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Hinrik/Desktop/MK/Grammið/"/>
    </mc:Choice>
  </mc:AlternateContent>
  <xr:revisionPtr revIDLastSave="0" documentId="8_{0D9E26D7-4165-5741-993C-2E337D457837}" xr6:coauthVersionLast="47" xr6:coauthVersionMax="47" xr10:uidLastSave="{00000000-0000-0000-0000-000000000000}"/>
  <bookViews>
    <workbookView xWindow="0" yWindow="680" windowWidth="16380" windowHeight="8200" tabRatio="500" xr2:uid="{00000000-000D-0000-FFFF-FFFF00000000}"/>
  </bookViews>
  <sheets>
    <sheet name="🏠 Leiðarvísir" sheetId="1" r:id="rId1"/>
    <sheet name="📦 Hráefnaskrá" sheetId="2" r:id="rId2"/>
    <sheet name="🔎 Birgðastaða" sheetId="3" r:id="rId3"/>
    <sheet name="📋 Uppskrift" sheetId="4" r:id="rId4"/>
    <sheet name="📊 Kostnaðaryfirlit" sheetId="5" r:id="rId5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4" i="5" l="1"/>
  <c r="C12" i="5"/>
  <c r="C11" i="5"/>
  <c r="C10" i="5"/>
  <c r="C9" i="5"/>
  <c r="C8" i="5"/>
  <c r="G60" i="4"/>
  <c r="E60" i="4"/>
  <c r="E59" i="4"/>
  <c r="G59" i="4" s="1"/>
  <c r="E58" i="4"/>
  <c r="G58" i="4" s="1"/>
  <c r="E57" i="4"/>
  <c r="G57" i="4" s="1"/>
  <c r="E56" i="4"/>
  <c r="G56" i="4" s="1"/>
  <c r="E49" i="4"/>
  <c r="G49" i="4" s="1"/>
  <c r="E48" i="4"/>
  <c r="G48" i="4" s="1"/>
  <c r="E47" i="4"/>
  <c r="G47" i="4" s="1"/>
  <c r="E46" i="4"/>
  <c r="G46" i="4" s="1"/>
  <c r="G45" i="4"/>
  <c r="G50" i="4" s="1"/>
  <c r="E45" i="4"/>
  <c r="E38" i="4"/>
  <c r="G38" i="4" s="1"/>
  <c r="E37" i="4"/>
  <c r="G37" i="4" s="1"/>
  <c r="E36" i="4"/>
  <c r="G36" i="4" s="1"/>
  <c r="G35" i="4"/>
  <c r="E35" i="4"/>
  <c r="E34" i="4"/>
  <c r="G34" i="4" s="1"/>
  <c r="E27" i="4"/>
  <c r="G27" i="4" s="1"/>
  <c r="E26" i="4"/>
  <c r="G26" i="4" s="1"/>
  <c r="G25" i="4"/>
  <c r="E25" i="4"/>
  <c r="E24" i="4"/>
  <c r="G24" i="4" s="1"/>
  <c r="E23" i="4"/>
  <c r="G23" i="4" s="1"/>
  <c r="G28" i="4" s="1"/>
  <c r="E16" i="4"/>
  <c r="G16" i="4" s="1"/>
  <c r="G15" i="4"/>
  <c r="E15" i="4"/>
  <c r="E14" i="4"/>
  <c r="G14" i="4" s="1"/>
  <c r="E13" i="4"/>
  <c r="G13" i="4" s="1"/>
  <c r="E12" i="4"/>
  <c r="G12" i="4" s="1"/>
  <c r="G17" i="4" s="1"/>
  <c r="J17" i="3"/>
  <c r="G17" i="3"/>
  <c r="J16" i="3"/>
  <c r="G16" i="3"/>
  <c r="J15" i="3"/>
  <c r="G15" i="3"/>
  <c r="J14" i="3"/>
  <c r="G14" i="3"/>
  <c r="J13" i="3"/>
  <c r="G13" i="3"/>
  <c r="J12" i="3"/>
  <c r="G12" i="3"/>
  <c r="J11" i="3"/>
  <c r="G11" i="3"/>
  <c r="J10" i="3"/>
  <c r="G10" i="3"/>
  <c r="J9" i="3"/>
  <c r="G9" i="3"/>
  <c r="J8" i="3"/>
  <c r="G8" i="3"/>
  <c r="D9" i="5" l="1"/>
  <c r="G29" i="4"/>
  <c r="E9" i="5" s="1"/>
  <c r="G9" i="5" s="1"/>
  <c r="G51" i="4"/>
  <c r="E11" i="5" s="1"/>
  <c r="G11" i="5" s="1"/>
  <c r="D11" i="5"/>
  <c r="D8" i="5"/>
  <c r="G18" i="4"/>
  <c r="E8" i="5" s="1"/>
  <c r="G8" i="5" s="1"/>
  <c r="G61" i="4"/>
  <c r="G39" i="4"/>
  <c r="D10" i="5" l="1"/>
  <c r="G40" i="4"/>
  <c r="E10" i="5" s="1"/>
  <c r="G10" i="5" s="1"/>
  <c r="G62" i="4"/>
  <c r="E12" i="5" s="1"/>
  <c r="G12" i="5" s="1"/>
  <c r="D12" i="5"/>
  <c r="D14" i="5" s="1"/>
</calcChain>
</file>

<file path=xl/sharedStrings.xml><?xml version="1.0" encoding="utf-8"?>
<sst xmlns="http://schemas.openxmlformats.org/spreadsheetml/2006/main" count="353" uniqueCount="172">
  <si>
    <t>GRAMMIÐ — Birgðakerfi &amp; Stöðluðu Uppskriftir</t>
  </si>
  <si>
    <t>Inventory System &amp; Standardised Recipes</t>
  </si>
  <si>
    <t>SKREF 1 / STEP 1</t>
  </si>
  <si>
    <t>Opnaðu flipann  📦 Hráefnaskrá  og skráðu öll hráefni þín</t>
  </si>
  <si>
    <t>Open the  📦 Hráefnaskrá  tab and register all your ingredients</t>
  </si>
  <si>
    <t>SKREF 2 / STEP 2</t>
  </si>
  <si>
    <t>Notaðu  🔎 Birgðastaða  til að fylgjast með magni og stöðu</t>
  </si>
  <si>
    <t>Use  🔎 Birgðastaða  to monitor quantities and stock status</t>
  </si>
  <si>
    <t>SKREF 3 / STEP 3</t>
  </si>
  <si>
    <t>Búðu til staðlaðar uppskriftir í  📋 Uppskrift  flipanum</t>
  </si>
  <si>
    <t>Create standardised recipes in the  📋 Uppskrift  tab</t>
  </si>
  <si>
    <t>SKREF 4 / STEP 4</t>
  </si>
  <si>
    <t>Stilltu fjölda skammta — allt uppfærist sjálfkrafa!</t>
  </si>
  <si>
    <t>Adjust portion count — everything updates automatically!</t>
  </si>
  <si>
    <t>SKREF 5 / STEP 5</t>
  </si>
  <si>
    <t>Skoðaðu  📊 Kostnaðaryfirlit  til að sjá framlegð og kostnað</t>
  </si>
  <si>
    <t>Check  📊 Kostnaðaryfirlit  for margin and cost overview</t>
  </si>
  <si>
    <t>FLIPA YFIRLIT / TAB OVERVIEW</t>
  </si>
  <si>
    <t>📦 Hráefnaskrá</t>
  </si>
  <si>
    <t>Skrá öll hráefni, verð, uppruna og vottanir</t>
  </si>
  <si>
    <t>Register all ingredients, prices, origin &amp; certifications</t>
  </si>
  <si>
    <t>🔎 Birgðastaða</t>
  </si>
  <si>
    <t>Rekja magn, geymslustaður og neysludagsetningar</t>
  </si>
  <si>
    <t>Track quantities, storage location and use-by dates</t>
  </si>
  <si>
    <t>📋 Uppskrift</t>
  </si>
  <si>
    <t>Stöðluð uppskrift með sjálfvirkri skammtareikn.</t>
  </si>
  <si>
    <t>Standardised recipe with automatic portion scaling</t>
  </si>
  <si>
    <t>📊 Kostnaðaryfirlit</t>
  </si>
  <si>
    <t>Heildarkostnaður og framlegð yfir uppskriftir</t>
  </si>
  <si>
    <t>Total cost and margin overview across recipes</t>
  </si>
  <si>
    <t>📦 HRÁEFNASKRÁ / INGREDIENT REGISTER</t>
  </si>
  <si>
    <t>Skráðu öll hráefni hér — þau birtast sjálfkrafa í uppskriftafellivalmyndinni  |  Register all ingredients here — they appear automatically in recipe dropdowns</t>
  </si>
  <si>
    <t>#</t>
  </si>
  <si>
    <t>Heiti &amp; Lýsing</t>
  </si>
  <si>
    <t>Tegund</t>
  </si>
  <si>
    <t>Mælieining</t>
  </si>
  <si>
    <t>Verð pr. ein.</t>
  </si>
  <si>
    <t>Uppruni</t>
  </si>
  <si>
    <t>Geymslustaður</t>
  </si>
  <si>
    <t>Geymsluaðstæður</t>
  </si>
  <si>
    <t>Vottun</t>
  </si>
  <si>
    <t>Neysludags.</t>
  </si>
  <si>
    <t>Athugasemd</t>
  </si>
  <si>
    <t>Name &amp; Description</t>
  </si>
  <si>
    <t>Category</t>
  </si>
  <si>
    <t>Unit</t>
  </si>
  <si>
    <t>Price per unit</t>
  </si>
  <si>
    <t>Origin</t>
  </si>
  <si>
    <t>Storage loc.</t>
  </si>
  <si>
    <t>Storage cond.</t>
  </si>
  <si>
    <t>Certification</t>
  </si>
  <si>
    <t>Use-by date</t>
  </si>
  <si>
    <t>Notes</t>
  </si>
  <si>
    <t>Sætkartöflur, íslenskar</t>
  </si>
  <si>
    <t>Grænmeti/Veg</t>
  </si>
  <si>
    <t>kg</t>
  </si>
  <si>
    <t>Ísland</t>
  </si>
  <si>
    <t>Kælir/Fridge</t>
  </si>
  <si>
    <t>2-4°C</t>
  </si>
  <si>
    <t>Enginn/None</t>
  </si>
  <si>
    <t>2026-04-01</t>
  </si>
  <si>
    <t>Rjómi 35%, Mjólkursamsalan</t>
  </si>
  <si>
    <t>Mjólkurvörur/Dairy</t>
  </si>
  <si>
    <t>l</t>
  </si>
  <si>
    <t>2026-03-20</t>
  </si>
  <si>
    <t>Egg, frjáls hænsni</t>
  </si>
  <si>
    <t>stk</t>
  </si>
  <si>
    <t>4-8°C</t>
  </si>
  <si>
    <t>Lífrænt/Organic</t>
  </si>
  <si>
    <t>2026-03-25</t>
  </si>
  <si>
    <t>Fetaostur, grísk upprunav.</t>
  </si>
  <si>
    <t>Grikkland</t>
  </si>
  <si>
    <t>2026-05-01</t>
  </si>
  <si>
    <t>Timjan, þurrkað</t>
  </si>
  <si>
    <t>Krydd/Spices</t>
  </si>
  <si>
    <t>Frakkland</t>
  </si>
  <si>
    <t>Þurrlager/Dry store</t>
  </si>
  <si>
    <t>Stofuhiti</t>
  </si>
  <si>
    <t>2027-01-01</t>
  </si>
  <si>
    <t>Laxaflök, íslenskur</t>
  </si>
  <si>
    <t>Fiskur/Fish</t>
  </si>
  <si>
    <t>Frystir/Freezer</t>
  </si>
  <si>
    <t>-18°C eða kaldara</t>
  </si>
  <si>
    <t>MSC</t>
  </si>
  <si>
    <t>2026-06-01</t>
  </si>
  <si>
    <t>Villtur lax</t>
  </si>
  <si>
    <t>Lúpínubaunir, þurr, lífr.</t>
  </si>
  <si>
    <t>Þurrvörur/Dry</t>
  </si>
  <si>
    <t>Stofuhiti, þurrt</t>
  </si>
  <si>
    <t>2027-06-01</t>
  </si>
  <si>
    <t>Hvítlaukur, ferskur</t>
  </si>
  <si>
    <t>Spánn</t>
  </si>
  <si>
    <t>2026-04-15</t>
  </si>
  <si>
    <t>Ólífuolía, extra virgin</t>
  </si>
  <si>
    <t>Ítalía</t>
  </si>
  <si>
    <t>Stofuhiti, myrkur</t>
  </si>
  <si>
    <t>2026-12-01</t>
  </si>
  <si>
    <t>Lambakjöt, herðar, ísl.</t>
  </si>
  <si>
    <t>Kjöt/Meat</t>
  </si>
  <si>
    <t>0-2°C</t>
  </si>
  <si>
    <t>2026-03-18</t>
  </si>
  <si>
    <t>Frá Héraðsbúi</t>
  </si>
  <si>
    <t>🔎 BIRGÐASTAÐA / STOCK STATUS</t>
  </si>
  <si>
    <t>Skráðu núverandi magn — staða uppfærist sjálfkrafa  |  Enter current quantities — status updates automatically</t>
  </si>
  <si>
    <t>Heiti hráefnis</t>
  </si>
  <si>
    <t>Mein.</t>
  </si>
  <si>
    <t>Lágm. birgð</t>
  </si>
  <si>
    <t>Núv. magn</t>
  </si>
  <si>
    <t>Pantamagn</t>
  </si>
  <si>
    <t>Staða</t>
  </si>
  <si>
    <t>Ingredient name</t>
  </si>
  <si>
    <t>Min. stock</t>
  </si>
  <si>
    <t>Current qty</t>
  </si>
  <si>
    <t>Order qty</t>
  </si>
  <si>
    <t>Status</t>
  </si>
  <si>
    <t>📋 STAÐLAÐAR UPPSKRIFTIR / STANDARDISED RECIPES</t>
  </si>
  <si>
    <t>UPPSKRIFT / RECIPE</t>
  </si>
  <si>
    <t>SKAMMTAR / PORTIONS</t>
  </si>
  <si>
    <t>GRUNNUR / BASE</t>
  </si>
  <si>
    <t>Sætkartöflubaka</t>
  </si>
  <si>
    <t>Heiti uppskriftar / Recipe name</t>
  </si>
  <si>
    <t>Breyttu hér! / Change here!</t>
  </si>
  <si>
    <t>Grunnsskammtar / Base portions</t>
  </si>
  <si>
    <t>Hráefni</t>
  </si>
  <si>
    <t>Gr.magn</t>
  </si>
  <si>
    <t>Sk.magn</t>
  </si>
  <si>
    <t>Verð/ein.</t>
  </si>
  <si>
    <t>Heildark.</t>
  </si>
  <si>
    <t>Ingredient</t>
  </si>
  <si>
    <t>Base qty</t>
  </si>
  <si>
    <t>Scaled qty</t>
  </si>
  <si>
    <t>Price/unit</t>
  </si>
  <si>
    <t>Total cost</t>
  </si>
  <si>
    <t>250 ml</t>
  </si>
  <si>
    <t>100 g</t>
  </si>
  <si>
    <t>10 g</t>
  </si>
  <si>
    <t>HEILDARKOSTNAÐUR / TOTAL COST</t>
  </si>
  <si>
    <t>KOSTNAÐUR Á SKAMMT / COST PER PORTION</t>
  </si>
  <si>
    <t>UPPSKRIFT 2 / RECIPE 2 — Bakaður lax með hvítlaukssósu  |  Baked Salmon with Garlic Sauce</t>
  </si>
  <si>
    <t>Skammtar / Portions:</t>
  </si>
  <si>
    <t>(Breyttu hér / Change here)</t>
  </si>
  <si>
    <t>180 g á mann</t>
  </si>
  <si>
    <t>2 geirar</t>
  </si>
  <si>
    <t>5 g</t>
  </si>
  <si>
    <t>UPPSKRIFT 3 / RECIPE 3 — Lúpínubaunakarrí með kókósmjólk  |  Lupine Bean Curry with Coconut Milk</t>
  </si>
  <si>
    <t>Fyrirsoðnar</t>
  </si>
  <si>
    <t>eða kókósmjólk</t>
  </si>
  <si>
    <t>UPPSKRIFT 4 / RECIPE 4 — Íslenskt lambakjöt með rótargrænmeti  |  Icelandic Lamb with Root Vegetables</t>
  </si>
  <si>
    <t>200 g á mann</t>
  </si>
  <si>
    <t>8 g</t>
  </si>
  <si>
    <t>UPPSKRIFT 5 / RECIPE 5 — Krydduð grænmetissuða  |  Spiced Vegetable Soup</t>
  </si>
  <si>
    <t>3 g</t>
  </si>
  <si>
    <t>📊 KOSTNAÐARYFIRLIT / COST OVERVIEW</t>
  </si>
  <si>
    <t>Sjálfvirkt samantekt yfir allar uppskriftir  |  Automatic summary across all recipes</t>
  </si>
  <si>
    <t>Uppskrift</t>
  </si>
  <si>
    <t>Skammtar</t>
  </si>
  <si>
    <t>Kr./skammt</t>
  </si>
  <si>
    <t>Söluverð*</t>
  </si>
  <si>
    <t>Framlegð %</t>
  </si>
  <si>
    <t>Recipe</t>
  </si>
  <si>
    <t>Portions</t>
  </si>
  <si>
    <t>Cost/portion</t>
  </si>
  <si>
    <t>Sell price*</t>
  </si>
  <si>
    <t>Margin %</t>
  </si>
  <si>
    <t>Bakaður lax m. hvítlaukssósu</t>
  </si>
  <si>
    <t>Lúpínubaunakarrí</t>
  </si>
  <si>
    <t>Vegan</t>
  </si>
  <si>
    <t>Lambakjöt m. rótargrænmeti</t>
  </si>
  <si>
    <t>Krydduð grænmetissuða</t>
  </si>
  <si>
    <t>SAMTALS / GRAND TOTAL</t>
  </si>
  <si>
    <t>* Söluverð er handvirkt innfært (blátt) — breyttu eftir þínum forsendum  |  * Sell price is manual input (blue) — adjust to your own pricing</t>
  </si>
  <si>
    <t>Litakóði / Colour key:  🔵 Blár = Innfært  |  ⚫ Svartur = Formúla  |  🟢 Grænn = Tengill á aðra flipa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</si>
</sst>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&quot; kr&quot;"/>
    <numFmt numFmtId="165" formatCode="0.0%"/>
  </numFmts>
  <fonts count="25" x14ac:knownFonts="1">
    <font>
      <sz val="11"/>
      <color theme="1"/>
      <name val="Calibri"/>
      <family val="2"/>
      <charset val="1"/>
    </font>
    <font>
      <b/>
      <sz val="18"/>
      <color rgb="FFC8A96E"/>
      <name val="Arial"/>
      <family val="2"/>
    </font>
    <font>
      <i/>
      <sz val="12"/>
      <color rgb="FFA0906A"/>
      <name val="Arial"/>
      <family val="2"/>
    </font>
    <font>
      <i/>
      <sz val="8"/>
      <color rgb="FFA0906A"/>
      <name val="Arial"/>
      <family val="2"/>
    </font>
    <font>
      <b/>
      <sz val="9"/>
      <color rgb="FFC8A96E"/>
      <name val="Arial"/>
      <family val="2"/>
    </font>
    <font>
      <b/>
      <sz val="9"/>
      <color rgb="FFF0E6D0"/>
      <name val="Arial"/>
      <family val="2"/>
    </font>
    <font>
      <b/>
      <sz val="11"/>
      <color rgb="FFC8A96E"/>
      <name val="Arial"/>
      <family val="2"/>
    </font>
    <font>
      <sz val="8"/>
      <color rgb="FFF0E6D0"/>
      <name val="Arial"/>
      <family val="2"/>
    </font>
    <font>
      <b/>
      <sz val="16"/>
      <color rgb="FFC8A96E"/>
      <name val="Arial"/>
      <family val="2"/>
    </font>
    <font>
      <sz val="9"/>
      <color rgb="FFA0906A"/>
      <name val="Arial"/>
      <family val="2"/>
    </font>
    <font>
      <sz val="9"/>
      <color rgb="FF0000FF"/>
      <name val="Arial"/>
      <family val="2"/>
    </font>
    <font>
      <sz val="9"/>
      <color rgb="FF000000"/>
      <name val="Arial"/>
      <family val="2"/>
    </font>
    <font>
      <b/>
      <sz val="10"/>
      <color rgb="FFC8A96E"/>
      <name val="Arial"/>
      <family val="2"/>
    </font>
    <font>
      <b/>
      <sz val="11"/>
      <color rgb="FFF0E6D0"/>
      <name val="Arial"/>
      <family val="2"/>
    </font>
    <font>
      <b/>
      <sz val="16"/>
      <color rgb="FFE8C87A"/>
      <name val="Arial"/>
      <family val="2"/>
    </font>
    <font>
      <b/>
      <sz val="11"/>
      <color rgb="FFA0906A"/>
      <name val="Arial"/>
      <family val="2"/>
    </font>
    <font>
      <i/>
      <sz val="7"/>
      <color rgb="FFA0906A"/>
      <name val="Arial"/>
      <family val="2"/>
    </font>
    <font>
      <sz val="8"/>
      <color rgb="FFA0906A"/>
      <name val="Arial"/>
      <family val="2"/>
    </font>
    <font>
      <b/>
      <sz val="9"/>
      <color rgb="FFE8C87A"/>
      <name val="Arial"/>
      <family val="2"/>
    </font>
    <font>
      <b/>
      <sz val="10"/>
      <color rgb="FFE8C87A"/>
      <name val="Arial"/>
      <family val="2"/>
    </font>
    <font>
      <i/>
      <sz val="9"/>
      <color rgb="FFA0906A"/>
      <name val="Arial"/>
      <family val="2"/>
    </font>
    <font>
      <b/>
      <sz val="13"/>
      <color rgb="FFE8C87A"/>
      <name val="Arial"/>
      <family val="2"/>
    </font>
    <font>
      <b/>
      <sz val="8"/>
      <color rgb="FFC8A96E"/>
      <name val="Arial"/>
      <family val="2"/>
    </font>
    <font>
      <sz val="9"/>
      <color rgb="FF008000"/>
      <name val="Arial"/>
      <family val="2"/>
    </font>
    <font>
      <b/>
      <sz val="9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A0A0A"/>
        <bgColor rgb="FF0F0F0F"/>
      </patternFill>
    </fill>
    <fill>
      <patternFill patternType="solid">
        <fgColor rgb="FFC8A96E"/>
        <bgColor rgb="FFA0906A"/>
      </patternFill>
    </fill>
    <fill>
      <patternFill patternType="solid">
        <fgColor rgb="FF1A1A1A"/>
        <bgColor rgb="FF1C1A14"/>
      </patternFill>
    </fill>
    <fill>
      <patternFill patternType="solid">
        <fgColor rgb="FF141414"/>
        <bgColor rgb="FF121212"/>
      </patternFill>
    </fill>
    <fill>
      <patternFill patternType="solid">
        <fgColor rgb="FF0F0F0F"/>
        <bgColor rgb="FF121212"/>
      </patternFill>
    </fill>
    <fill>
      <patternFill patternType="solid">
        <fgColor rgb="FF121212"/>
        <bgColor rgb="FF141414"/>
      </patternFill>
    </fill>
    <fill>
      <patternFill patternType="solid">
        <fgColor rgb="FF1C1A14"/>
        <bgColor rgb="FF1A1A1A"/>
      </patternFill>
    </fill>
  </fills>
  <borders count="5">
    <border>
      <left/>
      <right/>
      <top/>
      <bottom/>
      <diagonal/>
    </border>
    <border>
      <left style="thin">
        <color rgb="FFC8A96E"/>
      </left>
      <right/>
      <top style="thin">
        <color rgb="FFC8A96E"/>
      </top>
      <bottom style="thin">
        <color rgb="FFC8A96E"/>
      </bottom>
      <diagonal/>
    </border>
    <border>
      <left style="thin">
        <color rgb="FF2A2A2A"/>
      </left>
      <right style="thin">
        <color rgb="FF2A2A2A"/>
      </right>
      <top style="thin">
        <color rgb="FF2A2A2A"/>
      </top>
      <bottom style="thin">
        <color rgb="FF2A2A2A"/>
      </bottom>
      <diagonal/>
    </border>
    <border>
      <left style="thin">
        <color rgb="FFC8A96E"/>
      </left>
      <right style="thin">
        <color rgb="FFC8A96E"/>
      </right>
      <top style="thin">
        <color rgb="FFC8A96E"/>
      </top>
      <bottom style="thin">
        <color rgb="FFC8A96E"/>
      </bottom>
      <diagonal/>
    </border>
    <border>
      <left style="thin">
        <color rgb="FF2A2A2A"/>
      </left>
      <right/>
      <top style="thin">
        <color rgb="FF2A2A2A"/>
      </top>
      <bottom style="thin">
        <color rgb="FF2A2A2A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9" fillId="5" borderId="4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4" fillId="8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3" borderId="0" xfId="0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4" fillId="4" borderId="2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3" fillId="4" borderId="2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left" vertical="center" wrapText="1"/>
    </xf>
    <xf numFmtId="0" fontId="9" fillId="6" borderId="2" xfId="0" applyFont="1" applyFill="1" applyBorder="1" applyAlignment="1">
      <alignment horizontal="center" vertical="center" wrapText="1"/>
    </xf>
    <xf numFmtId="164" fontId="10" fillId="6" borderId="2" xfId="0" applyNumberFormat="1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9" fillId="7" borderId="2" xfId="0" applyFont="1" applyFill="1" applyBorder="1" applyAlignment="1">
      <alignment horizontal="center" vertical="center" wrapText="1"/>
    </xf>
    <xf numFmtId="164" fontId="10" fillId="7" borderId="2" xfId="0" applyNumberFormat="1" applyFont="1" applyFill="1" applyBorder="1" applyAlignment="1">
      <alignment horizontal="center" vertical="center" wrapText="1"/>
    </xf>
    <xf numFmtId="0" fontId="9" fillId="8" borderId="2" xfId="0" applyFont="1" applyFill="1" applyBorder="1" applyAlignment="1">
      <alignment horizontal="left" vertical="center" wrapText="1"/>
    </xf>
    <xf numFmtId="0" fontId="10" fillId="8" borderId="2" xfId="0" applyFont="1" applyFill="1" applyBorder="1" applyAlignment="1">
      <alignment horizontal="center" vertical="center" wrapText="1"/>
    </xf>
    <xf numFmtId="0" fontId="11" fillId="6" borderId="2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horizontal="center" vertical="center" wrapText="1"/>
    </xf>
    <xf numFmtId="0" fontId="16" fillId="5" borderId="2" xfId="0" applyFont="1" applyFill="1" applyBorder="1" applyAlignment="1">
      <alignment horizontal="center" vertical="center" wrapText="1"/>
    </xf>
    <xf numFmtId="0" fontId="5" fillId="8" borderId="2" xfId="0" applyFont="1" applyFill="1" applyBorder="1" applyAlignment="1">
      <alignment horizontal="left" vertical="center" wrapText="1"/>
    </xf>
    <xf numFmtId="0" fontId="17" fillId="7" borderId="2" xfId="0" applyFont="1" applyFill="1" applyBorder="1" applyAlignment="1">
      <alignment horizontal="center" vertical="center" wrapText="1"/>
    </xf>
    <xf numFmtId="2" fontId="18" fillId="7" borderId="2" xfId="0" applyNumberFormat="1" applyFont="1" applyFill="1" applyBorder="1" applyAlignment="1">
      <alignment horizontal="center" vertical="center" wrapText="1"/>
    </xf>
    <xf numFmtId="164" fontId="10" fillId="8" borderId="2" xfId="0" applyNumberFormat="1" applyFont="1" applyFill="1" applyBorder="1" applyAlignment="1">
      <alignment horizontal="center" vertical="center" wrapText="1"/>
    </xf>
    <xf numFmtId="164" fontId="11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center" vertical="center" wrapText="1"/>
    </xf>
    <xf numFmtId="2" fontId="18" fillId="6" borderId="2" xfId="0" applyNumberFormat="1" applyFont="1" applyFill="1" applyBorder="1" applyAlignment="1">
      <alignment horizontal="center" vertical="center" wrapText="1"/>
    </xf>
    <xf numFmtId="164" fontId="11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left" vertical="center" wrapText="1"/>
    </xf>
    <xf numFmtId="164" fontId="19" fillId="4" borderId="3" xfId="0" applyNumberFormat="1" applyFont="1" applyFill="1" applyBorder="1" applyAlignment="1">
      <alignment horizontal="center" vertical="center" wrapText="1"/>
    </xf>
    <xf numFmtId="164" fontId="5" fillId="5" borderId="2" xfId="0" applyNumberFormat="1" applyFont="1" applyFill="1" applyBorder="1" applyAlignment="1">
      <alignment horizontal="center" vertical="center" wrapText="1"/>
    </xf>
    <xf numFmtId="0" fontId="21" fillId="8" borderId="3" xfId="0" applyFont="1" applyFill="1" applyBorder="1" applyAlignment="1">
      <alignment horizontal="center" vertical="center" wrapText="1"/>
    </xf>
    <xf numFmtId="0" fontId="16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22" fillId="5" borderId="2" xfId="0" applyFont="1" applyFill="1" applyBorder="1" applyAlignment="1">
      <alignment horizontal="center" vertical="center" wrapText="1"/>
    </xf>
    <xf numFmtId="0" fontId="23" fillId="6" borderId="2" xfId="0" applyFont="1" applyFill="1" applyBorder="1" applyAlignment="1">
      <alignment horizontal="center" vertical="center" wrapText="1"/>
    </xf>
    <xf numFmtId="164" fontId="23" fillId="6" borderId="2" xfId="0" applyNumberFormat="1" applyFont="1" applyFill="1" applyBorder="1" applyAlignment="1">
      <alignment horizontal="center" vertical="center" wrapText="1"/>
    </xf>
    <xf numFmtId="165" fontId="24" fillId="6" borderId="2" xfId="0" applyNumberFormat="1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164" fontId="23" fillId="7" borderId="2" xfId="0" applyNumberFormat="1" applyFont="1" applyFill="1" applyBorder="1" applyAlignment="1">
      <alignment horizontal="center" vertical="center" wrapText="1"/>
    </xf>
    <xf numFmtId="165" fontId="24" fillId="7" borderId="2" xfId="0" applyNumberFormat="1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left" vertical="center" wrapText="1"/>
    </xf>
    <xf numFmtId="0" fontId="0" fillId="4" borderId="3" xfId="0" applyFill="1" applyBorder="1"/>
  </cellXfs>
  <cellStyles count="1">
    <cellStyle name="Normal" xfId="0" builtinId="0"/>
  </cellStyles>
  <dxfs count="6">
    <dxf>
      <font>
        <b/>
        <color rgb="FF4ACA4A"/>
      </font>
      <fill>
        <patternFill>
          <bgColor rgb="FF1A3A1A"/>
        </patternFill>
      </fill>
    </dxf>
    <dxf>
      <font>
        <b/>
        <color rgb="FFC8A96E"/>
      </font>
      <fill>
        <patternFill>
          <bgColor rgb="FF3A2A0A"/>
        </patternFill>
      </fill>
    </dxf>
    <dxf>
      <font>
        <b/>
        <color rgb="FFCA4A4A"/>
      </font>
      <fill>
        <patternFill>
          <bgColor rgb="FF3A1A1A"/>
        </patternFill>
      </fill>
    </dxf>
    <dxf>
      <font>
        <b/>
        <color rgb="FFC8A96E"/>
      </font>
      <fill>
        <patternFill>
          <bgColor rgb="FF3A2A0A"/>
        </patternFill>
      </fill>
    </dxf>
    <dxf>
      <font>
        <b/>
        <color rgb="FFCA4A4A"/>
      </font>
      <fill>
        <patternFill>
          <bgColor rgb="FF3A1A1A"/>
        </patternFill>
      </fill>
    </dxf>
    <dxf>
      <font>
        <b/>
        <color rgb="FF4ACA4A"/>
      </font>
      <fill>
        <patternFill>
          <bgColor rgb="FF1A3A1A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141414"/>
      <rgbColor rgb="FF008000"/>
      <rgbColor rgb="FF0F0F0F"/>
      <rgbColor rgb="FF808000"/>
      <rgbColor rgb="FF800080"/>
      <rgbColor rgb="FF008080"/>
      <rgbColor rgb="FFC8A96E"/>
      <rgbColor rgb="FF808080"/>
      <rgbColor rgb="FF9999FF"/>
      <rgbColor rgb="FF8A4A4A"/>
      <rgbColor rgb="FFF0E6D0"/>
      <rgbColor rgb="FFCCFFFF"/>
      <rgbColor rgb="FF3A1A1A"/>
      <rgbColor rgb="FFFF8080"/>
      <rgbColor rgb="FF0066CC"/>
      <rgbColor rgb="FFCCCCFF"/>
      <rgbColor rgb="FF0A0A0A"/>
      <rgbColor rgb="FFFF00FF"/>
      <rgbColor rgb="FFFFFF00"/>
      <rgbColor rgb="FF00FFFF"/>
      <rgbColor rgb="FF800080"/>
      <rgbColor rgb="FF121212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E8C87A"/>
      <rgbColor rgb="FF3366FF"/>
      <rgbColor rgb="FF4ACA4A"/>
      <rgbColor rgb="FF99CC00"/>
      <rgbColor rgb="FFFFCC00"/>
      <rgbColor rgb="FFFF9900"/>
      <rgbColor rgb="FFFF6600"/>
      <rgbColor rgb="FF4A6A8A"/>
      <rgbColor rgb="FFA0906A"/>
      <rgbColor rgb="FF1A1A1A"/>
      <rgbColor rgb="FF4A7A4A"/>
      <rgbColor rgb="FF1A3A1A"/>
      <rgbColor rgb="FF3A2A0A"/>
      <rgbColor rgb="FF993300"/>
      <rgbColor rgb="FFCA4A4A"/>
      <rgbColor rgb="FF1C1A14"/>
      <rgbColor rgb="FF2A2A2A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8A96E"/>
  </sheetPr>
  <dimension ref="A1:E59"/>
  <sheetViews>
    <sheetView showGridLines="0" tabSelected="1" zoomScaleNormal="100" workbookViewId="0"/>
  </sheetViews>
  <sheetFormatPr baseColWidth="10" defaultColWidth="8.6640625" defaultRowHeight="15" x14ac:dyDescent="0.2"/>
  <cols>
    <col min="1" max="1" width="4" customWidth="1"/>
    <col min="2" max="2" width="30" customWidth="1"/>
    <col min="3" max="3" width="50" customWidth="1"/>
    <col min="4" max="4" width="30" customWidth="1"/>
    <col min="5" max="5" width="4" customWidth="1"/>
  </cols>
  <sheetData>
    <row r="1" spans="1:5" ht="21.75" customHeight="1" x14ac:dyDescent="0.2">
      <c r="A1" s="13"/>
      <c r="B1" s="13"/>
      <c r="C1" s="13"/>
      <c r="D1" s="13"/>
      <c r="E1" s="13"/>
    </row>
    <row r="2" spans="1:5" ht="21.75" customHeight="1" x14ac:dyDescent="0.2">
      <c r="A2" s="13"/>
      <c r="B2" s="13"/>
      <c r="C2" s="13"/>
      <c r="D2" s="13"/>
      <c r="E2" s="13"/>
    </row>
    <row r="3" spans="1:5" ht="39.75" customHeight="1" x14ac:dyDescent="0.2">
      <c r="A3" s="13"/>
      <c r="B3" s="12" t="s">
        <v>0</v>
      </c>
      <c r="C3" s="12"/>
      <c r="D3" s="12"/>
      <c r="E3" s="13"/>
    </row>
    <row r="4" spans="1:5" ht="21.75" customHeight="1" x14ac:dyDescent="0.2">
      <c r="A4" s="13"/>
      <c r="B4" s="11" t="s">
        <v>1</v>
      </c>
      <c r="C4" s="11"/>
      <c r="D4" s="11"/>
      <c r="E4" s="13"/>
    </row>
    <row r="5" spans="1:5" ht="7.5" customHeight="1" x14ac:dyDescent="0.2">
      <c r="A5" s="13"/>
      <c r="B5" s="14"/>
      <c r="C5" s="14"/>
      <c r="D5" s="14"/>
      <c r="E5" s="13"/>
    </row>
    <row r="6" spans="1:5" ht="21.75" customHeight="1" x14ac:dyDescent="0.2">
      <c r="A6" s="13"/>
      <c r="B6" s="13"/>
      <c r="C6" s="13"/>
      <c r="D6" s="13"/>
      <c r="E6" s="13"/>
    </row>
    <row r="7" spans="1:5" ht="19.5" customHeight="1" x14ac:dyDescent="0.2">
      <c r="A7" s="13"/>
      <c r="B7" s="15"/>
      <c r="C7" s="15"/>
      <c r="D7" s="13"/>
      <c r="E7" s="13"/>
    </row>
    <row r="8" spans="1:5" ht="19.5" customHeight="1" x14ac:dyDescent="0.2">
      <c r="A8" s="13"/>
      <c r="B8" s="16" t="s">
        <v>2</v>
      </c>
      <c r="C8" s="17" t="s">
        <v>3</v>
      </c>
      <c r="D8" s="13"/>
      <c r="E8" s="13"/>
    </row>
    <row r="9" spans="1:5" ht="19.5" customHeight="1" x14ac:dyDescent="0.2">
      <c r="A9" s="13"/>
      <c r="B9" s="15"/>
      <c r="C9" s="15" t="s">
        <v>4</v>
      </c>
      <c r="D9" s="13"/>
      <c r="E9" s="13"/>
    </row>
    <row r="10" spans="1:5" ht="19.5" customHeight="1" x14ac:dyDescent="0.2">
      <c r="A10" s="13"/>
      <c r="B10" s="15"/>
      <c r="C10" s="15"/>
      <c r="D10" s="13"/>
      <c r="E10" s="13"/>
    </row>
    <row r="11" spans="1:5" ht="19.5" customHeight="1" x14ac:dyDescent="0.2">
      <c r="A11" s="13"/>
      <c r="B11" s="16" t="s">
        <v>5</v>
      </c>
      <c r="C11" s="17" t="s">
        <v>6</v>
      </c>
      <c r="D11" s="13"/>
      <c r="E11" s="13"/>
    </row>
    <row r="12" spans="1:5" ht="19.5" customHeight="1" x14ac:dyDescent="0.2">
      <c r="A12" s="13"/>
      <c r="B12" s="15"/>
      <c r="C12" s="15" t="s">
        <v>7</v>
      </c>
      <c r="D12" s="13"/>
      <c r="E12" s="13"/>
    </row>
    <row r="13" spans="1:5" ht="19.5" customHeight="1" x14ac:dyDescent="0.2">
      <c r="A13" s="13"/>
      <c r="B13" s="15"/>
      <c r="C13" s="15"/>
      <c r="D13" s="13"/>
      <c r="E13" s="13"/>
    </row>
    <row r="14" spans="1:5" ht="19.5" customHeight="1" x14ac:dyDescent="0.2">
      <c r="A14" s="13"/>
      <c r="B14" s="16" t="s">
        <v>8</v>
      </c>
      <c r="C14" s="17" t="s">
        <v>9</v>
      </c>
      <c r="D14" s="13"/>
      <c r="E14" s="13"/>
    </row>
    <row r="15" spans="1:5" ht="19.5" customHeight="1" x14ac:dyDescent="0.2">
      <c r="A15" s="13"/>
      <c r="B15" s="15"/>
      <c r="C15" s="15" t="s">
        <v>10</v>
      </c>
      <c r="D15" s="13"/>
      <c r="E15" s="13"/>
    </row>
    <row r="16" spans="1:5" ht="19.5" customHeight="1" x14ac:dyDescent="0.2">
      <c r="A16" s="13"/>
      <c r="B16" s="15"/>
      <c r="C16" s="15"/>
      <c r="D16" s="13"/>
      <c r="E16" s="13"/>
    </row>
    <row r="17" spans="1:5" ht="19.5" customHeight="1" x14ac:dyDescent="0.2">
      <c r="A17" s="13"/>
      <c r="B17" s="16" t="s">
        <v>11</v>
      </c>
      <c r="C17" s="17" t="s">
        <v>12</v>
      </c>
      <c r="D17" s="13"/>
      <c r="E17" s="13"/>
    </row>
    <row r="18" spans="1:5" ht="19.5" customHeight="1" x14ac:dyDescent="0.2">
      <c r="A18" s="13"/>
      <c r="B18" s="15"/>
      <c r="C18" s="15" t="s">
        <v>13</v>
      </c>
      <c r="D18" s="13"/>
      <c r="E18" s="13"/>
    </row>
    <row r="19" spans="1:5" ht="19.5" customHeight="1" x14ac:dyDescent="0.2">
      <c r="A19" s="13"/>
      <c r="B19" s="15"/>
      <c r="C19" s="15"/>
      <c r="D19" s="13"/>
      <c r="E19" s="13"/>
    </row>
    <row r="20" spans="1:5" ht="19.5" customHeight="1" x14ac:dyDescent="0.2">
      <c r="A20" s="13"/>
      <c r="B20" s="16" t="s">
        <v>14</v>
      </c>
      <c r="C20" s="17" t="s">
        <v>15</v>
      </c>
      <c r="D20" s="13"/>
      <c r="E20" s="13"/>
    </row>
    <row r="21" spans="1:5" ht="19.5" customHeight="1" x14ac:dyDescent="0.2">
      <c r="A21" s="13"/>
      <c r="B21" s="15"/>
      <c r="C21" s="15" t="s">
        <v>16</v>
      </c>
      <c r="D21" s="13"/>
      <c r="E21" s="13"/>
    </row>
    <row r="22" spans="1:5" ht="21.75" customHeight="1" x14ac:dyDescent="0.2">
      <c r="A22" s="13"/>
      <c r="B22" s="13"/>
      <c r="C22" s="13"/>
      <c r="D22" s="13"/>
      <c r="E22" s="13"/>
    </row>
    <row r="23" spans="1:5" ht="7.5" customHeight="1" x14ac:dyDescent="0.2">
      <c r="A23" s="13"/>
      <c r="B23" s="14"/>
      <c r="C23" s="14"/>
      <c r="D23" s="14"/>
      <c r="E23" s="13"/>
    </row>
    <row r="24" spans="1:5" ht="21.75" customHeight="1" x14ac:dyDescent="0.2">
      <c r="A24" s="13"/>
      <c r="B24" s="10" t="s">
        <v>17</v>
      </c>
      <c r="C24" s="10"/>
      <c r="D24" s="10"/>
      <c r="E24" s="13"/>
    </row>
    <row r="25" spans="1:5" ht="21.75" customHeight="1" x14ac:dyDescent="0.2">
      <c r="A25" s="13"/>
      <c r="B25" s="18" t="s">
        <v>18</v>
      </c>
      <c r="C25" s="19" t="s">
        <v>19</v>
      </c>
      <c r="D25" s="20" t="s">
        <v>20</v>
      </c>
      <c r="E25" s="13"/>
    </row>
    <row r="26" spans="1:5" ht="21.75" customHeight="1" x14ac:dyDescent="0.2">
      <c r="A26" s="13"/>
      <c r="B26" s="18" t="s">
        <v>21</v>
      </c>
      <c r="C26" s="19" t="s">
        <v>22</v>
      </c>
      <c r="D26" s="20" t="s">
        <v>23</v>
      </c>
      <c r="E26" s="13"/>
    </row>
    <row r="27" spans="1:5" ht="21.75" customHeight="1" x14ac:dyDescent="0.2">
      <c r="A27" s="13"/>
      <c r="B27" s="18" t="s">
        <v>24</v>
      </c>
      <c r="C27" s="19" t="s">
        <v>25</v>
      </c>
      <c r="D27" s="20" t="s">
        <v>26</v>
      </c>
      <c r="E27" s="13"/>
    </row>
    <row r="28" spans="1:5" ht="21.75" customHeight="1" x14ac:dyDescent="0.2">
      <c r="A28" s="13"/>
      <c r="B28" s="18" t="s">
        <v>27</v>
      </c>
      <c r="C28" s="19" t="s">
        <v>28</v>
      </c>
      <c r="D28" s="20" t="s">
        <v>29</v>
      </c>
      <c r="E28" s="13"/>
    </row>
    <row r="29" spans="1:5" ht="21.75" customHeight="1" x14ac:dyDescent="0.2">
      <c r="A29" s="13"/>
      <c r="B29" s="13"/>
      <c r="C29" s="13"/>
      <c r="D29" s="13"/>
      <c r="E29" s="13"/>
    </row>
    <row r="30" spans="1:5" ht="21.75" customHeight="1" x14ac:dyDescent="0.2">
      <c r="A30" s="13"/>
      <c r="B30" s="13"/>
      <c r="C30" s="13"/>
      <c r="D30" s="13"/>
      <c r="E30" s="13"/>
    </row>
    <row r="31" spans="1:5" ht="21.75" customHeight="1" x14ac:dyDescent="0.2">
      <c r="A31" s="13"/>
      <c r="B31" s="13"/>
      <c r="C31" s="13"/>
      <c r="D31" s="13"/>
      <c r="E31" s="13"/>
    </row>
    <row r="32" spans="1:5" ht="21.75" customHeight="1" x14ac:dyDescent="0.2">
      <c r="A32" s="13"/>
      <c r="B32" s="13"/>
      <c r="C32" s="13"/>
      <c r="D32" s="13"/>
      <c r="E32" s="13"/>
    </row>
    <row r="33" spans="1:5" ht="21.75" customHeight="1" x14ac:dyDescent="0.2">
      <c r="A33" s="13"/>
      <c r="B33" s="13"/>
      <c r="C33" s="13"/>
      <c r="D33" s="13"/>
      <c r="E33" s="13"/>
    </row>
    <row r="34" spans="1:5" ht="21.75" customHeight="1" x14ac:dyDescent="0.2">
      <c r="A34" s="13"/>
      <c r="B34" s="13"/>
      <c r="C34" s="13"/>
      <c r="D34" s="13"/>
      <c r="E34" s="13"/>
    </row>
    <row r="35" spans="1:5" ht="21.75" customHeight="1" x14ac:dyDescent="0.2">
      <c r="A35" s="13"/>
      <c r="B35" s="13"/>
      <c r="C35" s="13"/>
      <c r="D35" s="13"/>
      <c r="E35" s="13"/>
    </row>
    <row r="36" spans="1:5" ht="21.75" customHeight="1" x14ac:dyDescent="0.2">
      <c r="A36" s="13"/>
      <c r="B36" s="13"/>
      <c r="C36" s="13"/>
      <c r="D36" s="13"/>
      <c r="E36" s="13"/>
    </row>
    <row r="37" spans="1:5" ht="21.75" customHeight="1" x14ac:dyDescent="0.2">
      <c r="A37" s="13"/>
      <c r="B37" s="13"/>
      <c r="C37" s="13"/>
      <c r="D37" s="13"/>
      <c r="E37" s="13"/>
    </row>
    <row r="38" spans="1:5" ht="21.75" customHeight="1" x14ac:dyDescent="0.2">
      <c r="A38" s="13"/>
      <c r="B38" s="13"/>
      <c r="C38" s="13"/>
      <c r="D38" s="13"/>
      <c r="E38" s="13"/>
    </row>
    <row r="39" spans="1:5" ht="21.75" customHeight="1" x14ac:dyDescent="0.2">
      <c r="A39" s="13"/>
      <c r="B39" s="13"/>
      <c r="C39" s="13"/>
      <c r="D39" s="13"/>
      <c r="E39" s="13"/>
    </row>
    <row r="40" spans="1:5" ht="21.75" customHeight="1" x14ac:dyDescent="0.2">
      <c r="A40" s="13"/>
      <c r="B40" s="13"/>
      <c r="C40" s="13"/>
      <c r="D40" s="13"/>
      <c r="E40" s="13"/>
    </row>
    <row r="41" spans="1:5" ht="21.75" customHeight="1" x14ac:dyDescent="0.2">
      <c r="A41" s="13"/>
      <c r="B41" s="13"/>
      <c r="C41" s="13"/>
      <c r="D41" s="13"/>
      <c r="E41" s="13"/>
    </row>
    <row r="42" spans="1:5" ht="21.75" customHeight="1" x14ac:dyDescent="0.2">
      <c r="A42" s="13"/>
      <c r="B42" s="13"/>
      <c r="C42" s="13"/>
      <c r="D42" s="13"/>
      <c r="E42" s="13"/>
    </row>
    <row r="43" spans="1:5" ht="21.75" customHeight="1" x14ac:dyDescent="0.2">
      <c r="A43" s="13"/>
      <c r="B43" s="13"/>
      <c r="C43" s="13"/>
      <c r="D43" s="13"/>
      <c r="E43" s="13"/>
    </row>
    <row r="44" spans="1:5" ht="21.75" customHeight="1" x14ac:dyDescent="0.2">
      <c r="A44" s="13"/>
      <c r="B44" s="13"/>
      <c r="C44" s="13"/>
      <c r="D44" s="13"/>
      <c r="E44" s="13"/>
    </row>
    <row r="45" spans="1:5" ht="21.75" customHeight="1" x14ac:dyDescent="0.2">
      <c r="A45" s="13"/>
      <c r="B45" s="13"/>
      <c r="C45" s="13"/>
      <c r="D45" s="13"/>
      <c r="E45" s="13"/>
    </row>
    <row r="46" spans="1:5" ht="21.75" customHeight="1" x14ac:dyDescent="0.2">
      <c r="A46" s="13"/>
      <c r="B46" s="13"/>
      <c r="C46" s="13"/>
      <c r="D46" s="13"/>
      <c r="E46" s="13"/>
    </row>
    <row r="47" spans="1:5" ht="21.75" customHeight="1" x14ac:dyDescent="0.2">
      <c r="A47" s="13"/>
      <c r="B47" s="13"/>
      <c r="C47" s="13"/>
      <c r="D47" s="13"/>
      <c r="E47" s="13"/>
    </row>
    <row r="48" spans="1:5" ht="21.75" customHeight="1" x14ac:dyDescent="0.2">
      <c r="A48" s="13"/>
      <c r="B48" s="13"/>
      <c r="C48" s="13"/>
      <c r="D48" s="13"/>
      <c r="E48" s="13"/>
    </row>
    <row r="49" spans="1:5" ht="21.75" customHeight="1" x14ac:dyDescent="0.2">
      <c r="A49" s="13"/>
      <c r="B49" s="13"/>
      <c r="C49" s="13"/>
      <c r="D49" s="13"/>
      <c r="E49" s="13"/>
    </row>
    <row r="50" spans="1:5" ht="21.75" customHeight="1" x14ac:dyDescent="0.2">
      <c r="A50" s="13"/>
      <c r="B50" s="13"/>
      <c r="C50" s="13"/>
      <c r="D50" s="13"/>
      <c r="E50" s="13"/>
    </row>
    <row r="51" spans="1:5" ht="21.75" customHeight="1" x14ac:dyDescent="0.2">
      <c r="A51" s="13"/>
      <c r="B51" s="13"/>
      <c r="C51" s="13"/>
      <c r="D51" s="13"/>
      <c r="E51" s="13"/>
    </row>
    <row r="52" spans="1:5" ht="21.75" customHeight="1" x14ac:dyDescent="0.2">
      <c r="A52" s="13"/>
      <c r="B52" s="13"/>
      <c r="C52" s="13"/>
      <c r="D52" s="13"/>
      <c r="E52" s="13"/>
    </row>
    <row r="53" spans="1:5" ht="21.75" customHeight="1" x14ac:dyDescent="0.2">
      <c r="A53" s="13"/>
      <c r="B53" s="13"/>
      <c r="C53" s="13"/>
      <c r="D53" s="13"/>
      <c r="E53" s="13"/>
    </row>
    <row r="54" spans="1:5" ht="21.75" customHeight="1" x14ac:dyDescent="0.2">
      <c r="A54" s="13"/>
      <c r="B54" s="13"/>
      <c r="C54" s="13"/>
      <c r="D54" s="13"/>
      <c r="E54" s="13"/>
    </row>
    <row r="55" spans="1:5" ht="21.75" customHeight="1" x14ac:dyDescent="0.2">
      <c r="A55" s="13"/>
      <c r="B55" s="13"/>
      <c r="C55" s="13"/>
      <c r="D55" s="13"/>
      <c r="E55" s="13"/>
    </row>
    <row r="56" spans="1:5" ht="21.75" customHeight="1" x14ac:dyDescent="0.2">
      <c r="A56" s="13"/>
      <c r="B56" s="13"/>
      <c r="C56" s="13"/>
      <c r="D56" s="13"/>
      <c r="E56" s="13"/>
    </row>
    <row r="57" spans="1:5" ht="21.75" customHeight="1" x14ac:dyDescent="0.2">
      <c r="A57" s="13"/>
      <c r="B57" s="13"/>
      <c r="C57" s="13"/>
      <c r="D57" s="13"/>
      <c r="E57" s="13"/>
    </row>
    <row r="58" spans="1:5" ht="21.75" customHeight="1" x14ac:dyDescent="0.2">
      <c r="A58" s="13"/>
      <c r="B58" s="13"/>
      <c r="C58" s="13"/>
      <c r="D58" s="13"/>
      <c r="E58" s="13"/>
    </row>
    <row r="59" spans="1:5" ht="21.75" customHeight="1" x14ac:dyDescent="0.2">
      <c r="A59" s="13"/>
      <c r="B59" s="13"/>
      <c r="C59" s="13"/>
      <c r="D59" s="13"/>
      <c r="E59" s="13"/>
    </row>
  </sheetData>
  <mergeCells count="3">
    <mergeCell ref="B3:D3"/>
    <mergeCell ref="B4:D4"/>
    <mergeCell ref="B24:D24"/>
  </mergeCells>
  <pageMargins left="0.75" right="0.75" top="1" bottom="1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8A96E"/>
  </sheetPr>
  <dimension ref="A1:L119"/>
  <sheetViews>
    <sheetView showGridLines="0" zoomScaleNormal="100" workbookViewId="0"/>
  </sheetViews>
  <sheetFormatPr baseColWidth="10" defaultColWidth="8.6640625" defaultRowHeight="15" x14ac:dyDescent="0.2"/>
  <cols>
    <col min="1" max="1" width="4" customWidth="1"/>
    <col min="2" max="2" width="28" customWidth="1"/>
    <col min="3" max="3" width="18" customWidth="1"/>
    <col min="4" max="5" width="14" customWidth="1"/>
    <col min="6" max="6" width="12" customWidth="1"/>
    <col min="7" max="8" width="14" customWidth="1"/>
    <col min="9" max="9" width="16" customWidth="1"/>
    <col min="10" max="11" width="14" customWidth="1"/>
    <col min="12" max="12" width="4" customWidth="1"/>
  </cols>
  <sheetData>
    <row r="1" spans="1:12" ht="19.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</row>
    <row r="2" spans="1:12" ht="19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</row>
    <row r="3" spans="1:12" ht="36" customHeight="1" x14ac:dyDescent="0.2">
      <c r="A3" s="13"/>
      <c r="B3" s="9" t="s">
        <v>30</v>
      </c>
      <c r="C3" s="9"/>
      <c r="D3" s="9"/>
      <c r="E3" s="9"/>
      <c r="F3" s="9"/>
      <c r="G3" s="9"/>
      <c r="H3" s="9"/>
      <c r="I3" s="9"/>
      <c r="J3" s="9"/>
      <c r="K3" s="9"/>
      <c r="L3" s="13"/>
    </row>
    <row r="4" spans="1:12" ht="15.75" customHeight="1" x14ac:dyDescent="0.2">
      <c r="A4" s="13"/>
      <c r="B4" s="8" t="s">
        <v>31</v>
      </c>
      <c r="C4" s="8"/>
      <c r="D4" s="8"/>
      <c r="E4" s="8"/>
      <c r="F4" s="8"/>
      <c r="G4" s="8"/>
      <c r="H4" s="8"/>
      <c r="I4" s="8"/>
      <c r="J4" s="8"/>
      <c r="K4" s="8"/>
      <c r="L4" s="13"/>
    </row>
    <row r="5" spans="1:12" ht="6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4"/>
      <c r="K5" s="14"/>
      <c r="L5" s="13"/>
    </row>
    <row r="6" spans="1:12" ht="21.75" customHeight="1" x14ac:dyDescent="0.2">
      <c r="A6" s="13"/>
      <c r="B6" s="21" t="s">
        <v>32</v>
      </c>
      <c r="C6" s="21" t="s">
        <v>33</v>
      </c>
      <c r="D6" s="21" t="s">
        <v>34</v>
      </c>
      <c r="E6" s="21" t="s">
        <v>35</v>
      </c>
      <c r="F6" s="21" t="s">
        <v>36</v>
      </c>
      <c r="G6" s="21" t="s">
        <v>37</v>
      </c>
      <c r="H6" s="21" t="s">
        <v>38</v>
      </c>
      <c r="I6" s="21" t="s">
        <v>39</v>
      </c>
      <c r="J6" s="21" t="s">
        <v>40</v>
      </c>
      <c r="K6" s="21" t="s">
        <v>41</v>
      </c>
      <c r="L6" s="21" t="s">
        <v>42</v>
      </c>
    </row>
    <row r="7" spans="1:12" ht="15.75" customHeight="1" x14ac:dyDescent="0.2">
      <c r="A7" s="13"/>
      <c r="B7" s="22"/>
      <c r="C7" s="22" t="s">
        <v>43</v>
      </c>
      <c r="D7" s="22" t="s">
        <v>44</v>
      </c>
      <c r="E7" s="22" t="s">
        <v>45</v>
      </c>
      <c r="F7" s="22" t="s">
        <v>46</v>
      </c>
      <c r="G7" s="22" t="s">
        <v>47</v>
      </c>
      <c r="H7" s="22" t="s">
        <v>48</v>
      </c>
      <c r="I7" s="22" t="s">
        <v>49</v>
      </c>
      <c r="J7" s="22" t="s">
        <v>50</v>
      </c>
      <c r="K7" s="22" t="s">
        <v>51</v>
      </c>
      <c r="L7" s="22" t="s">
        <v>52</v>
      </c>
    </row>
    <row r="8" spans="1:12" ht="19.5" customHeight="1" x14ac:dyDescent="0.2">
      <c r="A8" s="13"/>
      <c r="B8" s="23">
        <v>1</v>
      </c>
      <c r="C8" s="24" t="s">
        <v>53</v>
      </c>
      <c r="D8" s="24" t="s">
        <v>54</v>
      </c>
      <c r="E8" s="25" t="s">
        <v>55</v>
      </c>
      <c r="F8" s="24">
        <v>400</v>
      </c>
      <c r="G8" s="24" t="s">
        <v>56</v>
      </c>
      <c r="H8" s="24" t="s">
        <v>57</v>
      </c>
      <c r="I8" s="24" t="s">
        <v>58</v>
      </c>
      <c r="J8" s="24" t="s">
        <v>59</v>
      </c>
      <c r="K8" s="24" t="s">
        <v>60</v>
      </c>
      <c r="L8" s="24"/>
    </row>
    <row r="9" spans="1:12" ht="19.5" customHeight="1" x14ac:dyDescent="0.2">
      <c r="A9" s="13"/>
      <c r="B9" s="26">
        <v>2</v>
      </c>
      <c r="C9" s="27" t="s">
        <v>61</v>
      </c>
      <c r="D9" s="27" t="s">
        <v>62</v>
      </c>
      <c r="E9" s="28" t="s">
        <v>63</v>
      </c>
      <c r="F9" s="27">
        <v>600</v>
      </c>
      <c r="G9" s="27" t="s">
        <v>56</v>
      </c>
      <c r="H9" s="27" t="s">
        <v>57</v>
      </c>
      <c r="I9" s="27" t="s">
        <v>58</v>
      </c>
      <c r="J9" s="27" t="s">
        <v>59</v>
      </c>
      <c r="K9" s="27" t="s">
        <v>64</v>
      </c>
      <c r="L9" s="27"/>
    </row>
    <row r="10" spans="1:12" ht="19.5" customHeight="1" x14ac:dyDescent="0.2">
      <c r="A10" s="13"/>
      <c r="B10" s="23">
        <v>3</v>
      </c>
      <c r="C10" s="24" t="s">
        <v>65</v>
      </c>
      <c r="D10" s="24" t="s">
        <v>62</v>
      </c>
      <c r="E10" s="25" t="s">
        <v>66</v>
      </c>
      <c r="F10" s="24">
        <v>60</v>
      </c>
      <c r="G10" s="24" t="s">
        <v>56</v>
      </c>
      <c r="H10" s="24" t="s">
        <v>57</v>
      </c>
      <c r="I10" s="24" t="s">
        <v>67</v>
      </c>
      <c r="J10" s="24" t="s">
        <v>68</v>
      </c>
      <c r="K10" s="24" t="s">
        <v>69</v>
      </c>
      <c r="L10" s="24"/>
    </row>
    <row r="11" spans="1:12" ht="19.5" customHeight="1" x14ac:dyDescent="0.2">
      <c r="A11" s="13"/>
      <c r="B11" s="26">
        <v>4</v>
      </c>
      <c r="C11" s="27" t="s">
        <v>70</v>
      </c>
      <c r="D11" s="27" t="s">
        <v>62</v>
      </c>
      <c r="E11" s="28" t="s">
        <v>55</v>
      </c>
      <c r="F11" s="27">
        <v>2200</v>
      </c>
      <c r="G11" s="27" t="s">
        <v>71</v>
      </c>
      <c r="H11" s="27" t="s">
        <v>57</v>
      </c>
      <c r="I11" s="27" t="s">
        <v>58</v>
      </c>
      <c r="J11" s="27" t="s">
        <v>59</v>
      </c>
      <c r="K11" s="27" t="s">
        <v>72</v>
      </c>
      <c r="L11" s="27"/>
    </row>
    <row r="12" spans="1:12" ht="19.5" customHeight="1" x14ac:dyDescent="0.2">
      <c r="A12" s="13"/>
      <c r="B12" s="23">
        <v>5</v>
      </c>
      <c r="C12" s="24" t="s">
        <v>73</v>
      </c>
      <c r="D12" s="24" t="s">
        <v>74</v>
      </c>
      <c r="E12" s="25" t="s">
        <v>55</v>
      </c>
      <c r="F12" s="24">
        <v>3500</v>
      </c>
      <c r="G12" s="24" t="s">
        <v>75</v>
      </c>
      <c r="H12" s="24" t="s">
        <v>76</v>
      </c>
      <c r="I12" s="24" t="s">
        <v>77</v>
      </c>
      <c r="J12" s="24" t="s">
        <v>59</v>
      </c>
      <c r="K12" s="24" t="s">
        <v>78</v>
      </c>
      <c r="L12" s="24"/>
    </row>
    <row r="13" spans="1:12" ht="19.5" customHeight="1" x14ac:dyDescent="0.2">
      <c r="A13" s="13"/>
      <c r="B13" s="26">
        <v>6</v>
      </c>
      <c r="C13" s="27" t="s">
        <v>79</v>
      </c>
      <c r="D13" s="27" t="s">
        <v>80</v>
      </c>
      <c r="E13" s="28" t="s">
        <v>55</v>
      </c>
      <c r="F13" s="27">
        <v>2800</v>
      </c>
      <c r="G13" s="27" t="s">
        <v>56</v>
      </c>
      <c r="H13" s="27" t="s">
        <v>81</v>
      </c>
      <c r="I13" s="27" t="s">
        <v>82</v>
      </c>
      <c r="J13" s="27" t="s">
        <v>83</v>
      </c>
      <c r="K13" s="27" t="s">
        <v>84</v>
      </c>
      <c r="L13" s="27" t="s">
        <v>85</v>
      </c>
    </row>
    <row r="14" spans="1:12" ht="19.5" customHeight="1" x14ac:dyDescent="0.2">
      <c r="A14" s="13"/>
      <c r="B14" s="23">
        <v>7</v>
      </c>
      <c r="C14" s="24" t="s">
        <v>86</v>
      </c>
      <c r="D14" s="24" t="s">
        <v>87</v>
      </c>
      <c r="E14" s="25" t="s">
        <v>55</v>
      </c>
      <c r="F14" s="24">
        <v>1200</v>
      </c>
      <c r="G14" s="24" t="s">
        <v>56</v>
      </c>
      <c r="H14" s="24" t="s">
        <v>76</v>
      </c>
      <c r="I14" s="24" t="s">
        <v>88</v>
      </c>
      <c r="J14" s="24" t="s">
        <v>68</v>
      </c>
      <c r="K14" s="24" t="s">
        <v>89</v>
      </c>
      <c r="L14" s="24"/>
    </row>
    <row r="15" spans="1:12" ht="19.5" customHeight="1" x14ac:dyDescent="0.2">
      <c r="A15" s="13"/>
      <c r="B15" s="26">
        <v>8</v>
      </c>
      <c r="C15" s="27" t="s">
        <v>90</v>
      </c>
      <c r="D15" s="27" t="s">
        <v>54</v>
      </c>
      <c r="E15" s="28" t="s">
        <v>55</v>
      </c>
      <c r="F15" s="27">
        <v>800</v>
      </c>
      <c r="G15" s="27" t="s">
        <v>91</v>
      </c>
      <c r="H15" s="27" t="s">
        <v>76</v>
      </c>
      <c r="I15" s="27" t="s">
        <v>77</v>
      </c>
      <c r="J15" s="27" t="s">
        <v>59</v>
      </c>
      <c r="K15" s="27" t="s">
        <v>92</v>
      </c>
      <c r="L15" s="27"/>
    </row>
    <row r="16" spans="1:12" ht="19.5" customHeight="1" x14ac:dyDescent="0.2">
      <c r="A16" s="13"/>
      <c r="B16" s="23">
        <v>9</v>
      </c>
      <c r="C16" s="24" t="s">
        <v>93</v>
      </c>
      <c r="D16" s="24" t="s">
        <v>87</v>
      </c>
      <c r="E16" s="25" t="s">
        <v>63</v>
      </c>
      <c r="F16" s="24">
        <v>1800</v>
      </c>
      <c r="G16" s="24" t="s">
        <v>94</v>
      </c>
      <c r="H16" s="24" t="s">
        <v>76</v>
      </c>
      <c r="I16" s="24" t="s">
        <v>95</v>
      </c>
      <c r="J16" s="24" t="s">
        <v>59</v>
      </c>
      <c r="K16" s="24" t="s">
        <v>96</v>
      </c>
      <c r="L16" s="24"/>
    </row>
    <row r="17" spans="1:12" ht="19.5" customHeight="1" x14ac:dyDescent="0.2">
      <c r="A17" s="13"/>
      <c r="B17" s="26">
        <v>10</v>
      </c>
      <c r="C17" s="27" t="s">
        <v>97</v>
      </c>
      <c r="D17" s="27" t="s">
        <v>98</v>
      </c>
      <c r="E17" s="28" t="s">
        <v>55</v>
      </c>
      <c r="F17" s="27">
        <v>3200</v>
      </c>
      <c r="G17" s="27" t="s">
        <v>56</v>
      </c>
      <c r="H17" s="27" t="s">
        <v>57</v>
      </c>
      <c r="I17" s="27" t="s">
        <v>99</v>
      </c>
      <c r="J17" s="27" t="s">
        <v>68</v>
      </c>
      <c r="K17" s="27" t="s">
        <v>100</v>
      </c>
      <c r="L17" s="27" t="s">
        <v>101</v>
      </c>
    </row>
    <row r="18" spans="1:12" ht="19.5" customHeight="1" x14ac:dyDescent="0.2">
      <c r="A18" s="13"/>
      <c r="B18" s="29"/>
      <c r="C18" s="24"/>
      <c r="D18" s="24"/>
      <c r="E18" s="24"/>
      <c r="F18" s="24"/>
      <c r="G18" s="24"/>
      <c r="H18" s="24"/>
      <c r="I18" s="24"/>
      <c r="J18" s="24"/>
      <c r="K18" s="24"/>
      <c r="L18" s="24"/>
    </row>
    <row r="19" spans="1:12" ht="19.5" customHeight="1" x14ac:dyDescent="0.2">
      <c r="A19" s="13"/>
      <c r="B19" s="29"/>
      <c r="C19" s="27"/>
      <c r="D19" s="27"/>
      <c r="E19" s="27"/>
      <c r="F19" s="27"/>
      <c r="G19" s="27"/>
      <c r="H19" s="27"/>
      <c r="I19" s="27"/>
      <c r="J19" s="27"/>
      <c r="K19" s="27"/>
      <c r="L19" s="27"/>
    </row>
    <row r="20" spans="1:12" ht="19.5" customHeight="1" x14ac:dyDescent="0.2">
      <c r="A20" s="13"/>
      <c r="B20" s="29"/>
      <c r="C20" s="24"/>
      <c r="D20" s="24"/>
      <c r="E20" s="24"/>
      <c r="F20" s="24"/>
      <c r="G20" s="24"/>
      <c r="H20" s="24"/>
      <c r="I20" s="24"/>
      <c r="J20" s="24"/>
      <c r="K20" s="24"/>
      <c r="L20" s="24"/>
    </row>
    <row r="21" spans="1:12" ht="19.5" customHeight="1" x14ac:dyDescent="0.2">
      <c r="A21" s="13"/>
      <c r="B21" s="29"/>
      <c r="C21" s="27"/>
      <c r="D21" s="27"/>
      <c r="E21" s="27"/>
      <c r="F21" s="27"/>
      <c r="G21" s="27"/>
      <c r="H21" s="27"/>
      <c r="I21" s="27"/>
      <c r="J21" s="27"/>
      <c r="K21" s="27"/>
      <c r="L21" s="27"/>
    </row>
    <row r="22" spans="1:12" ht="19.5" customHeight="1" x14ac:dyDescent="0.2">
      <c r="A22" s="13"/>
      <c r="B22" s="29"/>
      <c r="C22" s="24"/>
      <c r="D22" s="24"/>
      <c r="E22" s="24"/>
      <c r="F22" s="24"/>
      <c r="G22" s="24"/>
      <c r="H22" s="24"/>
      <c r="I22" s="24"/>
      <c r="J22" s="24"/>
      <c r="K22" s="24"/>
      <c r="L22" s="24"/>
    </row>
    <row r="23" spans="1:12" ht="19.5" customHeight="1" x14ac:dyDescent="0.2">
      <c r="A23" s="13"/>
      <c r="B23" s="29"/>
      <c r="C23" s="27"/>
      <c r="D23" s="27"/>
      <c r="E23" s="27"/>
      <c r="F23" s="27"/>
      <c r="G23" s="27"/>
      <c r="H23" s="27"/>
      <c r="I23" s="27"/>
      <c r="J23" s="27"/>
      <c r="K23" s="27"/>
      <c r="L23" s="27"/>
    </row>
    <row r="24" spans="1:12" ht="19.5" customHeight="1" x14ac:dyDescent="0.2">
      <c r="A24" s="13"/>
      <c r="B24" s="29"/>
      <c r="C24" s="24"/>
      <c r="D24" s="24"/>
      <c r="E24" s="24"/>
      <c r="F24" s="24"/>
      <c r="G24" s="24"/>
      <c r="H24" s="24"/>
      <c r="I24" s="24"/>
      <c r="J24" s="24"/>
      <c r="K24" s="24"/>
      <c r="L24" s="24"/>
    </row>
    <row r="25" spans="1:12" ht="19.5" customHeight="1" x14ac:dyDescent="0.2">
      <c r="A25" s="13"/>
      <c r="B25" s="29"/>
      <c r="C25" s="27"/>
      <c r="D25" s="27"/>
      <c r="E25" s="27"/>
      <c r="F25" s="27"/>
      <c r="G25" s="27"/>
      <c r="H25" s="27"/>
      <c r="I25" s="27"/>
      <c r="J25" s="27"/>
      <c r="K25" s="27"/>
      <c r="L25" s="27"/>
    </row>
    <row r="26" spans="1:12" ht="19.5" customHeight="1" x14ac:dyDescent="0.2">
      <c r="A26" s="13"/>
      <c r="B26" s="29"/>
      <c r="C26" s="24"/>
      <c r="D26" s="24"/>
      <c r="E26" s="24"/>
      <c r="F26" s="24"/>
      <c r="G26" s="24"/>
      <c r="H26" s="24"/>
      <c r="I26" s="24"/>
      <c r="J26" s="24"/>
      <c r="K26" s="24"/>
      <c r="L26" s="24"/>
    </row>
    <row r="27" spans="1:12" ht="19.5" customHeight="1" x14ac:dyDescent="0.2">
      <c r="A27" s="13"/>
      <c r="B27" s="29"/>
      <c r="C27" s="27"/>
      <c r="D27" s="27"/>
      <c r="E27" s="27"/>
      <c r="F27" s="27"/>
      <c r="G27" s="27"/>
      <c r="H27" s="27"/>
      <c r="I27" s="27"/>
      <c r="J27" s="27"/>
      <c r="K27" s="27"/>
      <c r="L27" s="27"/>
    </row>
    <row r="28" spans="1:12" ht="19.5" customHeight="1" x14ac:dyDescent="0.2">
      <c r="A28" s="13"/>
      <c r="B28" s="29"/>
      <c r="C28" s="24"/>
      <c r="D28" s="24"/>
      <c r="E28" s="24"/>
      <c r="F28" s="24"/>
      <c r="G28" s="24"/>
      <c r="H28" s="24"/>
      <c r="I28" s="24"/>
      <c r="J28" s="24"/>
      <c r="K28" s="24"/>
      <c r="L28" s="24"/>
    </row>
    <row r="29" spans="1:12" ht="19.5" customHeight="1" x14ac:dyDescent="0.2">
      <c r="A29" s="13"/>
      <c r="B29" s="29"/>
      <c r="C29" s="27"/>
      <c r="D29" s="27"/>
      <c r="E29" s="27"/>
      <c r="F29" s="27"/>
      <c r="G29" s="27"/>
      <c r="H29" s="27"/>
      <c r="I29" s="27"/>
      <c r="J29" s="27"/>
      <c r="K29" s="27"/>
      <c r="L29" s="27"/>
    </row>
    <row r="30" spans="1:12" ht="19.5" customHeight="1" x14ac:dyDescent="0.2">
      <c r="A30" s="13"/>
      <c r="B30" s="29"/>
      <c r="C30" s="24"/>
      <c r="D30" s="24"/>
      <c r="E30" s="24"/>
      <c r="F30" s="24"/>
      <c r="G30" s="24"/>
      <c r="H30" s="24"/>
      <c r="I30" s="24"/>
      <c r="J30" s="24"/>
      <c r="K30" s="24"/>
      <c r="L30" s="24"/>
    </row>
    <row r="31" spans="1:12" ht="19.5" customHeight="1" x14ac:dyDescent="0.2">
      <c r="A31" s="13"/>
      <c r="B31" s="29"/>
      <c r="C31" s="27"/>
      <c r="D31" s="27"/>
      <c r="E31" s="27"/>
      <c r="F31" s="27"/>
      <c r="G31" s="27"/>
      <c r="H31" s="27"/>
      <c r="I31" s="27"/>
      <c r="J31" s="27"/>
      <c r="K31" s="27"/>
      <c r="L31" s="27"/>
    </row>
    <row r="32" spans="1:12" ht="19.5" customHeight="1" x14ac:dyDescent="0.2">
      <c r="A32" s="13"/>
      <c r="B32" s="29"/>
      <c r="C32" s="24"/>
      <c r="D32" s="24"/>
      <c r="E32" s="24"/>
      <c r="F32" s="24"/>
      <c r="G32" s="24"/>
      <c r="H32" s="24"/>
      <c r="I32" s="24"/>
      <c r="J32" s="24"/>
      <c r="K32" s="24"/>
      <c r="L32" s="24"/>
    </row>
    <row r="33" spans="1:12" ht="19.5" customHeight="1" x14ac:dyDescent="0.2">
      <c r="A33" s="13"/>
      <c r="B33" s="29"/>
      <c r="C33" s="27"/>
      <c r="D33" s="27"/>
      <c r="E33" s="27"/>
      <c r="F33" s="27"/>
      <c r="G33" s="27"/>
      <c r="H33" s="27"/>
      <c r="I33" s="27"/>
      <c r="J33" s="27"/>
      <c r="K33" s="27"/>
      <c r="L33" s="27"/>
    </row>
    <row r="34" spans="1:12" ht="19.5" customHeight="1" x14ac:dyDescent="0.2">
      <c r="A34" s="13"/>
      <c r="B34" s="29"/>
      <c r="C34" s="24"/>
      <c r="D34" s="24"/>
      <c r="E34" s="24"/>
      <c r="F34" s="24"/>
      <c r="G34" s="24"/>
      <c r="H34" s="24"/>
      <c r="I34" s="24"/>
      <c r="J34" s="24"/>
      <c r="K34" s="24"/>
      <c r="L34" s="24"/>
    </row>
    <row r="35" spans="1:12" ht="19.5" customHeight="1" x14ac:dyDescent="0.2">
      <c r="A35" s="13"/>
      <c r="B35" s="29"/>
      <c r="C35" s="27"/>
      <c r="D35" s="27"/>
      <c r="E35" s="27"/>
      <c r="F35" s="27"/>
      <c r="G35" s="27"/>
      <c r="H35" s="27"/>
      <c r="I35" s="27"/>
      <c r="J35" s="27"/>
      <c r="K35" s="27"/>
      <c r="L35" s="27"/>
    </row>
    <row r="36" spans="1:12" ht="19.5" customHeight="1" x14ac:dyDescent="0.2">
      <c r="A36" s="13"/>
      <c r="B36" s="29"/>
      <c r="C36" s="24"/>
      <c r="D36" s="24"/>
      <c r="E36" s="24"/>
      <c r="F36" s="24"/>
      <c r="G36" s="24"/>
      <c r="H36" s="24"/>
      <c r="I36" s="24"/>
      <c r="J36" s="24"/>
      <c r="K36" s="24"/>
      <c r="L36" s="24"/>
    </row>
    <row r="37" spans="1:12" ht="19.5" customHeight="1" x14ac:dyDescent="0.2">
      <c r="A37" s="13"/>
      <c r="B37" s="29"/>
      <c r="C37" s="27"/>
      <c r="D37" s="27"/>
      <c r="E37" s="27"/>
      <c r="F37" s="27"/>
      <c r="G37" s="27"/>
      <c r="H37" s="27"/>
      <c r="I37" s="27"/>
      <c r="J37" s="27"/>
      <c r="K37" s="27"/>
      <c r="L37" s="27"/>
    </row>
    <row r="38" spans="1:12" ht="19.5" customHeight="1" x14ac:dyDescent="0.2">
      <c r="A38" s="13"/>
      <c r="B38" s="29"/>
      <c r="C38" s="24"/>
      <c r="D38" s="24"/>
      <c r="E38" s="24"/>
      <c r="F38" s="24"/>
      <c r="G38" s="24"/>
      <c r="H38" s="24"/>
      <c r="I38" s="24"/>
      <c r="J38" s="24"/>
      <c r="K38" s="24"/>
      <c r="L38" s="24"/>
    </row>
    <row r="39" spans="1:12" ht="19.5" customHeight="1" x14ac:dyDescent="0.2">
      <c r="A39" s="13"/>
      <c r="B39" s="29"/>
      <c r="C39" s="27"/>
      <c r="D39" s="27"/>
      <c r="E39" s="27"/>
      <c r="F39" s="27"/>
      <c r="G39" s="27"/>
      <c r="H39" s="27"/>
      <c r="I39" s="27"/>
      <c r="J39" s="27"/>
      <c r="K39" s="27"/>
      <c r="L39" s="27"/>
    </row>
    <row r="40" spans="1:12" ht="19.5" customHeight="1" x14ac:dyDescent="0.2">
      <c r="A40" s="13"/>
      <c r="B40" s="29"/>
      <c r="C40" s="24"/>
      <c r="D40" s="24"/>
      <c r="E40" s="24"/>
      <c r="F40" s="24"/>
      <c r="G40" s="24"/>
      <c r="H40" s="24"/>
      <c r="I40" s="24"/>
      <c r="J40" s="24"/>
      <c r="K40" s="24"/>
      <c r="L40" s="24"/>
    </row>
    <row r="41" spans="1:12" ht="19.5" customHeight="1" x14ac:dyDescent="0.2">
      <c r="A41" s="13"/>
      <c r="B41" s="29"/>
      <c r="C41" s="27"/>
      <c r="D41" s="27"/>
      <c r="E41" s="27"/>
      <c r="F41" s="27"/>
      <c r="G41" s="27"/>
      <c r="H41" s="27"/>
      <c r="I41" s="27"/>
      <c r="J41" s="27"/>
      <c r="K41" s="27"/>
      <c r="L41" s="27"/>
    </row>
    <row r="42" spans="1:12" ht="19.5" customHeight="1" x14ac:dyDescent="0.2">
      <c r="A42" s="13"/>
      <c r="B42" s="29"/>
      <c r="C42" s="24"/>
      <c r="D42" s="24"/>
      <c r="E42" s="24"/>
      <c r="F42" s="24"/>
      <c r="G42" s="24"/>
      <c r="H42" s="24"/>
      <c r="I42" s="24"/>
      <c r="J42" s="24"/>
      <c r="K42" s="24"/>
      <c r="L42" s="24"/>
    </row>
    <row r="43" spans="1:12" ht="19.5" customHeight="1" x14ac:dyDescent="0.2">
      <c r="A43" s="13"/>
      <c r="B43" s="29"/>
      <c r="C43" s="27"/>
      <c r="D43" s="27"/>
      <c r="E43" s="27"/>
      <c r="F43" s="27"/>
      <c r="G43" s="27"/>
      <c r="H43" s="27"/>
      <c r="I43" s="27"/>
      <c r="J43" s="27"/>
      <c r="K43" s="27"/>
      <c r="L43" s="27"/>
    </row>
    <row r="44" spans="1:12" ht="19.5" customHeight="1" x14ac:dyDescent="0.2">
      <c r="A44" s="13"/>
      <c r="B44" s="29"/>
      <c r="C44" s="24"/>
      <c r="D44" s="24"/>
      <c r="E44" s="24"/>
      <c r="F44" s="24"/>
      <c r="G44" s="24"/>
      <c r="H44" s="24"/>
      <c r="I44" s="24"/>
      <c r="J44" s="24"/>
      <c r="K44" s="24"/>
      <c r="L44" s="24"/>
    </row>
    <row r="45" spans="1:12" ht="19.5" customHeight="1" x14ac:dyDescent="0.2">
      <c r="A45" s="13"/>
      <c r="B45" s="29"/>
      <c r="C45" s="27"/>
      <c r="D45" s="27"/>
      <c r="E45" s="27"/>
      <c r="F45" s="27"/>
      <c r="G45" s="27"/>
      <c r="H45" s="27"/>
      <c r="I45" s="27"/>
      <c r="J45" s="27"/>
      <c r="K45" s="27"/>
      <c r="L45" s="27"/>
    </row>
    <row r="46" spans="1:12" ht="19.5" customHeight="1" x14ac:dyDescent="0.2">
      <c r="A46" s="13"/>
      <c r="B46" s="29"/>
      <c r="C46" s="24"/>
      <c r="D46" s="24"/>
      <c r="E46" s="24"/>
      <c r="F46" s="24"/>
      <c r="G46" s="24"/>
      <c r="H46" s="24"/>
      <c r="I46" s="24"/>
      <c r="J46" s="24"/>
      <c r="K46" s="24"/>
      <c r="L46" s="24"/>
    </row>
    <row r="47" spans="1:12" ht="19.5" customHeight="1" x14ac:dyDescent="0.2">
      <c r="A47" s="13"/>
      <c r="B47" s="29"/>
      <c r="C47" s="27"/>
      <c r="D47" s="27"/>
      <c r="E47" s="27"/>
      <c r="F47" s="27"/>
      <c r="G47" s="27"/>
      <c r="H47" s="27"/>
      <c r="I47" s="27"/>
      <c r="J47" s="27"/>
      <c r="K47" s="27"/>
      <c r="L47" s="27"/>
    </row>
    <row r="48" spans="1:12" ht="19.5" customHeight="1" x14ac:dyDescent="0.2">
      <c r="A48" s="13"/>
      <c r="B48" s="29"/>
      <c r="C48" s="24"/>
      <c r="D48" s="24"/>
      <c r="E48" s="24"/>
      <c r="F48" s="24"/>
      <c r="G48" s="24"/>
      <c r="H48" s="24"/>
      <c r="I48" s="24"/>
      <c r="J48" s="24"/>
      <c r="K48" s="24"/>
      <c r="L48" s="24"/>
    </row>
    <row r="49" spans="1:12" ht="19.5" customHeight="1" x14ac:dyDescent="0.2">
      <c r="A49" s="13"/>
      <c r="B49" s="29"/>
      <c r="C49" s="27"/>
      <c r="D49" s="27"/>
      <c r="E49" s="27"/>
      <c r="F49" s="27"/>
      <c r="G49" s="27"/>
      <c r="H49" s="27"/>
      <c r="I49" s="27"/>
      <c r="J49" s="27"/>
      <c r="K49" s="27"/>
      <c r="L49" s="27"/>
    </row>
    <row r="50" spans="1:12" ht="19.5" customHeight="1" x14ac:dyDescent="0.2">
      <c r="A50" s="13"/>
      <c r="B50" s="29"/>
      <c r="C50" s="24"/>
      <c r="D50" s="24"/>
      <c r="E50" s="24"/>
      <c r="F50" s="24"/>
      <c r="G50" s="24"/>
      <c r="H50" s="24"/>
      <c r="I50" s="24"/>
      <c r="J50" s="24"/>
      <c r="K50" s="24"/>
      <c r="L50" s="24"/>
    </row>
    <row r="51" spans="1:12" ht="19.5" customHeight="1" x14ac:dyDescent="0.2">
      <c r="A51" s="13"/>
      <c r="B51" s="29"/>
      <c r="C51" s="27"/>
      <c r="D51" s="27"/>
      <c r="E51" s="27"/>
      <c r="F51" s="27"/>
      <c r="G51" s="27"/>
      <c r="H51" s="27"/>
      <c r="I51" s="27"/>
      <c r="J51" s="27"/>
      <c r="K51" s="27"/>
      <c r="L51" s="27"/>
    </row>
    <row r="52" spans="1:12" ht="19.5" customHeight="1" x14ac:dyDescent="0.2">
      <c r="A52" s="13"/>
      <c r="B52" s="29"/>
      <c r="C52" s="24"/>
      <c r="D52" s="24"/>
      <c r="E52" s="24"/>
      <c r="F52" s="24"/>
      <c r="G52" s="24"/>
      <c r="H52" s="24"/>
      <c r="I52" s="24"/>
      <c r="J52" s="24"/>
      <c r="K52" s="24"/>
      <c r="L52" s="24"/>
    </row>
    <row r="53" spans="1:12" ht="19.5" customHeight="1" x14ac:dyDescent="0.2">
      <c r="A53" s="13"/>
      <c r="B53" s="29"/>
      <c r="C53" s="27"/>
      <c r="D53" s="27"/>
      <c r="E53" s="27"/>
      <c r="F53" s="27"/>
      <c r="G53" s="27"/>
      <c r="H53" s="27"/>
      <c r="I53" s="27"/>
      <c r="J53" s="27"/>
      <c r="K53" s="27"/>
      <c r="L53" s="27"/>
    </row>
    <row r="54" spans="1:12" ht="19.5" customHeight="1" x14ac:dyDescent="0.2">
      <c r="A54" s="13"/>
      <c r="B54" s="29"/>
      <c r="C54" s="24"/>
      <c r="D54" s="24"/>
      <c r="E54" s="24"/>
      <c r="F54" s="24"/>
      <c r="G54" s="24"/>
      <c r="H54" s="24"/>
      <c r="I54" s="24"/>
      <c r="J54" s="24"/>
      <c r="K54" s="24"/>
      <c r="L54" s="24"/>
    </row>
    <row r="55" spans="1:12" ht="19.5" customHeight="1" x14ac:dyDescent="0.2">
      <c r="A55" s="13"/>
      <c r="B55" s="29"/>
      <c r="C55" s="27"/>
      <c r="D55" s="27"/>
      <c r="E55" s="27"/>
      <c r="F55" s="27"/>
      <c r="G55" s="27"/>
      <c r="H55" s="27"/>
      <c r="I55" s="27"/>
      <c r="J55" s="27"/>
      <c r="K55" s="27"/>
      <c r="L55" s="27"/>
    </row>
    <row r="56" spans="1:12" ht="19.5" customHeight="1" x14ac:dyDescent="0.2">
      <c r="A56" s="13"/>
      <c r="B56" s="29"/>
      <c r="C56" s="24"/>
      <c r="D56" s="24"/>
      <c r="E56" s="24"/>
      <c r="F56" s="24"/>
      <c r="G56" s="24"/>
      <c r="H56" s="24"/>
      <c r="I56" s="24"/>
      <c r="J56" s="24"/>
      <c r="K56" s="24"/>
      <c r="L56" s="24"/>
    </row>
    <row r="57" spans="1:12" ht="19.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  <c r="K57" s="13"/>
      <c r="L57" s="13"/>
    </row>
    <row r="58" spans="1:12" ht="19.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  <c r="K58" s="13"/>
      <c r="L58" s="13"/>
    </row>
    <row r="59" spans="1:12" ht="19.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  <c r="K59" s="13"/>
      <c r="L59" s="13"/>
    </row>
    <row r="60" spans="1:12" ht="19.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</row>
    <row r="61" spans="1:12" ht="19.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  <c r="K61" s="13"/>
      <c r="L61" s="13"/>
    </row>
    <row r="62" spans="1:12" ht="19.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</row>
    <row r="63" spans="1:12" ht="19.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</row>
    <row r="64" spans="1:12" ht="19.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</row>
    <row r="65" spans="1:12" ht="19.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</row>
    <row r="66" spans="1:12" ht="19.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  <c r="K66" s="13"/>
      <c r="L66" s="13"/>
    </row>
    <row r="67" spans="1:12" ht="19.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</row>
    <row r="68" spans="1:12" ht="19.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</row>
    <row r="69" spans="1:12" ht="19.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  <c r="K69" s="13"/>
      <c r="L69" s="13"/>
    </row>
    <row r="70" spans="1:12" ht="19.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</row>
    <row r="71" spans="1:12" ht="19.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</row>
    <row r="72" spans="1:12" ht="19.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</row>
    <row r="73" spans="1:12" ht="19.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  <c r="K73" s="13"/>
      <c r="L73" s="13"/>
    </row>
    <row r="74" spans="1:12" ht="19.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  <c r="K74" s="13"/>
      <c r="L74" s="13"/>
    </row>
    <row r="75" spans="1:12" ht="19.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</row>
    <row r="76" spans="1:12" ht="19.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</row>
    <row r="77" spans="1:12" ht="19.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</row>
    <row r="78" spans="1:12" ht="19.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</row>
    <row r="79" spans="1:12" ht="19.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</row>
    <row r="80" spans="1:12" ht="19.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</row>
    <row r="81" spans="1:12" ht="19.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</row>
    <row r="82" spans="1:12" ht="19.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</row>
    <row r="83" spans="1:12" ht="19.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</row>
    <row r="84" spans="1:12" ht="19.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</row>
    <row r="85" spans="1:12" ht="19.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</row>
    <row r="86" spans="1:12" ht="19.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  <c r="J86" s="13"/>
      <c r="K86" s="13"/>
      <c r="L86" s="13"/>
    </row>
    <row r="87" spans="1:12" ht="19.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  <c r="J87" s="13"/>
      <c r="K87" s="13"/>
      <c r="L87" s="13"/>
    </row>
    <row r="88" spans="1:12" ht="19.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  <c r="J88" s="13"/>
      <c r="K88" s="13"/>
      <c r="L88" s="13"/>
    </row>
    <row r="89" spans="1:12" ht="19.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  <c r="J89" s="13"/>
      <c r="K89" s="13"/>
      <c r="L89" s="13"/>
    </row>
    <row r="90" spans="1:12" ht="19.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  <c r="J90" s="13"/>
      <c r="K90" s="13"/>
      <c r="L90" s="13"/>
    </row>
    <row r="91" spans="1:12" ht="19.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  <c r="J91" s="13"/>
      <c r="K91" s="13"/>
      <c r="L91" s="13"/>
    </row>
    <row r="92" spans="1:12" ht="19.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  <c r="J92" s="13"/>
      <c r="K92" s="13"/>
      <c r="L92" s="13"/>
    </row>
    <row r="93" spans="1:12" ht="19.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  <c r="J93" s="13"/>
      <c r="K93" s="13"/>
      <c r="L93" s="13"/>
    </row>
    <row r="94" spans="1:12" ht="19.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  <c r="J94" s="13"/>
      <c r="K94" s="13"/>
      <c r="L94" s="13"/>
    </row>
    <row r="95" spans="1:12" ht="19.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  <c r="J95" s="13"/>
      <c r="K95" s="13"/>
      <c r="L95" s="13"/>
    </row>
    <row r="96" spans="1:12" ht="19.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  <c r="J96" s="13"/>
      <c r="K96" s="13"/>
      <c r="L96" s="13"/>
    </row>
    <row r="97" spans="1:12" ht="19.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  <c r="J97" s="13"/>
      <c r="K97" s="13"/>
      <c r="L97" s="13"/>
    </row>
    <row r="98" spans="1:12" ht="19.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  <c r="J98" s="13"/>
      <c r="K98" s="13"/>
      <c r="L98" s="13"/>
    </row>
    <row r="99" spans="1:12" ht="19.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  <c r="J99" s="13"/>
      <c r="K99" s="13"/>
      <c r="L99" s="13"/>
    </row>
    <row r="100" spans="1:12" ht="19.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  <c r="J100" s="13"/>
      <c r="K100" s="13"/>
      <c r="L100" s="13"/>
    </row>
    <row r="101" spans="1:12" ht="19.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  <c r="J101" s="13"/>
      <c r="K101" s="13"/>
      <c r="L101" s="13"/>
    </row>
    <row r="102" spans="1:12" ht="19.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  <c r="J102" s="13"/>
      <c r="K102" s="13"/>
      <c r="L102" s="13"/>
    </row>
    <row r="103" spans="1:12" ht="19.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  <c r="J103" s="13"/>
      <c r="K103" s="13"/>
      <c r="L103" s="13"/>
    </row>
    <row r="104" spans="1:12" ht="19.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  <c r="J104" s="13"/>
      <c r="K104" s="13"/>
      <c r="L104" s="13"/>
    </row>
    <row r="105" spans="1:12" ht="19.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  <c r="J105" s="13"/>
      <c r="K105" s="13"/>
      <c r="L105" s="13"/>
    </row>
    <row r="106" spans="1:12" ht="19.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</row>
    <row r="107" spans="1:12" ht="19.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</row>
    <row r="108" spans="1:12" ht="19.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</row>
    <row r="109" spans="1:12" ht="19.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  <c r="J109" s="13"/>
      <c r="K109" s="13"/>
      <c r="L109" s="13"/>
    </row>
    <row r="110" spans="1:12" ht="19.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</row>
    <row r="111" spans="1:12" ht="19.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</row>
    <row r="112" spans="1:12" ht="19.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  <c r="J112" s="13"/>
      <c r="K112" s="13"/>
      <c r="L112" s="13"/>
    </row>
    <row r="113" spans="1:12" ht="19.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  <c r="J113" s="13"/>
      <c r="K113" s="13"/>
      <c r="L113" s="13"/>
    </row>
    <row r="114" spans="1:12" ht="19.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  <c r="J114" s="13"/>
      <c r="K114" s="13"/>
      <c r="L114" s="13"/>
    </row>
    <row r="115" spans="1:12" ht="19.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  <c r="J115" s="13"/>
      <c r="K115" s="13"/>
      <c r="L115" s="13"/>
    </row>
    <row r="116" spans="1:12" ht="19.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  <c r="J116" s="13"/>
      <c r="K116" s="13"/>
      <c r="L116" s="13"/>
    </row>
    <row r="117" spans="1:12" ht="19.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  <c r="J117" s="13"/>
      <c r="K117" s="13"/>
      <c r="L117" s="13"/>
    </row>
    <row r="118" spans="1:12" ht="19.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  <c r="J118" s="13"/>
      <c r="K118" s="13"/>
      <c r="L118" s="13"/>
    </row>
    <row r="119" spans="1:12" ht="19.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  <c r="J119" s="13"/>
      <c r="K119" s="13"/>
      <c r="L119" s="13"/>
    </row>
  </sheetData>
  <mergeCells count="2">
    <mergeCell ref="B3:K3"/>
    <mergeCell ref="B4:K4"/>
  </mergeCells>
  <dataValidations count="4">
    <dataValidation type="list" allowBlank="1" sqref="D8:D56" xr:uid="{00000000-0002-0000-0100-000000000000}">
      <formula1>"Kjöt/Meat,Fiskur/Fish,Grænmeti/Veg,Mjólkurvörur/Dairy,Þurrvörur/Dry,Krydd/Spices,Annað/Other"</formula1>
      <formula2>0</formula2>
    </dataValidation>
    <dataValidation type="list" allowBlank="1" sqref="E8:E56" xr:uid="{00000000-0002-0000-0100-000001000000}">
      <formula1>"kg,g,l,ml,stk,pk,ds"</formula1>
      <formula2>0</formula2>
    </dataValidation>
    <dataValidation type="list" allowBlank="1" sqref="H8:H56" xr:uid="{00000000-0002-0000-0100-000002000000}">
      <formula1>"Þurrlager/Dry store,Kælir/Fridge,Frystir/Freezer,Annað/Other"</formula1>
      <formula2>0</formula2>
    </dataValidation>
    <dataValidation type="list" allowBlank="1" sqref="J8:J56" xr:uid="{00000000-0002-0000-0100-000003000000}">
      <formula1>"MSC,Lífrænt/Organic,IFS,Enginn/None,Annað/Other"</formula1>
      <formula2>0</formula2>
    </dataValidation>
  </dataValidations>
  <pageMargins left="0.75" right="0.75" top="1" bottom="1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4A7A4A"/>
  </sheetPr>
  <dimension ref="A1:J79"/>
  <sheetViews>
    <sheetView showGridLines="0" zoomScaleNormal="100" workbookViewId="0"/>
  </sheetViews>
  <sheetFormatPr baseColWidth="10" defaultColWidth="8.6640625" defaultRowHeight="15" x14ac:dyDescent="0.2"/>
  <cols>
    <col min="1" max="1" width="4" customWidth="1"/>
    <col min="2" max="2" width="28" customWidth="1"/>
    <col min="3" max="3" width="14" customWidth="1"/>
    <col min="4" max="5" width="12" customWidth="1"/>
    <col min="6" max="7" width="14" customWidth="1"/>
    <col min="8" max="8" width="12" customWidth="1"/>
    <col min="9" max="9" width="14" customWidth="1"/>
    <col min="10" max="10" width="4" customWidth="1"/>
  </cols>
  <sheetData>
    <row r="1" spans="1:10" ht="19.5" customHeight="1" x14ac:dyDescent="0.2">
      <c r="A1" s="13"/>
      <c r="B1" s="13"/>
      <c r="C1" s="13"/>
      <c r="D1" s="13"/>
      <c r="E1" s="13"/>
      <c r="F1" s="13"/>
      <c r="G1" s="13"/>
      <c r="H1" s="13"/>
      <c r="I1" s="13"/>
      <c r="J1" s="13"/>
    </row>
    <row r="2" spans="1:10" ht="19.5" customHeight="1" x14ac:dyDescent="0.2">
      <c r="A2" s="13"/>
      <c r="B2" s="13"/>
      <c r="C2" s="13"/>
      <c r="D2" s="13"/>
      <c r="E2" s="13"/>
      <c r="F2" s="13"/>
      <c r="G2" s="13"/>
      <c r="H2" s="13"/>
      <c r="I2" s="13"/>
      <c r="J2" s="13"/>
    </row>
    <row r="3" spans="1:10" ht="36" customHeight="1" x14ac:dyDescent="0.2">
      <c r="A3" s="13"/>
      <c r="B3" s="9" t="s">
        <v>102</v>
      </c>
      <c r="C3" s="9"/>
      <c r="D3" s="9"/>
      <c r="E3" s="9"/>
      <c r="F3" s="9"/>
      <c r="G3" s="9"/>
      <c r="H3" s="9"/>
      <c r="I3" s="9"/>
      <c r="J3" s="13"/>
    </row>
    <row r="4" spans="1:10" ht="15.75" customHeight="1" x14ac:dyDescent="0.2">
      <c r="A4" s="13"/>
      <c r="B4" s="8" t="s">
        <v>103</v>
      </c>
      <c r="C4" s="8"/>
      <c r="D4" s="8"/>
      <c r="E4" s="8"/>
      <c r="F4" s="8"/>
      <c r="G4" s="8"/>
      <c r="H4" s="8"/>
      <c r="I4" s="8"/>
      <c r="J4" s="13"/>
    </row>
    <row r="5" spans="1:10" ht="6" customHeight="1" x14ac:dyDescent="0.2">
      <c r="A5" s="13"/>
      <c r="B5" s="14"/>
      <c r="C5" s="14"/>
      <c r="D5" s="14"/>
      <c r="E5" s="14"/>
      <c r="F5" s="14"/>
      <c r="G5" s="14"/>
      <c r="H5" s="14"/>
      <c r="I5" s="14"/>
      <c r="J5" s="13"/>
    </row>
    <row r="6" spans="1:10" ht="21.75" customHeight="1" x14ac:dyDescent="0.2">
      <c r="A6" s="13"/>
      <c r="B6" s="21" t="s">
        <v>32</v>
      </c>
      <c r="C6" s="21" t="s">
        <v>104</v>
      </c>
      <c r="D6" s="21" t="s">
        <v>105</v>
      </c>
      <c r="E6" s="21" t="s">
        <v>106</v>
      </c>
      <c r="F6" s="21" t="s">
        <v>107</v>
      </c>
      <c r="G6" s="21" t="s">
        <v>108</v>
      </c>
      <c r="H6" s="21" t="s">
        <v>38</v>
      </c>
      <c r="I6" s="21" t="s">
        <v>41</v>
      </c>
      <c r="J6" s="21" t="s">
        <v>109</v>
      </c>
    </row>
    <row r="7" spans="1:10" ht="15.75" customHeight="1" x14ac:dyDescent="0.2">
      <c r="A7" s="13"/>
      <c r="B7" s="22"/>
      <c r="C7" s="22" t="s">
        <v>110</v>
      </c>
      <c r="D7" s="22" t="s">
        <v>45</v>
      </c>
      <c r="E7" s="22" t="s">
        <v>111</v>
      </c>
      <c r="F7" s="22" t="s">
        <v>112</v>
      </c>
      <c r="G7" s="22" t="s">
        <v>113</v>
      </c>
      <c r="H7" s="22" t="s">
        <v>48</v>
      </c>
      <c r="I7" s="22" t="s">
        <v>51</v>
      </c>
      <c r="J7" s="22" t="s">
        <v>114</v>
      </c>
    </row>
    <row r="8" spans="1:10" ht="19.5" customHeight="1" x14ac:dyDescent="0.2">
      <c r="A8" s="13"/>
      <c r="B8" s="24">
        <v>1</v>
      </c>
      <c r="C8" s="23" t="s">
        <v>53</v>
      </c>
      <c r="D8" s="24" t="s">
        <v>55</v>
      </c>
      <c r="E8" s="30">
        <v>5</v>
      </c>
      <c r="F8" s="30">
        <v>12</v>
      </c>
      <c r="G8" s="31">
        <f t="shared" ref="G8:G17" si="0">IF(F8&lt;E8,E8-F8,0)</f>
        <v>0</v>
      </c>
      <c r="H8" s="24" t="s">
        <v>57</v>
      </c>
      <c r="I8" s="24" t="s">
        <v>60</v>
      </c>
      <c r="J8" s="32" t="str">
        <f t="shared" ref="J8:J17" si="1">IF(F8=0,"Uppruninn/Out",IF(F8&lt;E8,"Lítið/Low","Ok"))</f>
        <v>Ok</v>
      </c>
    </row>
    <row r="9" spans="1:10" ht="19.5" customHeight="1" x14ac:dyDescent="0.2">
      <c r="A9" s="13"/>
      <c r="B9" s="27">
        <v>2</v>
      </c>
      <c r="C9" s="26" t="s">
        <v>61</v>
      </c>
      <c r="D9" s="27" t="s">
        <v>63</v>
      </c>
      <c r="E9" s="30">
        <v>3</v>
      </c>
      <c r="F9" s="30">
        <v>6</v>
      </c>
      <c r="G9" s="33">
        <f t="shared" si="0"/>
        <v>0</v>
      </c>
      <c r="H9" s="27" t="s">
        <v>57</v>
      </c>
      <c r="I9" s="27" t="s">
        <v>64</v>
      </c>
      <c r="J9" s="34" t="str">
        <f t="shared" si="1"/>
        <v>Ok</v>
      </c>
    </row>
    <row r="10" spans="1:10" ht="19.5" customHeight="1" x14ac:dyDescent="0.2">
      <c r="A10" s="13"/>
      <c r="B10" s="24">
        <v>3</v>
      </c>
      <c r="C10" s="23" t="s">
        <v>65</v>
      </c>
      <c r="D10" s="24" t="s">
        <v>66</v>
      </c>
      <c r="E10" s="30">
        <v>24</v>
      </c>
      <c r="F10" s="30">
        <v>48</v>
      </c>
      <c r="G10" s="31">
        <f t="shared" si="0"/>
        <v>0</v>
      </c>
      <c r="H10" s="24" t="s">
        <v>57</v>
      </c>
      <c r="I10" s="24" t="s">
        <v>69</v>
      </c>
      <c r="J10" s="32" t="str">
        <f t="shared" si="1"/>
        <v>Ok</v>
      </c>
    </row>
    <row r="11" spans="1:10" ht="19.5" customHeight="1" x14ac:dyDescent="0.2">
      <c r="A11" s="13"/>
      <c r="B11" s="27">
        <v>4</v>
      </c>
      <c r="C11" s="26" t="s">
        <v>70</v>
      </c>
      <c r="D11" s="27" t="s">
        <v>55</v>
      </c>
      <c r="E11" s="30">
        <v>1</v>
      </c>
      <c r="F11" s="30">
        <v>2</v>
      </c>
      <c r="G11" s="33">
        <f t="shared" si="0"/>
        <v>0</v>
      </c>
      <c r="H11" s="27" t="s">
        <v>57</v>
      </c>
      <c r="I11" s="27" t="s">
        <v>72</v>
      </c>
      <c r="J11" s="34" t="str">
        <f t="shared" si="1"/>
        <v>Ok</v>
      </c>
    </row>
    <row r="12" spans="1:10" ht="19.5" customHeight="1" x14ac:dyDescent="0.2">
      <c r="A12" s="13"/>
      <c r="B12" s="24">
        <v>5</v>
      </c>
      <c r="C12" s="23" t="s">
        <v>73</v>
      </c>
      <c r="D12" s="24" t="s">
        <v>55</v>
      </c>
      <c r="E12" s="30">
        <v>0.2</v>
      </c>
      <c r="F12" s="30">
        <v>0.5</v>
      </c>
      <c r="G12" s="31">
        <f t="shared" si="0"/>
        <v>0</v>
      </c>
      <c r="H12" s="24" t="s">
        <v>76</v>
      </c>
      <c r="I12" s="24" t="s">
        <v>78</v>
      </c>
      <c r="J12" s="32" t="str">
        <f t="shared" si="1"/>
        <v>Ok</v>
      </c>
    </row>
    <row r="13" spans="1:10" ht="19.5" customHeight="1" x14ac:dyDescent="0.2">
      <c r="A13" s="13"/>
      <c r="B13" s="27">
        <v>6</v>
      </c>
      <c r="C13" s="26" t="s">
        <v>79</v>
      </c>
      <c r="D13" s="27" t="s">
        <v>55</v>
      </c>
      <c r="E13" s="30">
        <v>5</v>
      </c>
      <c r="F13" s="30">
        <v>15</v>
      </c>
      <c r="G13" s="33">
        <f t="shared" si="0"/>
        <v>0</v>
      </c>
      <c r="H13" s="27" t="s">
        <v>81</v>
      </c>
      <c r="I13" s="27" t="s">
        <v>84</v>
      </c>
      <c r="J13" s="34" t="str">
        <f t="shared" si="1"/>
        <v>Ok</v>
      </c>
    </row>
    <row r="14" spans="1:10" ht="19.5" customHeight="1" x14ac:dyDescent="0.2">
      <c r="A14" s="13"/>
      <c r="B14" s="24">
        <v>7</v>
      </c>
      <c r="C14" s="23" t="s">
        <v>86</v>
      </c>
      <c r="D14" s="24" t="s">
        <v>55</v>
      </c>
      <c r="E14" s="30">
        <v>2</v>
      </c>
      <c r="F14" s="30">
        <v>8</v>
      </c>
      <c r="G14" s="31">
        <f t="shared" si="0"/>
        <v>0</v>
      </c>
      <c r="H14" s="24" t="s">
        <v>76</v>
      </c>
      <c r="I14" s="24" t="s">
        <v>89</v>
      </c>
      <c r="J14" s="32" t="str">
        <f t="shared" si="1"/>
        <v>Ok</v>
      </c>
    </row>
    <row r="15" spans="1:10" ht="19.5" customHeight="1" x14ac:dyDescent="0.2">
      <c r="A15" s="13"/>
      <c r="B15" s="27">
        <v>8</v>
      </c>
      <c r="C15" s="26" t="s">
        <v>90</v>
      </c>
      <c r="D15" s="27" t="s">
        <v>55</v>
      </c>
      <c r="E15" s="30">
        <v>0.5</v>
      </c>
      <c r="F15" s="30">
        <v>2</v>
      </c>
      <c r="G15" s="33">
        <f t="shared" si="0"/>
        <v>0</v>
      </c>
      <c r="H15" s="27" t="s">
        <v>76</v>
      </c>
      <c r="I15" s="27" t="s">
        <v>92</v>
      </c>
      <c r="J15" s="34" t="str">
        <f t="shared" si="1"/>
        <v>Ok</v>
      </c>
    </row>
    <row r="16" spans="1:10" ht="19.5" customHeight="1" x14ac:dyDescent="0.2">
      <c r="A16" s="13"/>
      <c r="B16" s="24">
        <v>9</v>
      </c>
      <c r="C16" s="23" t="s">
        <v>93</v>
      </c>
      <c r="D16" s="24" t="s">
        <v>63</v>
      </c>
      <c r="E16" s="30">
        <v>1</v>
      </c>
      <c r="F16" s="30">
        <v>3</v>
      </c>
      <c r="G16" s="31">
        <f t="shared" si="0"/>
        <v>0</v>
      </c>
      <c r="H16" s="24" t="s">
        <v>76</v>
      </c>
      <c r="I16" s="24" t="s">
        <v>96</v>
      </c>
      <c r="J16" s="32" t="str">
        <f t="shared" si="1"/>
        <v>Ok</v>
      </c>
    </row>
    <row r="17" spans="1:10" ht="19.5" customHeight="1" x14ac:dyDescent="0.2">
      <c r="A17" s="13"/>
      <c r="B17" s="27">
        <v>10</v>
      </c>
      <c r="C17" s="26" t="s">
        <v>97</v>
      </c>
      <c r="D17" s="27" t="s">
        <v>55</v>
      </c>
      <c r="E17" s="30">
        <v>3</v>
      </c>
      <c r="F17" s="30">
        <v>8</v>
      </c>
      <c r="G17" s="33">
        <f t="shared" si="0"/>
        <v>0</v>
      </c>
      <c r="H17" s="27" t="s">
        <v>57</v>
      </c>
      <c r="I17" s="27" t="s">
        <v>100</v>
      </c>
      <c r="J17" s="34" t="str">
        <f t="shared" si="1"/>
        <v>Ok</v>
      </c>
    </row>
    <row r="18" spans="1:10" ht="19.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</row>
    <row r="19" spans="1:10" ht="19.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</row>
    <row r="20" spans="1:10" ht="19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spans="1:10" ht="19.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</row>
    <row r="22" spans="1:10" ht="19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</row>
    <row r="23" spans="1:10" ht="19.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</row>
    <row r="24" spans="1:10" ht="19.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  <c r="J24" s="13"/>
    </row>
    <row r="25" spans="1:10" ht="19.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  <c r="J25" s="13"/>
    </row>
    <row r="26" spans="1:10" ht="19.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  <c r="J26" s="13"/>
    </row>
    <row r="27" spans="1:10" ht="19.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  <c r="J27" s="13"/>
    </row>
    <row r="28" spans="1:10" ht="19.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  <c r="J28" s="13"/>
    </row>
    <row r="29" spans="1:10" ht="19.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  <c r="J29" s="13"/>
    </row>
    <row r="30" spans="1:10" ht="19.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  <c r="J30" s="13"/>
    </row>
    <row r="31" spans="1:10" ht="19.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  <c r="J31" s="13"/>
    </row>
    <row r="32" spans="1:10" ht="19.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  <c r="J32" s="13"/>
    </row>
    <row r="33" spans="1:10" ht="19.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  <c r="J33" s="13"/>
    </row>
    <row r="34" spans="1:10" ht="19.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  <c r="J34" s="13"/>
    </row>
    <row r="35" spans="1:10" ht="19.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  <c r="J35" s="13"/>
    </row>
    <row r="36" spans="1:10" ht="19.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  <c r="J36" s="13"/>
    </row>
    <row r="37" spans="1:10" ht="19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  <c r="J37" s="13"/>
    </row>
    <row r="38" spans="1:10" ht="19.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  <c r="J38" s="13"/>
    </row>
    <row r="39" spans="1:10" ht="19.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  <c r="J39" s="13"/>
    </row>
    <row r="40" spans="1:10" ht="19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  <c r="J40" s="13"/>
    </row>
    <row r="41" spans="1:10" ht="19.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  <c r="J41" s="13"/>
    </row>
    <row r="42" spans="1:10" ht="19.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  <c r="J42" s="13"/>
    </row>
    <row r="43" spans="1:10" ht="19.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  <c r="J43" s="13"/>
    </row>
    <row r="44" spans="1:10" ht="19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  <c r="J44" s="13"/>
    </row>
    <row r="45" spans="1:10" ht="19.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  <c r="J45" s="13"/>
    </row>
    <row r="46" spans="1:10" ht="19.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  <c r="J46" s="13"/>
    </row>
    <row r="47" spans="1:10" ht="19.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  <c r="J47" s="13"/>
    </row>
    <row r="48" spans="1:10" ht="19.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  <c r="J48" s="13"/>
    </row>
    <row r="49" spans="1:10" ht="19.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  <c r="J49" s="13"/>
    </row>
    <row r="50" spans="1:10" ht="19.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  <c r="J50" s="13"/>
    </row>
    <row r="51" spans="1:10" ht="19.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  <c r="J51" s="13"/>
    </row>
    <row r="52" spans="1:10" ht="19.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  <c r="J52" s="13"/>
    </row>
    <row r="53" spans="1:10" ht="19.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  <c r="J53" s="13"/>
    </row>
    <row r="54" spans="1:10" ht="19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  <c r="J54" s="13"/>
    </row>
    <row r="55" spans="1:10" ht="19.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  <c r="J55" s="13"/>
    </row>
    <row r="56" spans="1:10" ht="19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  <c r="J56" s="13"/>
    </row>
    <row r="57" spans="1:10" ht="19.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  <c r="J57" s="13"/>
    </row>
    <row r="58" spans="1:10" ht="19.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  <c r="J58" s="13"/>
    </row>
    <row r="59" spans="1:10" ht="19.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  <c r="J59" s="13"/>
    </row>
    <row r="60" spans="1:10" ht="19.5" customHeight="1" x14ac:dyDescent="0.2">
      <c r="A60" s="13"/>
      <c r="B60" s="13"/>
      <c r="C60" s="13"/>
      <c r="D60" s="13"/>
      <c r="E60" s="13"/>
      <c r="F60" s="13"/>
      <c r="G60" s="13"/>
      <c r="H60" s="13"/>
      <c r="I60" s="13"/>
      <c r="J60" s="13"/>
    </row>
    <row r="61" spans="1:10" ht="19.5" customHeight="1" x14ac:dyDescent="0.2">
      <c r="A61" s="13"/>
      <c r="B61" s="13"/>
      <c r="C61" s="13"/>
      <c r="D61" s="13"/>
      <c r="E61" s="13"/>
      <c r="F61" s="13"/>
      <c r="G61" s="13"/>
      <c r="H61" s="13"/>
      <c r="I61" s="13"/>
      <c r="J61" s="13"/>
    </row>
    <row r="62" spans="1:10" ht="19.5" customHeight="1" x14ac:dyDescent="0.2">
      <c r="A62" s="13"/>
      <c r="B62" s="13"/>
      <c r="C62" s="13"/>
      <c r="D62" s="13"/>
      <c r="E62" s="13"/>
      <c r="F62" s="13"/>
      <c r="G62" s="13"/>
      <c r="H62" s="13"/>
      <c r="I62" s="13"/>
      <c r="J62" s="13"/>
    </row>
    <row r="63" spans="1:10" ht="19.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  <c r="J63" s="13"/>
    </row>
    <row r="64" spans="1:10" ht="19.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  <c r="J64" s="13"/>
    </row>
    <row r="65" spans="1:10" ht="19.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  <c r="J65" s="13"/>
    </row>
    <row r="66" spans="1:10" ht="19.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  <c r="J66" s="13"/>
    </row>
    <row r="67" spans="1:10" ht="19.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  <c r="J67" s="13"/>
    </row>
    <row r="68" spans="1:10" ht="19.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  <c r="J68" s="13"/>
    </row>
    <row r="69" spans="1:10" ht="19.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  <c r="J69" s="13"/>
    </row>
    <row r="70" spans="1:10" ht="19.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  <c r="J70" s="13"/>
    </row>
    <row r="71" spans="1:10" ht="19.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  <c r="J71" s="13"/>
    </row>
    <row r="72" spans="1:10" ht="19.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  <c r="J72" s="13"/>
    </row>
    <row r="73" spans="1:10" ht="19.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  <c r="J73" s="13"/>
    </row>
    <row r="74" spans="1:10" ht="19.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  <c r="J74" s="13"/>
    </row>
    <row r="75" spans="1:10" ht="19.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  <c r="J75" s="13"/>
    </row>
    <row r="76" spans="1:10" ht="19.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  <c r="J76" s="13"/>
    </row>
    <row r="77" spans="1:10" ht="19.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  <c r="J77" s="13"/>
    </row>
    <row r="78" spans="1:10" ht="19.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  <c r="J78" s="13"/>
    </row>
    <row r="79" spans="1:10" ht="19.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  <c r="J79" s="13"/>
    </row>
  </sheetData>
  <mergeCells count="2">
    <mergeCell ref="B3:I3"/>
    <mergeCell ref="B4:I4"/>
  </mergeCells>
  <conditionalFormatting sqref="J8:J17">
    <cfRule type="cellIs" dxfId="5" priority="2" operator="equal">
      <formula>"Ok"</formula>
    </cfRule>
    <cfRule type="cellIs" dxfId="4" priority="3" operator="equal">
      <formula>"Uppruninn/Out"</formula>
    </cfRule>
    <cfRule type="cellIs" dxfId="3" priority="4" operator="equal">
      <formula>"Lítið/Low"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4A6A8A"/>
  </sheetPr>
  <dimension ref="A1:I119"/>
  <sheetViews>
    <sheetView showGridLines="0" zoomScaleNormal="100" workbookViewId="0"/>
  </sheetViews>
  <sheetFormatPr baseColWidth="10" defaultColWidth="8.6640625" defaultRowHeight="15" x14ac:dyDescent="0.2"/>
  <cols>
    <col min="1" max="1" width="4" customWidth="1"/>
    <col min="2" max="2" width="26" customWidth="1"/>
    <col min="3" max="3" width="14" customWidth="1"/>
    <col min="4" max="5" width="10" customWidth="1"/>
    <col min="6" max="6" width="12" customWidth="1"/>
    <col min="7" max="7" width="14" customWidth="1"/>
    <col min="8" max="8" width="12" customWidth="1"/>
    <col min="9" max="9" width="4" customWidth="1"/>
  </cols>
  <sheetData>
    <row r="1" spans="1:9" ht="19.5" customHeight="1" x14ac:dyDescent="0.2">
      <c r="A1" s="13"/>
      <c r="B1" s="13"/>
      <c r="C1" s="13"/>
      <c r="D1" s="13"/>
      <c r="E1" s="13"/>
      <c r="F1" s="13"/>
      <c r="G1" s="13"/>
      <c r="H1" s="13"/>
      <c r="I1" s="13"/>
    </row>
    <row r="2" spans="1:9" ht="19.5" customHeight="1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9" ht="36" customHeight="1" x14ac:dyDescent="0.2">
      <c r="A3" s="13"/>
      <c r="B3" s="9" t="s">
        <v>115</v>
      </c>
      <c r="C3" s="9"/>
      <c r="D3" s="9"/>
      <c r="E3" s="9"/>
      <c r="F3" s="9"/>
      <c r="G3" s="9"/>
      <c r="H3" s="9"/>
      <c r="I3" s="13"/>
    </row>
    <row r="4" spans="1:9" ht="19.5" customHeight="1" x14ac:dyDescent="0.2">
      <c r="A4" s="13"/>
      <c r="B4" s="13"/>
      <c r="C4" s="13"/>
      <c r="D4" s="13"/>
      <c r="E4" s="13"/>
      <c r="F4" s="13"/>
      <c r="G4" s="13"/>
      <c r="H4" s="13"/>
      <c r="I4" s="13"/>
    </row>
    <row r="5" spans="1:9" ht="6" customHeight="1" x14ac:dyDescent="0.2">
      <c r="A5" s="13"/>
      <c r="B5" s="14"/>
      <c r="C5" s="14"/>
      <c r="D5" s="14"/>
      <c r="E5" s="14"/>
      <c r="F5" s="14"/>
      <c r="G5" s="14"/>
      <c r="H5" s="14"/>
      <c r="I5" s="13"/>
    </row>
    <row r="6" spans="1:9" ht="19.5" customHeight="1" x14ac:dyDescent="0.2">
      <c r="A6" s="13"/>
      <c r="B6" s="7" t="s">
        <v>116</v>
      </c>
      <c r="C6" s="7"/>
      <c r="D6" s="7"/>
      <c r="E6" s="7" t="s">
        <v>117</v>
      </c>
      <c r="F6" s="7"/>
      <c r="G6" s="7" t="s">
        <v>118</v>
      </c>
      <c r="H6" s="7"/>
      <c r="I6" s="13"/>
    </row>
    <row r="7" spans="1:9" ht="24" customHeight="1" x14ac:dyDescent="0.2">
      <c r="A7" s="13"/>
      <c r="B7" s="6" t="s">
        <v>119</v>
      </c>
      <c r="C7" s="6"/>
      <c r="D7" s="6"/>
      <c r="E7" s="5">
        <v>10</v>
      </c>
      <c r="F7" s="5"/>
      <c r="G7" s="4">
        <v>10</v>
      </c>
      <c r="H7" s="4"/>
      <c r="I7" s="13"/>
    </row>
    <row r="8" spans="1:9" ht="13.5" customHeight="1" x14ac:dyDescent="0.2">
      <c r="A8" s="13"/>
      <c r="B8" s="35" t="s">
        <v>120</v>
      </c>
      <c r="C8" s="13"/>
      <c r="D8" s="13"/>
      <c r="E8" s="35" t="s">
        <v>121</v>
      </c>
      <c r="F8" s="13"/>
      <c r="G8" s="35" t="s">
        <v>122</v>
      </c>
      <c r="H8" s="13"/>
      <c r="I8" s="13"/>
    </row>
    <row r="9" spans="1:9" ht="7.5" customHeight="1" x14ac:dyDescent="0.2">
      <c r="A9" s="13"/>
      <c r="B9" s="14"/>
      <c r="C9" s="14"/>
      <c r="D9" s="14"/>
      <c r="E9" s="14"/>
      <c r="F9" s="14"/>
      <c r="G9" s="14"/>
      <c r="H9" s="14"/>
      <c r="I9" s="13"/>
    </row>
    <row r="10" spans="1:9" ht="21.75" customHeight="1" x14ac:dyDescent="0.2">
      <c r="A10" s="13"/>
      <c r="B10" s="21" t="s">
        <v>123</v>
      </c>
      <c r="C10" s="21" t="s">
        <v>34</v>
      </c>
      <c r="D10" s="21" t="s">
        <v>124</v>
      </c>
      <c r="E10" s="21" t="s">
        <v>125</v>
      </c>
      <c r="F10" s="21" t="s">
        <v>126</v>
      </c>
      <c r="G10" s="21" t="s">
        <v>127</v>
      </c>
      <c r="H10" s="21" t="s">
        <v>42</v>
      </c>
      <c r="I10" s="13"/>
    </row>
    <row r="11" spans="1:9" ht="13.5" customHeight="1" x14ac:dyDescent="0.2">
      <c r="A11" s="13"/>
      <c r="B11" s="36" t="s">
        <v>128</v>
      </c>
      <c r="C11" s="36" t="s">
        <v>44</v>
      </c>
      <c r="D11" s="36" t="s">
        <v>129</v>
      </c>
      <c r="E11" s="36" t="s">
        <v>130</v>
      </c>
      <c r="F11" s="36" t="s">
        <v>131</v>
      </c>
      <c r="G11" s="36" t="s">
        <v>132</v>
      </c>
      <c r="H11" s="36" t="s">
        <v>52</v>
      </c>
      <c r="I11" s="13"/>
    </row>
    <row r="12" spans="1:9" ht="19.5" customHeight="1" x14ac:dyDescent="0.2">
      <c r="A12" s="13"/>
      <c r="B12" s="37" t="s">
        <v>53</v>
      </c>
      <c r="C12" s="38" t="s">
        <v>54</v>
      </c>
      <c r="D12" s="30">
        <v>1</v>
      </c>
      <c r="E12" s="39">
        <f>D12*($E$7/$G$7)</f>
        <v>1</v>
      </c>
      <c r="F12" s="40">
        <v>400</v>
      </c>
      <c r="G12" s="41">
        <f>E12*F12</f>
        <v>400</v>
      </c>
      <c r="H12" s="42"/>
      <c r="I12" s="13"/>
    </row>
    <row r="13" spans="1:9" ht="19.5" customHeight="1" x14ac:dyDescent="0.2">
      <c r="A13" s="13"/>
      <c r="B13" s="37" t="s">
        <v>61</v>
      </c>
      <c r="C13" s="43" t="s">
        <v>62</v>
      </c>
      <c r="D13" s="30">
        <v>0.25</v>
      </c>
      <c r="E13" s="44">
        <f>D13*($E$7/$G$7)</f>
        <v>0.25</v>
      </c>
      <c r="F13" s="40">
        <v>600</v>
      </c>
      <c r="G13" s="45">
        <f>E13*F13</f>
        <v>150</v>
      </c>
      <c r="H13" s="46" t="s">
        <v>133</v>
      </c>
      <c r="I13" s="13"/>
    </row>
    <row r="14" spans="1:9" ht="19.5" customHeight="1" x14ac:dyDescent="0.2">
      <c r="A14" s="13"/>
      <c r="B14" s="37" t="s">
        <v>65</v>
      </c>
      <c r="C14" s="38" t="s">
        <v>62</v>
      </c>
      <c r="D14" s="30">
        <v>3</v>
      </c>
      <c r="E14" s="39">
        <f>D14*($E$7/$G$7)</f>
        <v>3</v>
      </c>
      <c r="F14" s="40">
        <v>60</v>
      </c>
      <c r="G14" s="41">
        <f>E14*F14</f>
        <v>180</v>
      </c>
      <c r="H14" s="42"/>
      <c r="I14" s="13"/>
    </row>
    <row r="15" spans="1:9" ht="19.5" customHeight="1" x14ac:dyDescent="0.2">
      <c r="A15" s="13"/>
      <c r="B15" s="37" t="s">
        <v>70</v>
      </c>
      <c r="C15" s="43" t="s">
        <v>62</v>
      </c>
      <c r="D15" s="30">
        <v>0.1</v>
      </c>
      <c r="E15" s="44">
        <f>D15*($E$7/$G$7)</f>
        <v>0.1</v>
      </c>
      <c r="F15" s="40">
        <v>2200</v>
      </c>
      <c r="G15" s="45">
        <f>E15*F15</f>
        <v>220</v>
      </c>
      <c r="H15" s="46" t="s">
        <v>134</v>
      </c>
      <c r="I15" s="13"/>
    </row>
    <row r="16" spans="1:9" ht="19.5" customHeight="1" x14ac:dyDescent="0.2">
      <c r="A16" s="13"/>
      <c r="B16" s="37" t="s">
        <v>73</v>
      </c>
      <c r="C16" s="38" t="s">
        <v>74</v>
      </c>
      <c r="D16" s="30">
        <v>0.01</v>
      </c>
      <c r="E16" s="39">
        <f>D16*($E$7/$G$7)</f>
        <v>0.01</v>
      </c>
      <c r="F16" s="40">
        <v>3500</v>
      </c>
      <c r="G16" s="41">
        <f>E16*F16</f>
        <v>35</v>
      </c>
      <c r="H16" s="42" t="s">
        <v>135</v>
      </c>
      <c r="I16" s="13"/>
    </row>
    <row r="17" spans="1:9" ht="21.75" customHeight="1" x14ac:dyDescent="0.2">
      <c r="A17" s="13"/>
      <c r="B17" s="3" t="s">
        <v>136</v>
      </c>
      <c r="C17" s="3"/>
      <c r="D17" s="3"/>
      <c r="E17" s="3"/>
      <c r="F17" s="3"/>
      <c r="G17" s="47">
        <f>SUM(G12:G16)</f>
        <v>985</v>
      </c>
      <c r="H17" s="13"/>
      <c r="I17" s="13"/>
    </row>
    <row r="18" spans="1:9" ht="19.5" customHeight="1" x14ac:dyDescent="0.2">
      <c r="A18" s="13"/>
      <c r="B18" s="2" t="s">
        <v>137</v>
      </c>
      <c r="C18" s="2"/>
      <c r="D18" s="2"/>
      <c r="E18" s="2"/>
      <c r="F18" s="2"/>
      <c r="G18" s="48">
        <f>IFERROR(G17/E$7,0)</f>
        <v>98.5</v>
      </c>
      <c r="H18" s="13"/>
      <c r="I18" s="13"/>
    </row>
    <row r="19" spans="1:9" ht="12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</row>
    <row r="20" spans="1:9" ht="24" customHeight="1" x14ac:dyDescent="0.2">
      <c r="A20" s="13"/>
      <c r="B20" s="7" t="s">
        <v>138</v>
      </c>
      <c r="C20" s="7"/>
      <c r="D20" s="7"/>
      <c r="E20" s="7"/>
      <c r="F20" s="7"/>
      <c r="G20" s="7"/>
      <c r="H20" s="7"/>
      <c r="I20" s="13"/>
    </row>
    <row r="21" spans="1:9" ht="21.75" customHeight="1" x14ac:dyDescent="0.2">
      <c r="A21" s="13"/>
      <c r="B21" s="1" t="s">
        <v>139</v>
      </c>
      <c r="C21" s="1"/>
      <c r="D21" s="1"/>
      <c r="E21" s="49">
        <v>10</v>
      </c>
      <c r="F21" s="50" t="s">
        <v>140</v>
      </c>
      <c r="G21" s="51">
        <v>10</v>
      </c>
      <c r="H21" s="13"/>
      <c r="I21" s="13"/>
    </row>
    <row r="22" spans="1:9" ht="19.5" customHeight="1" x14ac:dyDescent="0.2">
      <c r="A22" s="13"/>
      <c r="B22" s="52" t="s">
        <v>123</v>
      </c>
      <c r="C22" s="52" t="s">
        <v>34</v>
      </c>
      <c r="D22" s="52" t="s">
        <v>124</v>
      </c>
      <c r="E22" s="52" t="s">
        <v>125</v>
      </c>
      <c r="F22" s="52" t="s">
        <v>126</v>
      </c>
      <c r="G22" s="52" t="s">
        <v>127</v>
      </c>
      <c r="H22" s="52" t="s">
        <v>42</v>
      </c>
      <c r="I22" s="13"/>
    </row>
    <row r="23" spans="1:9" ht="19.5" customHeight="1" x14ac:dyDescent="0.2">
      <c r="A23" s="13"/>
      <c r="B23" s="37" t="s">
        <v>79</v>
      </c>
      <c r="C23" s="43" t="s">
        <v>80</v>
      </c>
      <c r="D23" s="30">
        <v>0.18</v>
      </c>
      <c r="E23" s="44">
        <f>D23*($E$21/$G$21)</f>
        <v>0.18</v>
      </c>
      <c r="F23" s="40">
        <v>2800</v>
      </c>
      <c r="G23" s="45">
        <f>E23*F23</f>
        <v>504</v>
      </c>
      <c r="H23" s="46" t="s">
        <v>141</v>
      </c>
      <c r="I23" s="13"/>
    </row>
    <row r="24" spans="1:9" ht="19.5" customHeight="1" x14ac:dyDescent="0.2">
      <c r="A24" s="13"/>
      <c r="B24" s="37" t="s">
        <v>90</v>
      </c>
      <c r="C24" s="38" t="s">
        <v>54</v>
      </c>
      <c r="D24" s="30">
        <v>0.02</v>
      </c>
      <c r="E24" s="39">
        <f>D24*($E$21/$G$21)</f>
        <v>0.02</v>
      </c>
      <c r="F24" s="40">
        <v>800</v>
      </c>
      <c r="G24" s="41">
        <f>E24*F24</f>
        <v>16</v>
      </c>
      <c r="H24" s="42" t="s">
        <v>142</v>
      </c>
      <c r="I24" s="13"/>
    </row>
    <row r="25" spans="1:9" ht="19.5" customHeight="1" x14ac:dyDescent="0.2">
      <c r="A25" s="13"/>
      <c r="B25" s="37" t="s">
        <v>93</v>
      </c>
      <c r="C25" s="43" t="s">
        <v>87</v>
      </c>
      <c r="D25" s="30">
        <v>0.03</v>
      </c>
      <c r="E25" s="44">
        <f>D25*($E$21/$G$21)</f>
        <v>0.03</v>
      </c>
      <c r="F25" s="40">
        <v>1800</v>
      </c>
      <c r="G25" s="45">
        <f>E25*F25</f>
        <v>54</v>
      </c>
      <c r="H25" s="46"/>
      <c r="I25" s="13"/>
    </row>
    <row r="26" spans="1:9" ht="19.5" customHeight="1" x14ac:dyDescent="0.2">
      <c r="A26" s="13"/>
      <c r="B26" s="37" t="s">
        <v>61</v>
      </c>
      <c r="C26" s="38" t="s">
        <v>62</v>
      </c>
      <c r="D26" s="30">
        <v>0.15</v>
      </c>
      <c r="E26" s="39">
        <f>D26*($E$21/$G$21)</f>
        <v>0.15</v>
      </c>
      <c r="F26" s="40">
        <v>600</v>
      </c>
      <c r="G26" s="41">
        <f>E26*F26</f>
        <v>90</v>
      </c>
      <c r="H26" s="42"/>
      <c r="I26" s="13"/>
    </row>
    <row r="27" spans="1:9" ht="19.5" customHeight="1" x14ac:dyDescent="0.2">
      <c r="A27" s="13"/>
      <c r="B27" s="37" t="s">
        <v>73</v>
      </c>
      <c r="C27" s="43" t="s">
        <v>74</v>
      </c>
      <c r="D27" s="30">
        <v>5.0000000000000001E-3</v>
      </c>
      <c r="E27" s="44">
        <f>D27*($E$21/$G$21)</f>
        <v>5.0000000000000001E-3</v>
      </c>
      <c r="F27" s="40">
        <v>3500</v>
      </c>
      <c r="G27" s="45">
        <f>E27*F27</f>
        <v>17.5</v>
      </c>
      <c r="H27" s="46" t="s">
        <v>143</v>
      </c>
      <c r="I27" s="13"/>
    </row>
    <row r="28" spans="1:9" ht="21.75" customHeight="1" x14ac:dyDescent="0.2">
      <c r="A28" s="13"/>
      <c r="B28" s="3" t="s">
        <v>136</v>
      </c>
      <c r="C28" s="3"/>
      <c r="D28" s="3"/>
      <c r="E28" s="3"/>
      <c r="F28" s="3"/>
      <c r="G28" s="47">
        <f>SUM(G23:G27)</f>
        <v>681.5</v>
      </c>
      <c r="H28" s="13"/>
      <c r="I28" s="13"/>
    </row>
    <row r="29" spans="1:9" ht="19.5" customHeight="1" x14ac:dyDescent="0.2">
      <c r="A29" s="13"/>
      <c r="B29" s="2" t="s">
        <v>137</v>
      </c>
      <c r="C29" s="2"/>
      <c r="D29" s="2"/>
      <c r="E29" s="2"/>
      <c r="F29" s="2"/>
      <c r="G29" s="48">
        <f>IFERROR(G28/E$21,0)</f>
        <v>68.150000000000006</v>
      </c>
      <c r="H29" s="13"/>
      <c r="I29" s="13"/>
    </row>
    <row r="30" spans="1:9" ht="12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</row>
    <row r="31" spans="1:9" ht="24" customHeight="1" x14ac:dyDescent="0.2">
      <c r="A31" s="13"/>
      <c r="B31" s="7" t="s">
        <v>144</v>
      </c>
      <c r="C31" s="7"/>
      <c r="D31" s="7"/>
      <c r="E31" s="7"/>
      <c r="F31" s="7"/>
      <c r="G31" s="7"/>
      <c r="H31" s="7"/>
      <c r="I31" s="13"/>
    </row>
    <row r="32" spans="1:9" ht="21.75" customHeight="1" x14ac:dyDescent="0.2">
      <c r="A32" s="13"/>
      <c r="B32" s="1" t="s">
        <v>139</v>
      </c>
      <c r="C32" s="1"/>
      <c r="D32" s="1"/>
      <c r="E32" s="49">
        <v>10</v>
      </c>
      <c r="F32" s="50" t="s">
        <v>140</v>
      </c>
      <c r="G32" s="51">
        <v>10</v>
      </c>
      <c r="H32" s="13"/>
      <c r="I32" s="13"/>
    </row>
    <row r="33" spans="1:9" ht="19.5" customHeight="1" x14ac:dyDescent="0.2">
      <c r="A33" s="13"/>
      <c r="B33" s="52" t="s">
        <v>123</v>
      </c>
      <c r="C33" s="52" t="s">
        <v>34</v>
      </c>
      <c r="D33" s="52" t="s">
        <v>124</v>
      </c>
      <c r="E33" s="52" t="s">
        <v>125</v>
      </c>
      <c r="F33" s="52" t="s">
        <v>126</v>
      </c>
      <c r="G33" s="52" t="s">
        <v>127</v>
      </c>
      <c r="H33" s="52" t="s">
        <v>42</v>
      </c>
      <c r="I33" s="13"/>
    </row>
    <row r="34" spans="1:9" ht="19.5" customHeight="1" x14ac:dyDescent="0.2">
      <c r="A34" s="13"/>
      <c r="B34" s="37" t="s">
        <v>86</v>
      </c>
      <c r="C34" s="38" t="s">
        <v>87</v>
      </c>
      <c r="D34" s="30">
        <v>0.15</v>
      </c>
      <c r="E34" s="39">
        <f>D34*($E$32/$G$32)</f>
        <v>0.15</v>
      </c>
      <c r="F34" s="40">
        <v>1200</v>
      </c>
      <c r="G34" s="41">
        <f>E34*F34</f>
        <v>180</v>
      </c>
      <c r="H34" s="42" t="s">
        <v>145</v>
      </c>
      <c r="I34" s="13"/>
    </row>
    <row r="35" spans="1:9" ht="19.5" customHeight="1" x14ac:dyDescent="0.2">
      <c r="A35" s="13"/>
      <c r="B35" s="37" t="s">
        <v>90</v>
      </c>
      <c r="C35" s="43" t="s">
        <v>54</v>
      </c>
      <c r="D35" s="30">
        <v>1.4999999999999999E-2</v>
      </c>
      <c r="E35" s="44">
        <f>D35*($E$32/$G$32)</f>
        <v>1.4999999999999999E-2</v>
      </c>
      <c r="F35" s="40">
        <v>800</v>
      </c>
      <c r="G35" s="45">
        <f>E35*F35</f>
        <v>12</v>
      </c>
      <c r="H35" s="46"/>
      <c r="I35" s="13"/>
    </row>
    <row r="36" spans="1:9" ht="19.5" customHeight="1" x14ac:dyDescent="0.2">
      <c r="A36" s="13"/>
      <c r="B36" s="37" t="s">
        <v>93</v>
      </c>
      <c r="C36" s="38" t="s">
        <v>87</v>
      </c>
      <c r="D36" s="30">
        <v>0.02</v>
      </c>
      <c r="E36" s="39">
        <f>D36*($E$32/$G$32)</f>
        <v>0.02</v>
      </c>
      <c r="F36" s="40">
        <v>1800</v>
      </c>
      <c r="G36" s="41">
        <f>E36*F36</f>
        <v>36</v>
      </c>
      <c r="H36" s="42"/>
      <c r="I36" s="13"/>
    </row>
    <row r="37" spans="1:9" ht="19.5" customHeight="1" x14ac:dyDescent="0.2">
      <c r="A37" s="13"/>
      <c r="B37" s="37" t="s">
        <v>61</v>
      </c>
      <c r="C37" s="43" t="s">
        <v>62</v>
      </c>
      <c r="D37" s="30">
        <v>0.1</v>
      </c>
      <c r="E37" s="44">
        <f>D37*($E$32/$G$32)</f>
        <v>0.1</v>
      </c>
      <c r="F37" s="40">
        <v>600</v>
      </c>
      <c r="G37" s="45">
        <f>E37*F37</f>
        <v>60</v>
      </c>
      <c r="H37" s="46" t="s">
        <v>146</v>
      </c>
      <c r="I37" s="13"/>
    </row>
    <row r="38" spans="1:9" ht="19.5" customHeight="1" x14ac:dyDescent="0.2">
      <c r="A38" s="13"/>
      <c r="B38" s="37" t="s">
        <v>73</v>
      </c>
      <c r="C38" s="38" t="s">
        <v>74</v>
      </c>
      <c r="D38" s="30">
        <v>5.0000000000000001E-3</v>
      </c>
      <c r="E38" s="39">
        <f>D38*($E$32/$G$32)</f>
        <v>5.0000000000000001E-3</v>
      </c>
      <c r="F38" s="40">
        <v>3500</v>
      </c>
      <c r="G38" s="41">
        <f>E38*F38</f>
        <v>17.5</v>
      </c>
      <c r="H38" s="42"/>
      <c r="I38" s="13"/>
    </row>
    <row r="39" spans="1:9" ht="21.75" customHeight="1" x14ac:dyDescent="0.2">
      <c r="A39" s="13"/>
      <c r="B39" s="3" t="s">
        <v>136</v>
      </c>
      <c r="C39" s="3"/>
      <c r="D39" s="3"/>
      <c r="E39" s="3"/>
      <c r="F39" s="3"/>
      <c r="G39" s="47">
        <f>SUM(G34:G38)</f>
        <v>305.5</v>
      </c>
      <c r="H39" s="13"/>
      <c r="I39" s="13"/>
    </row>
    <row r="40" spans="1:9" ht="19.5" customHeight="1" x14ac:dyDescent="0.2">
      <c r="A40" s="13"/>
      <c r="B40" s="2" t="s">
        <v>137</v>
      </c>
      <c r="C40" s="2"/>
      <c r="D40" s="2"/>
      <c r="E40" s="2"/>
      <c r="F40" s="2"/>
      <c r="G40" s="48">
        <f>IFERROR(G39/E$32,0)</f>
        <v>30.55</v>
      </c>
      <c r="H40" s="13"/>
      <c r="I40" s="13"/>
    </row>
    <row r="41" spans="1:9" ht="12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ht="24" customHeight="1" x14ac:dyDescent="0.2">
      <c r="A42" s="13"/>
      <c r="B42" s="7" t="s">
        <v>147</v>
      </c>
      <c r="C42" s="7"/>
      <c r="D42" s="7"/>
      <c r="E42" s="7"/>
      <c r="F42" s="7"/>
      <c r="G42" s="7"/>
      <c r="H42" s="7"/>
      <c r="I42" s="13"/>
    </row>
    <row r="43" spans="1:9" ht="21.75" customHeight="1" x14ac:dyDescent="0.2">
      <c r="A43" s="13"/>
      <c r="B43" s="1" t="s">
        <v>139</v>
      </c>
      <c r="C43" s="1"/>
      <c r="D43" s="1"/>
      <c r="E43" s="49">
        <v>10</v>
      </c>
      <c r="F43" s="50" t="s">
        <v>140</v>
      </c>
      <c r="G43" s="51">
        <v>10</v>
      </c>
      <c r="H43" s="13"/>
      <c r="I43" s="13"/>
    </row>
    <row r="44" spans="1:9" ht="19.5" customHeight="1" x14ac:dyDescent="0.2">
      <c r="A44" s="13"/>
      <c r="B44" s="52" t="s">
        <v>123</v>
      </c>
      <c r="C44" s="52" t="s">
        <v>34</v>
      </c>
      <c r="D44" s="52" t="s">
        <v>124</v>
      </c>
      <c r="E44" s="52" t="s">
        <v>125</v>
      </c>
      <c r="F44" s="52" t="s">
        <v>126</v>
      </c>
      <c r="G44" s="52" t="s">
        <v>127</v>
      </c>
      <c r="H44" s="52" t="s">
        <v>42</v>
      </c>
      <c r="I44" s="13"/>
    </row>
    <row r="45" spans="1:9" ht="19.5" customHeight="1" x14ac:dyDescent="0.2">
      <c r="A45" s="13"/>
      <c r="B45" s="37" t="s">
        <v>97</v>
      </c>
      <c r="C45" s="43" t="s">
        <v>98</v>
      </c>
      <c r="D45" s="30">
        <v>0.2</v>
      </c>
      <c r="E45" s="44">
        <f>D45*($E$43/$G$43)</f>
        <v>0.2</v>
      </c>
      <c r="F45" s="40">
        <v>3200</v>
      </c>
      <c r="G45" s="45">
        <f>E45*F45</f>
        <v>640</v>
      </c>
      <c r="H45" s="46" t="s">
        <v>148</v>
      </c>
      <c r="I45" s="13"/>
    </row>
    <row r="46" spans="1:9" ht="19.5" customHeight="1" x14ac:dyDescent="0.2">
      <c r="A46" s="13"/>
      <c r="B46" s="37" t="s">
        <v>53</v>
      </c>
      <c r="C46" s="38" t="s">
        <v>54</v>
      </c>
      <c r="D46" s="30">
        <v>0.1</v>
      </c>
      <c r="E46" s="39">
        <f>D46*($E$43/$G$43)</f>
        <v>0.1</v>
      </c>
      <c r="F46" s="40">
        <v>400</v>
      </c>
      <c r="G46" s="41">
        <f>E46*F46</f>
        <v>40</v>
      </c>
      <c r="H46" s="42"/>
      <c r="I46" s="13"/>
    </row>
    <row r="47" spans="1:9" ht="19.5" customHeight="1" x14ac:dyDescent="0.2">
      <c r="A47" s="13"/>
      <c r="B47" s="37" t="s">
        <v>90</v>
      </c>
      <c r="C47" s="43" t="s">
        <v>54</v>
      </c>
      <c r="D47" s="30">
        <v>0.01</v>
      </c>
      <c r="E47" s="44">
        <f>D47*($E$43/$G$43)</f>
        <v>0.01</v>
      </c>
      <c r="F47" s="40">
        <v>800</v>
      </c>
      <c r="G47" s="45">
        <f>E47*F47</f>
        <v>8</v>
      </c>
      <c r="H47" s="46"/>
      <c r="I47" s="13"/>
    </row>
    <row r="48" spans="1:9" ht="19.5" customHeight="1" x14ac:dyDescent="0.2">
      <c r="A48" s="13"/>
      <c r="B48" s="37" t="s">
        <v>93</v>
      </c>
      <c r="C48" s="38" t="s">
        <v>87</v>
      </c>
      <c r="D48" s="30">
        <v>0.02</v>
      </c>
      <c r="E48" s="39">
        <f>D48*($E$43/$G$43)</f>
        <v>0.02</v>
      </c>
      <c r="F48" s="40">
        <v>1800</v>
      </c>
      <c r="G48" s="41">
        <f>E48*F48</f>
        <v>36</v>
      </c>
      <c r="H48" s="42"/>
      <c r="I48" s="13"/>
    </row>
    <row r="49" spans="1:9" ht="19.5" customHeight="1" x14ac:dyDescent="0.2">
      <c r="A49" s="13"/>
      <c r="B49" s="37" t="s">
        <v>73</v>
      </c>
      <c r="C49" s="43" t="s">
        <v>74</v>
      </c>
      <c r="D49" s="30">
        <v>8.0000000000000002E-3</v>
      </c>
      <c r="E49" s="44">
        <f>D49*($E$43/$G$43)</f>
        <v>8.0000000000000002E-3</v>
      </c>
      <c r="F49" s="40">
        <v>3500</v>
      </c>
      <c r="G49" s="45">
        <f>E49*F49</f>
        <v>28</v>
      </c>
      <c r="H49" s="46" t="s">
        <v>149</v>
      </c>
      <c r="I49" s="13"/>
    </row>
    <row r="50" spans="1:9" ht="21.75" customHeight="1" x14ac:dyDescent="0.2">
      <c r="A50" s="13"/>
      <c r="B50" s="3" t="s">
        <v>136</v>
      </c>
      <c r="C50" s="3"/>
      <c r="D50" s="3"/>
      <c r="E50" s="3"/>
      <c r="F50" s="3"/>
      <c r="G50" s="47">
        <f>SUM(G45:G49)</f>
        <v>752</v>
      </c>
      <c r="H50" s="13"/>
      <c r="I50" s="13"/>
    </row>
    <row r="51" spans="1:9" ht="19.5" customHeight="1" x14ac:dyDescent="0.2">
      <c r="A51" s="13"/>
      <c r="B51" s="2" t="s">
        <v>137</v>
      </c>
      <c r="C51" s="2"/>
      <c r="D51" s="2"/>
      <c r="E51" s="2"/>
      <c r="F51" s="2"/>
      <c r="G51" s="48">
        <f>IFERROR(G50/E$43,0)</f>
        <v>75.2</v>
      </c>
      <c r="H51" s="13"/>
      <c r="I51" s="13"/>
    </row>
    <row r="52" spans="1:9" ht="12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ht="24" customHeight="1" x14ac:dyDescent="0.2">
      <c r="A53" s="13"/>
      <c r="B53" s="7" t="s">
        <v>150</v>
      </c>
      <c r="C53" s="7"/>
      <c r="D53" s="7"/>
      <c r="E53" s="7"/>
      <c r="F53" s="7"/>
      <c r="G53" s="7"/>
      <c r="H53" s="7"/>
      <c r="I53" s="13"/>
    </row>
    <row r="54" spans="1:9" ht="21.75" customHeight="1" x14ac:dyDescent="0.2">
      <c r="A54" s="13"/>
      <c r="B54" s="1" t="s">
        <v>139</v>
      </c>
      <c r="C54" s="1"/>
      <c r="D54" s="1"/>
      <c r="E54" s="49">
        <v>10</v>
      </c>
      <c r="F54" s="50" t="s">
        <v>140</v>
      </c>
      <c r="G54" s="51">
        <v>10</v>
      </c>
      <c r="H54" s="13"/>
      <c r="I54" s="13"/>
    </row>
    <row r="55" spans="1:9" ht="19.5" customHeight="1" x14ac:dyDescent="0.2">
      <c r="A55" s="13"/>
      <c r="B55" s="52" t="s">
        <v>123</v>
      </c>
      <c r="C55" s="52" t="s">
        <v>34</v>
      </c>
      <c r="D55" s="52" t="s">
        <v>124</v>
      </c>
      <c r="E55" s="52" t="s">
        <v>125</v>
      </c>
      <c r="F55" s="52" t="s">
        <v>126</v>
      </c>
      <c r="G55" s="52" t="s">
        <v>127</v>
      </c>
      <c r="H55" s="52" t="s">
        <v>42</v>
      </c>
      <c r="I55" s="13"/>
    </row>
    <row r="56" spans="1:9" ht="19.5" customHeight="1" x14ac:dyDescent="0.2">
      <c r="A56" s="13"/>
      <c r="B56" s="37" t="s">
        <v>53</v>
      </c>
      <c r="C56" s="38" t="s">
        <v>54</v>
      </c>
      <c r="D56" s="30">
        <v>0.15</v>
      </c>
      <c r="E56" s="39">
        <f>D56*($E$54/$G$54)</f>
        <v>0.15</v>
      </c>
      <c r="F56" s="40">
        <v>400</v>
      </c>
      <c r="G56" s="41">
        <f>E56*F56</f>
        <v>60</v>
      </c>
      <c r="H56" s="42"/>
      <c r="I56" s="13"/>
    </row>
    <row r="57" spans="1:9" ht="19.5" customHeight="1" x14ac:dyDescent="0.2">
      <c r="A57" s="13"/>
      <c r="B57" s="37" t="s">
        <v>90</v>
      </c>
      <c r="C57" s="43" t="s">
        <v>54</v>
      </c>
      <c r="D57" s="30">
        <v>0.01</v>
      </c>
      <c r="E57" s="44">
        <f>D57*($E$54/$G$54)</f>
        <v>0.01</v>
      </c>
      <c r="F57" s="40">
        <v>800</v>
      </c>
      <c r="G57" s="45">
        <f>E57*F57</f>
        <v>8</v>
      </c>
      <c r="H57" s="46"/>
      <c r="I57" s="13"/>
    </row>
    <row r="58" spans="1:9" ht="19.5" customHeight="1" x14ac:dyDescent="0.2">
      <c r="A58" s="13"/>
      <c r="B58" s="37" t="s">
        <v>93</v>
      </c>
      <c r="C58" s="38" t="s">
        <v>87</v>
      </c>
      <c r="D58" s="30">
        <v>0.02</v>
      </c>
      <c r="E58" s="39">
        <f>D58*($E$54/$G$54)</f>
        <v>0.02</v>
      </c>
      <c r="F58" s="40">
        <v>1800</v>
      </c>
      <c r="G58" s="41">
        <f>E58*F58</f>
        <v>36</v>
      </c>
      <c r="H58" s="42"/>
      <c r="I58" s="13"/>
    </row>
    <row r="59" spans="1:9" ht="19.5" customHeight="1" x14ac:dyDescent="0.2">
      <c r="A59" s="13"/>
      <c r="B59" s="37" t="s">
        <v>61</v>
      </c>
      <c r="C59" s="43" t="s">
        <v>62</v>
      </c>
      <c r="D59" s="30">
        <v>0.05</v>
      </c>
      <c r="E59" s="44">
        <f>D59*($E$54/$G$54)</f>
        <v>0.05</v>
      </c>
      <c r="F59" s="40">
        <v>600</v>
      </c>
      <c r="G59" s="45">
        <f>E59*F59</f>
        <v>30</v>
      </c>
      <c r="H59" s="46"/>
      <c r="I59" s="13"/>
    </row>
    <row r="60" spans="1:9" ht="19.5" customHeight="1" x14ac:dyDescent="0.2">
      <c r="A60" s="13"/>
      <c r="B60" s="37" t="s">
        <v>73</v>
      </c>
      <c r="C60" s="38" t="s">
        <v>74</v>
      </c>
      <c r="D60" s="30">
        <v>3.0000000000000001E-3</v>
      </c>
      <c r="E60" s="39">
        <f>D60*($E$54/$G$54)</f>
        <v>3.0000000000000001E-3</v>
      </c>
      <c r="F60" s="40">
        <v>3500</v>
      </c>
      <c r="G60" s="41">
        <f>E60*F60</f>
        <v>10.5</v>
      </c>
      <c r="H60" s="42" t="s">
        <v>151</v>
      </c>
      <c r="I60" s="13"/>
    </row>
    <row r="61" spans="1:9" ht="21.75" customHeight="1" x14ac:dyDescent="0.2">
      <c r="A61" s="13"/>
      <c r="B61" s="3" t="s">
        <v>136</v>
      </c>
      <c r="C61" s="3"/>
      <c r="D61" s="3"/>
      <c r="E61" s="3"/>
      <c r="F61" s="3"/>
      <c r="G61" s="47">
        <f>SUM(G56:G60)</f>
        <v>144.5</v>
      </c>
      <c r="H61" s="13"/>
      <c r="I61" s="13"/>
    </row>
    <row r="62" spans="1:9" ht="19.5" customHeight="1" x14ac:dyDescent="0.2">
      <c r="A62" s="13"/>
      <c r="B62" s="2" t="s">
        <v>137</v>
      </c>
      <c r="C62" s="2"/>
      <c r="D62" s="2"/>
      <c r="E62" s="2"/>
      <c r="F62" s="2"/>
      <c r="G62" s="48">
        <f>IFERROR(G61/E$54,0)</f>
        <v>14.45</v>
      </c>
      <c r="H62" s="13"/>
      <c r="I62" s="13"/>
    </row>
    <row r="63" spans="1:9" ht="19.5" customHeight="1" x14ac:dyDescent="0.2">
      <c r="A63" s="13"/>
      <c r="B63" s="13"/>
      <c r="C63" s="13"/>
      <c r="D63" s="13"/>
      <c r="E63" s="13"/>
      <c r="F63" s="13"/>
      <c r="G63" s="13"/>
      <c r="H63" s="13"/>
      <c r="I63" s="13"/>
    </row>
    <row r="64" spans="1:9" ht="19.5" customHeight="1" x14ac:dyDescent="0.2">
      <c r="A64" s="13"/>
      <c r="B64" s="13"/>
      <c r="C64" s="13"/>
      <c r="D64" s="13"/>
      <c r="E64" s="13"/>
      <c r="F64" s="13"/>
      <c r="G64" s="13"/>
      <c r="H64" s="13"/>
      <c r="I64" s="13"/>
    </row>
    <row r="65" spans="1:9" ht="19.5" customHeight="1" x14ac:dyDescent="0.2">
      <c r="A65" s="13"/>
      <c r="B65" s="13"/>
      <c r="C65" s="13"/>
      <c r="D65" s="13"/>
      <c r="E65" s="13"/>
      <c r="F65" s="13"/>
      <c r="G65" s="13"/>
      <c r="H65" s="13"/>
      <c r="I65" s="13"/>
    </row>
    <row r="66" spans="1:9" ht="19.5" customHeight="1" x14ac:dyDescent="0.2">
      <c r="A66" s="13"/>
      <c r="B66" s="13"/>
      <c r="C66" s="13"/>
      <c r="D66" s="13"/>
      <c r="E66" s="13"/>
      <c r="F66" s="13"/>
      <c r="G66" s="13"/>
      <c r="H66" s="13"/>
      <c r="I66" s="13"/>
    </row>
    <row r="67" spans="1:9" ht="19.5" customHeight="1" x14ac:dyDescent="0.2">
      <c r="A67" s="13"/>
      <c r="B67" s="13"/>
      <c r="C67" s="13"/>
      <c r="D67" s="13"/>
      <c r="E67" s="13"/>
      <c r="F67" s="13"/>
      <c r="G67" s="13"/>
      <c r="H67" s="13"/>
      <c r="I67" s="13"/>
    </row>
    <row r="68" spans="1:9" ht="19.5" customHeight="1" x14ac:dyDescent="0.2">
      <c r="A68" s="13"/>
      <c r="B68" s="13"/>
      <c r="C68" s="13"/>
      <c r="D68" s="13"/>
      <c r="E68" s="13"/>
      <c r="F68" s="13"/>
      <c r="G68" s="13"/>
      <c r="H68" s="13"/>
      <c r="I68" s="13"/>
    </row>
    <row r="69" spans="1:9" ht="19.5" customHeight="1" x14ac:dyDescent="0.2">
      <c r="A69" s="13"/>
      <c r="B69" s="13"/>
      <c r="C69" s="13"/>
      <c r="D69" s="13"/>
      <c r="E69" s="13"/>
      <c r="F69" s="13"/>
      <c r="G69" s="13"/>
      <c r="H69" s="13"/>
      <c r="I69" s="13"/>
    </row>
    <row r="70" spans="1:9" ht="19.5" customHeight="1" x14ac:dyDescent="0.2">
      <c r="A70" s="13"/>
      <c r="B70" s="13"/>
      <c r="C70" s="13"/>
      <c r="D70" s="13"/>
      <c r="E70" s="13"/>
      <c r="F70" s="13"/>
      <c r="G70" s="13"/>
      <c r="H70" s="13"/>
      <c r="I70" s="13"/>
    </row>
    <row r="71" spans="1:9" ht="19.5" customHeight="1" x14ac:dyDescent="0.2">
      <c r="A71" s="13"/>
      <c r="B71" s="13"/>
      <c r="C71" s="13"/>
      <c r="D71" s="13"/>
      <c r="E71" s="13"/>
      <c r="F71" s="13"/>
      <c r="G71" s="13"/>
      <c r="H71" s="13"/>
      <c r="I71" s="13"/>
    </row>
    <row r="72" spans="1:9" ht="19.5" customHeight="1" x14ac:dyDescent="0.2">
      <c r="A72" s="13"/>
      <c r="B72" s="13"/>
      <c r="C72" s="13"/>
      <c r="D72" s="13"/>
      <c r="E72" s="13"/>
      <c r="F72" s="13"/>
      <c r="G72" s="13"/>
      <c r="H72" s="13"/>
      <c r="I72" s="13"/>
    </row>
    <row r="73" spans="1:9" ht="19.5" customHeight="1" x14ac:dyDescent="0.2">
      <c r="A73" s="13"/>
      <c r="B73" s="13"/>
      <c r="C73" s="13"/>
      <c r="D73" s="13"/>
      <c r="E73" s="13"/>
      <c r="F73" s="13"/>
      <c r="G73" s="13"/>
      <c r="H73" s="13"/>
      <c r="I73" s="13"/>
    </row>
    <row r="74" spans="1:9" ht="19.5" customHeight="1" x14ac:dyDescent="0.2">
      <c r="A74" s="13"/>
      <c r="B74" s="13"/>
      <c r="C74" s="13"/>
      <c r="D74" s="13"/>
      <c r="E74" s="13"/>
      <c r="F74" s="13"/>
      <c r="G74" s="13"/>
      <c r="H74" s="13"/>
      <c r="I74" s="13"/>
    </row>
    <row r="75" spans="1:9" ht="19.5" customHeight="1" x14ac:dyDescent="0.2">
      <c r="A75" s="13"/>
      <c r="B75" s="13"/>
      <c r="C75" s="13"/>
      <c r="D75" s="13"/>
      <c r="E75" s="13"/>
      <c r="F75" s="13"/>
      <c r="G75" s="13"/>
      <c r="H75" s="13"/>
      <c r="I75" s="13"/>
    </row>
    <row r="76" spans="1:9" ht="19.5" customHeight="1" x14ac:dyDescent="0.2">
      <c r="A76" s="13"/>
      <c r="B76" s="13"/>
      <c r="C76" s="13"/>
      <c r="D76" s="13"/>
      <c r="E76" s="13"/>
      <c r="F76" s="13"/>
      <c r="G76" s="13"/>
      <c r="H76" s="13"/>
      <c r="I76" s="13"/>
    </row>
    <row r="77" spans="1:9" ht="19.5" customHeight="1" x14ac:dyDescent="0.2">
      <c r="A77" s="13"/>
      <c r="B77" s="13"/>
      <c r="C77" s="13"/>
      <c r="D77" s="13"/>
      <c r="E77" s="13"/>
      <c r="F77" s="13"/>
      <c r="G77" s="13"/>
      <c r="H77" s="13"/>
      <c r="I77" s="13"/>
    </row>
    <row r="78" spans="1:9" ht="19.5" customHeight="1" x14ac:dyDescent="0.2">
      <c r="A78" s="13"/>
      <c r="B78" s="13"/>
      <c r="C78" s="13"/>
      <c r="D78" s="13"/>
      <c r="E78" s="13"/>
      <c r="F78" s="13"/>
      <c r="G78" s="13"/>
      <c r="H78" s="13"/>
      <c r="I78" s="13"/>
    </row>
    <row r="79" spans="1:9" ht="19.5" customHeight="1" x14ac:dyDescent="0.2">
      <c r="A79" s="13"/>
      <c r="B79" s="13"/>
      <c r="C79" s="13"/>
      <c r="D79" s="13"/>
      <c r="E79" s="13"/>
      <c r="F79" s="13"/>
      <c r="G79" s="13"/>
      <c r="H79" s="13"/>
      <c r="I79" s="13"/>
    </row>
    <row r="80" spans="1:9" ht="19.5" customHeight="1" x14ac:dyDescent="0.2">
      <c r="A80" s="13"/>
      <c r="B80" s="13"/>
      <c r="C80" s="13"/>
      <c r="D80" s="13"/>
      <c r="E80" s="13"/>
      <c r="F80" s="13"/>
      <c r="G80" s="13"/>
      <c r="H80" s="13"/>
      <c r="I80" s="13"/>
    </row>
    <row r="81" spans="1:9" ht="19.5" customHeight="1" x14ac:dyDescent="0.2">
      <c r="A81" s="13"/>
      <c r="B81" s="13"/>
      <c r="C81" s="13"/>
      <c r="D81" s="13"/>
      <c r="E81" s="13"/>
      <c r="F81" s="13"/>
      <c r="G81" s="13"/>
      <c r="H81" s="13"/>
      <c r="I81" s="13"/>
    </row>
    <row r="82" spans="1:9" ht="19.5" customHeight="1" x14ac:dyDescent="0.2">
      <c r="A82" s="13"/>
      <c r="B82" s="13"/>
      <c r="C82" s="13"/>
      <c r="D82" s="13"/>
      <c r="E82" s="13"/>
      <c r="F82" s="13"/>
      <c r="G82" s="13"/>
      <c r="H82" s="13"/>
      <c r="I82" s="13"/>
    </row>
    <row r="83" spans="1:9" ht="19.5" customHeight="1" x14ac:dyDescent="0.2">
      <c r="A83" s="13"/>
      <c r="B83" s="13"/>
      <c r="C83" s="13"/>
      <c r="D83" s="13"/>
      <c r="E83" s="13"/>
      <c r="F83" s="13"/>
      <c r="G83" s="13"/>
      <c r="H83" s="13"/>
      <c r="I83" s="13"/>
    </row>
    <row r="84" spans="1:9" ht="19.5" customHeight="1" x14ac:dyDescent="0.2">
      <c r="A84" s="13"/>
      <c r="B84" s="13"/>
      <c r="C84" s="13"/>
      <c r="D84" s="13"/>
      <c r="E84" s="13"/>
      <c r="F84" s="13"/>
      <c r="G84" s="13"/>
      <c r="H84" s="13"/>
      <c r="I84" s="13"/>
    </row>
    <row r="85" spans="1:9" ht="19.5" customHeight="1" x14ac:dyDescent="0.2">
      <c r="A85" s="13"/>
      <c r="B85" s="13"/>
      <c r="C85" s="13"/>
      <c r="D85" s="13"/>
      <c r="E85" s="13"/>
      <c r="F85" s="13"/>
      <c r="G85" s="13"/>
      <c r="H85" s="13"/>
      <c r="I85" s="13"/>
    </row>
    <row r="86" spans="1:9" ht="19.5" customHeight="1" x14ac:dyDescent="0.2">
      <c r="A86" s="13"/>
      <c r="B86" s="13"/>
      <c r="C86" s="13"/>
      <c r="D86" s="13"/>
      <c r="E86" s="13"/>
      <c r="F86" s="13"/>
      <c r="G86" s="13"/>
      <c r="H86" s="13"/>
      <c r="I86" s="13"/>
    </row>
    <row r="87" spans="1:9" ht="19.5" customHeight="1" x14ac:dyDescent="0.2">
      <c r="A87" s="13"/>
      <c r="B87" s="13"/>
      <c r="C87" s="13"/>
      <c r="D87" s="13"/>
      <c r="E87" s="13"/>
      <c r="F87" s="13"/>
      <c r="G87" s="13"/>
      <c r="H87" s="13"/>
      <c r="I87" s="13"/>
    </row>
    <row r="88" spans="1:9" ht="19.5" customHeight="1" x14ac:dyDescent="0.2">
      <c r="A88" s="13"/>
      <c r="B88" s="13"/>
      <c r="C88" s="13"/>
      <c r="D88" s="13"/>
      <c r="E88" s="13"/>
      <c r="F88" s="13"/>
      <c r="G88" s="13"/>
      <c r="H88" s="13"/>
      <c r="I88" s="13"/>
    </row>
    <row r="89" spans="1:9" ht="19.5" customHeight="1" x14ac:dyDescent="0.2">
      <c r="A89" s="13"/>
      <c r="B89" s="13"/>
      <c r="C89" s="13"/>
      <c r="D89" s="13"/>
      <c r="E89" s="13"/>
      <c r="F89" s="13"/>
      <c r="G89" s="13"/>
      <c r="H89" s="13"/>
      <c r="I89" s="13"/>
    </row>
    <row r="90" spans="1:9" ht="19.5" customHeight="1" x14ac:dyDescent="0.2">
      <c r="A90" s="13"/>
      <c r="B90" s="13"/>
      <c r="C90" s="13"/>
      <c r="D90" s="13"/>
      <c r="E90" s="13"/>
      <c r="F90" s="13"/>
      <c r="G90" s="13"/>
      <c r="H90" s="13"/>
      <c r="I90" s="13"/>
    </row>
    <row r="91" spans="1:9" ht="19.5" customHeight="1" x14ac:dyDescent="0.2">
      <c r="A91" s="13"/>
      <c r="B91" s="13"/>
      <c r="C91" s="13"/>
      <c r="D91" s="13"/>
      <c r="E91" s="13"/>
      <c r="F91" s="13"/>
      <c r="G91" s="13"/>
      <c r="H91" s="13"/>
      <c r="I91" s="13"/>
    </row>
    <row r="92" spans="1:9" ht="19.5" customHeight="1" x14ac:dyDescent="0.2">
      <c r="A92" s="13"/>
      <c r="B92" s="13"/>
      <c r="C92" s="13"/>
      <c r="D92" s="13"/>
      <c r="E92" s="13"/>
      <c r="F92" s="13"/>
      <c r="G92" s="13"/>
      <c r="H92" s="13"/>
      <c r="I92" s="13"/>
    </row>
    <row r="93" spans="1:9" ht="19.5" customHeight="1" x14ac:dyDescent="0.2">
      <c r="A93" s="13"/>
      <c r="B93" s="13"/>
      <c r="C93" s="13"/>
      <c r="D93" s="13"/>
      <c r="E93" s="13"/>
      <c r="F93" s="13"/>
      <c r="G93" s="13"/>
      <c r="H93" s="13"/>
      <c r="I93" s="13"/>
    </row>
    <row r="94" spans="1:9" ht="19.5" customHeight="1" x14ac:dyDescent="0.2">
      <c r="A94" s="13"/>
      <c r="B94" s="13"/>
      <c r="C94" s="13"/>
      <c r="D94" s="13"/>
      <c r="E94" s="13"/>
      <c r="F94" s="13"/>
      <c r="G94" s="13"/>
      <c r="H94" s="13"/>
      <c r="I94" s="13"/>
    </row>
    <row r="95" spans="1:9" ht="19.5" customHeight="1" x14ac:dyDescent="0.2">
      <c r="A95" s="13"/>
      <c r="B95" s="13"/>
      <c r="C95" s="13"/>
      <c r="D95" s="13"/>
      <c r="E95" s="13"/>
      <c r="F95" s="13"/>
      <c r="G95" s="13"/>
      <c r="H95" s="13"/>
      <c r="I95" s="13"/>
    </row>
    <row r="96" spans="1:9" ht="19.5" customHeight="1" x14ac:dyDescent="0.2">
      <c r="A96" s="13"/>
      <c r="B96" s="13"/>
      <c r="C96" s="13"/>
      <c r="D96" s="13"/>
      <c r="E96" s="13"/>
      <c r="F96" s="13"/>
      <c r="G96" s="13"/>
      <c r="H96" s="13"/>
      <c r="I96" s="13"/>
    </row>
    <row r="97" spans="1:9" ht="19.5" customHeight="1" x14ac:dyDescent="0.2">
      <c r="A97" s="13"/>
      <c r="B97" s="13"/>
      <c r="C97" s="13"/>
      <c r="D97" s="13"/>
      <c r="E97" s="13"/>
      <c r="F97" s="13"/>
      <c r="G97" s="13"/>
      <c r="H97" s="13"/>
      <c r="I97" s="13"/>
    </row>
    <row r="98" spans="1:9" ht="19.5" customHeight="1" x14ac:dyDescent="0.2">
      <c r="A98" s="13"/>
      <c r="B98" s="13"/>
      <c r="C98" s="13"/>
      <c r="D98" s="13"/>
      <c r="E98" s="13"/>
      <c r="F98" s="13"/>
      <c r="G98" s="13"/>
      <c r="H98" s="13"/>
      <c r="I98" s="13"/>
    </row>
    <row r="99" spans="1:9" ht="19.5" customHeight="1" x14ac:dyDescent="0.2">
      <c r="A99" s="13"/>
      <c r="B99" s="13"/>
      <c r="C99" s="13"/>
      <c r="D99" s="13"/>
      <c r="E99" s="13"/>
      <c r="F99" s="13"/>
      <c r="G99" s="13"/>
      <c r="H99" s="13"/>
      <c r="I99" s="13"/>
    </row>
    <row r="100" spans="1:9" ht="19.5" customHeight="1" x14ac:dyDescent="0.2">
      <c r="A100" s="13"/>
      <c r="B100" s="13"/>
      <c r="C100" s="13"/>
      <c r="D100" s="13"/>
      <c r="E100" s="13"/>
      <c r="F100" s="13"/>
      <c r="G100" s="13"/>
      <c r="H100" s="13"/>
      <c r="I100" s="13"/>
    </row>
    <row r="101" spans="1:9" ht="19.5" customHeight="1" x14ac:dyDescent="0.2">
      <c r="A101" s="13"/>
      <c r="B101" s="13"/>
      <c r="C101" s="13"/>
      <c r="D101" s="13"/>
      <c r="E101" s="13"/>
      <c r="F101" s="13"/>
      <c r="G101" s="13"/>
      <c r="H101" s="13"/>
      <c r="I101" s="13"/>
    </row>
    <row r="102" spans="1:9" ht="19.5" customHeight="1" x14ac:dyDescent="0.2">
      <c r="A102" s="13"/>
      <c r="B102" s="13"/>
      <c r="C102" s="13"/>
      <c r="D102" s="13"/>
      <c r="E102" s="13"/>
      <c r="F102" s="13"/>
      <c r="G102" s="13"/>
      <c r="H102" s="13"/>
      <c r="I102" s="13"/>
    </row>
    <row r="103" spans="1:9" ht="19.5" customHeight="1" x14ac:dyDescent="0.2">
      <c r="A103" s="13"/>
      <c r="B103" s="13"/>
      <c r="C103" s="13"/>
      <c r="D103" s="13"/>
      <c r="E103" s="13"/>
      <c r="F103" s="13"/>
      <c r="G103" s="13"/>
      <c r="H103" s="13"/>
      <c r="I103" s="13"/>
    </row>
    <row r="104" spans="1:9" ht="19.5" customHeight="1" x14ac:dyDescent="0.2">
      <c r="A104" s="13"/>
      <c r="B104" s="13"/>
      <c r="C104" s="13"/>
      <c r="D104" s="13"/>
      <c r="E104" s="13"/>
      <c r="F104" s="13"/>
      <c r="G104" s="13"/>
      <c r="H104" s="13"/>
      <c r="I104" s="13"/>
    </row>
    <row r="105" spans="1:9" ht="19.5" customHeight="1" x14ac:dyDescent="0.2">
      <c r="A105" s="13"/>
      <c r="B105" s="13"/>
      <c r="C105" s="13"/>
      <c r="D105" s="13"/>
      <c r="E105" s="13"/>
      <c r="F105" s="13"/>
      <c r="G105" s="13"/>
      <c r="H105" s="13"/>
      <c r="I105" s="13"/>
    </row>
    <row r="106" spans="1:9" ht="19.5" customHeight="1" x14ac:dyDescent="0.2">
      <c r="A106" s="13"/>
      <c r="B106" s="13"/>
      <c r="C106" s="13"/>
      <c r="D106" s="13"/>
      <c r="E106" s="13"/>
      <c r="F106" s="13"/>
      <c r="G106" s="13"/>
      <c r="H106" s="13"/>
      <c r="I106" s="13"/>
    </row>
    <row r="107" spans="1:9" ht="19.5" customHeight="1" x14ac:dyDescent="0.2">
      <c r="A107" s="13"/>
      <c r="B107" s="13"/>
      <c r="C107" s="13"/>
      <c r="D107" s="13"/>
      <c r="E107" s="13"/>
      <c r="F107" s="13"/>
      <c r="G107" s="13"/>
      <c r="H107" s="13"/>
      <c r="I107" s="13"/>
    </row>
    <row r="108" spans="1:9" ht="19.5" customHeight="1" x14ac:dyDescent="0.2">
      <c r="A108" s="13"/>
      <c r="B108" s="13"/>
      <c r="C108" s="13"/>
      <c r="D108" s="13"/>
      <c r="E108" s="13"/>
      <c r="F108" s="13"/>
      <c r="G108" s="13"/>
      <c r="H108" s="13"/>
      <c r="I108" s="13"/>
    </row>
    <row r="109" spans="1:9" ht="19.5" customHeight="1" x14ac:dyDescent="0.2">
      <c r="A109" s="13"/>
      <c r="B109" s="13"/>
      <c r="C109" s="13"/>
      <c r="D109" s="13"/>
      <c r="E109" s="13"/>
      <c r="F109" s="13"/>
      <c r="G109" s="13"/>
      <c r="H109" s="13"/>
      <c r="I109" s="13"/>
    </row>
    <row r="110" spans="1:9" ht="19.5" customHeight="1" x14ac:dyDescent="0.2">
      <c r="A110" s="13"/>
      <c r="B110" s="13"/>
      <c r="C110" s="13"/>
      <c r="D110" s="13"/>
      <c r="E110" s="13"/>
      <c r="F110" s="13"/>
      <c r="G110" s="13"/>
      <c r="H110" s="13"/>
      <c r="I110" s="13"/>
    </row>
    <row r="111" spans="1:9" ht="19.5" customHeight="1" x14ac:dyDescent="0.2">
      <c r="A111" s="13"/>
      <c r="B111" s="13"/>
      <c r="C111" s="13"/>
      <c r="D111" s="13"/>
      <c r="E111" s="13"/>
      <c r="F111" s="13"/>
      <c r="G111" s="13"/>
      <c r="H111" s="13"/>
      <c r="I111" s="13"/>
    </row>
    <row r="112" spans="1:9" ht="19.5" customHeight="1" x14ac:dyDescent="0.2">
      <c r="A112" s="13"/>
      <c r="B112" s="13"/>
      <c r="C112" s="13"/>
      <c r="D112" s="13"/>
      <c r="E112" s="13"/>
      <c r="F112" s="13"/>
      <c r="G112" s="13"/>
      <c r="H112" s="13"/>
      <c r="I112" s="13"/>
    </row>
    <row r="113" spans="1:9" ht="19.5" customHeight="1" x14ac:dyDescent="0.2">
      <c r="A113" s="13"/>
      <c r="B113" s="13"/>
      <c r="C113" s="13"/>
      <c r="D113" s="13"/>
      <c r="E113" s="13"/>
      <c r="F113" s="13"/>
      <c r="G113" s="13"/>
      <c r="H113" s="13"/>
      <c r="I113" s="13"/>
    </row>
    <row r="114" spans="1:9" ht="19.5" customHeight="1" x14ac:dyDescent="0.2">
      <c r="A114" s="13"/>
      <c r="B114" s="13"/>
      <c r="C114" s="13"/>
      <c r="D114" s="13"/>
      <c r="E114" s="13"/>
      <c r="F114" s="13"/>
      <c r="G114" s="13"/>
      <c r="H114" s="13"/>
      <c r="I114" s="13"/>
    </row>
    <row r="115" spans="1:9" ht="19.5" customHeight="1" x14ac:dyDescent="0.2">
      <c r="A115" s="13"/>
      <c r="B115" s="13"/>
      <c r="C115" s="13"/>
      <c r="D115" s="13"/>
      <c r="E115" s="13"/>
      <c r="F115" s="13"/>
      <c r="G115" s="13"/>
      <c r="H115" s="13"/>
      <c r="I115" s="13"/>
    </row>
    <row r="116" spans="1:9" ht="19.5" customHeight="1" x14ac:dyDescent="0.2">
      <c r="A116" s="13"/>
      <c r="B116" s="13"/>
      <c r="C116" s="13"/>
      <c r="D116" s="13"/>
      <c r="E116" s="13"/>
      <c r="F116" s="13"/>
      <c r="G116" s="13"/>
      <c r="H116" s="13"/>
      <c r="I116" s="13"/>
    </row>
    <row r="117" spans="1:9" ht="19.5" customHeight="1" x14ac:dyDescent="0.2">
      <c r="A117" s="13"/>
      <c r="B117" s="13"/>
      <c r="C117" s="13"/>
      <c r="D117" s="13"/>
      <c r="E117" s="13"/>
      <c r="F117" s="13"/>
      <c r="G117" s="13"/>
      <c r="H117" s="13"/>
      <c r="I117" s="13"/>
    </row>
    <row r="118" spans="1:9" ht="19.5" customHeight="1" x14ac:dyDescent="0.2">
      <c r="A118" s="13"/>
      <c r="B118" s="13"/>
      <c r="C118" s="13"/>
      <c r="D118" s="13"/>
      <c r="E118" s="13"/>
      <c r="F118" s="13"/>
      <c r="G118" s="13"/>
      <c r="H118" s="13"/>
      <c r="I118" s="13"/>
    </row>
    <row r="119" spans="1:9" ht="19.5" customHeight="1" x14ac:dyDescent="0.2">
      <c r="A119" s="13"/>
      <c r="B119" s="13"/>
      <c r="C119" s="13"/>
      <c r="D119" s="13"/>
      <c r="E119" s="13"/>
      <c r="F119" s="13"/>
      <c r="G119" s="13"/>
      <c r="H119" s="13"/>
      <c r="I119" s="13"/>
    </row>
  </sheetData>
  <mergeCells count="25">
    <mergeCell ref="B54:D54"/>
    <mergeCell ref="B61:F61"/>
    <mergeCell ref="B62:F62"/>
    <mergeCell ref="B42:H42"/>
    <mergeCell ref="B43:D43"/>
    <mergeCell ref="B50:F50"/>
    <mergeCell ref="B51:F51"/>
    <mergeCell ref="B53:H53"/>
    <mergeCell ref="B29:F29"/>
    <mergeCell ref="B31:H31"/>
    <mergeCell ref="B32:D32"/>
    <mergeCell ref="B39:F39"/>
    <mergeCell ref="B40:F40"/>
    <mergeCell ref="B17:F17"/>
    <mergeCell ref="B18:F18"/>
    <mergeCell ref="B20:H20"/>
    <mergeCell ref="B21:D21"/>
    <mergeCell ref="B28:F28"/>
    <mergeCell ref="B3:H3"/>
    <mergeCell ref="B6:D6"/>
    <mergeCell ref="E6:F6"/>
    <mergeCell ref="G6:H6"/>
    <mergeCell ref="B7:D7"/>
    <mergeCell ref="E7:F7"/>
    <mergeCell ref="G7:H7"/>
  </mergeCells>
  <pageMargins left="0.75" right="0.75" top="1" bottom="1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8A4A4A"/>
  </sheetPr>
  <dimension ref="A1:I59"/>
  <sheetViews>
    <sheetView showGridLines="0" zoomScaleNormal="100" workbookViewId="0"/>
  </sheetViews>
  <sheetFormatPr baseColWidth="10" defaultColWidth="8.6640625" defaultRowHeight="15" x14ac:dyDescent="0.2"/>
  <cols>
    <col min="1" max="1" width="4" customWidth="1"/>
    <col min="2" max="2" width="30" customWidth="1"/>
    <col min="3" max="5" width="12" customWidth="1"/>
    <col min="6" max="7" width="14" customWidth="1"/>
    <col min="8" max="8" width="12" customWidth="1"/>
    <col min="9" max="9" width="4" customWidth="1"/>
  </cols>
  <sheetData>
    <row r="1" spans="1:9" ht="19.5" customHeight="1" x14ac:dyDescent="0.2">
      <c r="A1" s="13"/>
      <c r="B1" s="13"/>
      <c r="C1" s="13"/>
      <c r="D1" s="13"/>
      <c r="E1" s="13"/>
      <c r="F1" s="13"/>
      <c r="G1" s="13"/>
      <c r="H1" s="13"/>
      <c r="I1" s="13"/>
    </row>
    <row r="2" spans="1:9" ht="19.5" customHeight="1" x14ac:dyDescent="0.2">
      <c r="A2" s="13"/>
      <c r="B2" s="13"/>
      <c r="C2" s="13"/>
      <c r="D2" s="13"/>
      <c r="E2" s="13"/>
      <c r="F2" s="13"/>
      <c r="G2" s="13"/>
      <c r="H2" s="13"/>
      <c r="I2" s="13"/>
    </row>
    <row r="3" spans="1:9" ht="36" customHeight="1" x14ac:dyDescent="0.2">
      <c r="A3" s="13"/>
      <c r="B3" s="9" t="s">
        <v>152</v>
      </c>
      <c r="C3" s="9"/>
      <c r="D3" s="9"/>
      <c r="E3" s="9"/>
      <c r="F3" s="9"/>
      <c r="G3" s="9"/>
      <c r="H3" s="9"/>
      <c r="I3" s="13"/>
    </row>
    <row r="4" spans="1:9" ht="19.5" customHeight="1" x14ac:dyDescent="0.2">
      <c r="A4" s="13"/>
      <c r="B4" s="8" t="s">
        <v>153</v>
      </c>
      <c r="C4" s="8"/>
      <c r="D4" s="8"/>
      <c r="E4" s="8"/>
      <c r="F4" s="8"/>
      <c r="G4" s="8"/>
      <c r="H4" s="8"/>
      <c r="I4" s="13"/>
    </row>
    <row r="5" spans="1:9" ht="6" customHeight="1" x14ac:dyDescent="0.2">
      <c r="A5" s="13"/>
      <c r="B5" s="14"/>
      <c r="C5" s="14"/>
      <c r="D5" s="14"/>
      <c r="E5" s="14"/>
      <c r="F5" s="14"/>
      <c r="G5" s="14"/>
      <c r="H5" s="14"/>
      <c r="I5" s="13"/>
    </row>
    <row r="6" spans="1:9" ht="21.75" customHeight="1" x14ac:dyDescent="0.2">
      <c r="A6" s="13"/>
      <c r="B6" s="21" t="s">
        <v>154</v>
      </c>
      <c r="C6" s="21" t="s">
        <v>155</v>
      </c>
      <c r="D6" s="21" t="s">
        <v>127</v>
      </c>
      <c r="E6" s="21" t="s">
        <v>156</v>
      </c>
      <c r="F6" s="21" t="s">
        <v>157</v>
      </c>
      <c r="G6" s="21" t="s">
        <v>158</v>
      </c>
      <c r="H6" s="21" t="s">
        <v>42</v>
      </c>
      <c r="I6" s="13"/>
    </row>
    <row r="7" spans="1:9" ht="13.5" customHeight="1" x14ac:dyDescent="0.2">
      <c r="A7" s="13"/>
      <c r="B7" s="36" t="s">
        <v>159</v>
      </c>
      <c r="C7" s="36" t="s">
        <v>160</v>
      </c>
      <c r="D7" s="36" t="s">
        <v>132</v>
      </c>
      <c r="E7" s="36" t="s">
        <v>161</v>
      </c>
      <c r="F7" s="36" t="s">
        <v>162</v>
      </c>
      <c r="G7" s="36" t="s">
        <v>163</v>
      </c>
      <c r="H7" s="36" t="s">
        <v>52</v>
      </c>
      <c r="I7" s="13"/>
    </row>
    <row r="8" spans="1:9" ht="21.75" customHeight="1" x14ac:dyDescent="0.2">
      <c r="A8" s="13"/>
      <c r="B8" s="23" t="s">
        <v>119</v>
      </c>
      <c r="C8" s="53">
        <f>'📋 Uppskrift'!E7</f>
        <v>10</v>
      </c>
      <c r="D8" s="54">
        <f>'📋 Uppskrift'!G17</f>
        <v>985</v>
      </c>
      <c r="E8" s="54">
        <f>'📋 Uppskrift'!G18</f>
        <v>98.5</v>
      </c>
      <c r="F8" s="40">
        <v>1500</v>
      </c>
      <c r="G8" s="55">
        <f>IFERROR((F8-E8)/F8,0)</f>
        <v>0.93433333333333335</v>
      </c>
      <c r="H8" s="56"/>
      <c r="I8" s="13"/>
    </row>
    <row r="9" spans="1:9" ht="21.75" customHeight="1" x14ac:dyDescent="0.2">
      <c r="A9" s="13"/>
      <c r="B9" s="26" t="s">
        <v>164</v>
      </c>
      <c r="C9" s="57">
        <f>'📋 Uppskrift'!E21</f>
        <v>10</v>
      </c>
      <c r="D9" s="58">
        <f>'📋 Uppskrift'!G28</f>
        <v>681.5</v>
      </c>
      <c r="E9" s="58">
        <f>'📋 Uppskrift'!G29</f>
        <v>68.150000000000006</v>
      </c>
      <c r="F9" s="40">
        <v>3500</v>
      </c>
      <c r="G9" s="59">
        <f>IFERROR((F9-E9)/F9,0)</f>
        <v>0.98052857142857142</v>
      </c>
      <c r="H9" s="60"/>
      <c r="I9" s="13"/>
    </row>
    <row r="10" spans="1:9" ht="21.75" customHeight="1" x14ac:dyDescent="0.2">
      <c r="A10" s="13"/>
      <c r="B10" s="23" t="s">
        <v>165</v>
      </c>
      <c r="C10" s="53">
        <f>'📋 Uppskrift'!E32</f>
        <v>10</v>
      </c>
      <c r="D10" s="54">
        <f>'📋 Uppskrift'!G39</f>
        <v>305.5</v>
      </c>
      <c r="E10" s="54">
        <f>'📋 Uppskrift'!G40</f>
        <v>30.55</v>
      </c>
      <c r="F10" s="40">
        <v>1800</v>
      </c>
      <c r="G10" s="55">
        <f>IFERROR((F10-E10)/F10,0)</f>
        <v>0.98302777777777783</v>
      </c>
      <c r="H10" s="56" t="s">
        <v>166</v>
      </c>
      <c r="I10" s="13"/>
    </row>
    <row r="11" spans="1:9" ht="21.75" customHeight="1" x14ac:dyDescent="0.2">
      <c r="A11" s="13"/>
      <c r="B11" s="26" t="s">
        <v>167</v>
      </c>
      <c r="C11" s="57">
        <f>'📋 Uppskrift'!E43</f>
        <v>10</v>
      </c>
      <c r="D11" s="58">
        <f>'📋 Uppskrift'!G50</f>
        <v>752</v>
      </c>
      <c r="E11" s="58">
        <f>'📋 Uppskrift'!G51</f>
        <v>75.2</v>
      </c>
      <c r="F11" s="40">
        <v>4200</v>
      </c>
      <c r="G11" s="59">
        <f>IFERROR((F11-E11)/F11,0)</f>
        <v>0.98209523809523813</v>
      </c>
      <c r="H11" s="60"/>
      <c r="I11" s="13"/>
    </row>
    <row r="12" spans="1:9" ht="21.75" customHeight="1" x14ac:dyDescent="0.2">
      <c r="A12" s="13"/>
      <c r="B12" s="23" t="s">
        <v>168</v>
      </c>
      <c r="C12" s="53">
        <f>'📋 Uppskrift'!E54</f>
        <v>10</v>
      </c>
      <c r="D12" s="54">
        <f>'📋 Uppskrift'!G61</f>
        <v>144.5</v>
      </c>
      <c r="E12" s="54">
        <f>'📋 Uppskrift'!G62</f>
        <v>14.45</v>
      </c>
      <c r="F12" s="40">
        <v>1200</v>
      </c>
      <c r="G12" s="55">
        <f>IFERROR((F12-E12)/F12,0)</f>
        <v>0.98795833333333327</v>
      </c>
      <c r="H12" s="56" t="s">
        <v>166</v>
      </c>
      <c r="I12" s="13"/>
    </row>
    <row r="13" spans="1:9" ht="19.5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</row>
    <row r="14" spans="1:9" ht="24" customHeight="1" x14ac:dyDescent="0.2">
      <c r="A14" s="13"/>
      <c r="B14" s="61" t="s">
        <v>169</v>
      </c>
      <c r="C14" s="62"/>
      <c r="D14" s="47">
        <f>SUM(D8:D13)</f>
        <v>2868.5</v>
      </c>
      <c r="E14" s="62"/>
      <c r="F14" s="47">
        <f>SUM(F8:F13)</f>
        <v>12200</v>
      </c>
      <c r="G14" s="62"/>
      <c r="H14" s="62"/>
      <c r="I14" s="13"/>
    </row>
    <row r="15" spans="1:9" ht="19.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</row>
    <row r="16" spans="1:9" ht="18" customHeight="1" x14ac:dyDescent="0.2">
      <c r="A16" s="13"/>
      <c r="B16" s="8" t="s">
        <v>170</v>
      </c>
      <c r="C16" s="8"/>
      <c r="D16" s="8"/>
      <c r="E16" s="8"/>
      <c r="F16" s="8"/>
      <c r="G16" s="8"/>
      <c r="H16" s="8"/>
      <c r="I16" s="13"/>
    </row>
    <row r="17" spans="1:9" ht="18" customHeight="1" x14ac:dyDescent="0.2">
      <c r="A17" s="13"/>
      <c r="B17" s="8" t="s">
        <v>171</v>
      </c>
      <c r="C17" s="8"/>
      <c r="D17" s="8"/>
      <c r="E17" s="8"/>
      <c r="F17" s="8"/>
      <c r="G17" s="8"/>
      <c r="H17" s="8"/>
      <c r="I17" s="13"/>
    </row>
    <row r="18" spans="1:9" ht="19.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</row>
    <row r="19" spans="1:9" ht="19.5" customHeight="1" x14ac:dyDescent="0.2">
      <c r="A19" s="13"/>
      <c r="B19" s="13"/>
      <c r="C19" s="13"/>
      <c r="D19" s="13"/>
      <c r="E19" s="13"/>
      <c r="F19" s="13"/>
      <c r="G19" s="13"/>
      <c r="H19" s="13"/>
      <c r="I19" s="13"/>
    </row>
    <row r="20" spans="1:9" ht="19.5" customHeight="1" x14ac:dyDescent="0.2">
      <c r="A20" s="13"/>
      <c r="B20" s="13"/>
      <c r="C20" s="13"/>
      <c r="D20" s="13"/>
      <c r="E20" s="13"/>
      <c r="F20" s="13"/>
      <c r="G20" s="13"/>
      <c r="H20" s="13"/>
      <c r="I20" s="13"/>
    </row>
    <row r="21" spans="1:9" ht="19.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</row>
    <row r="22" spans="1:9" ht="19.5" customHeight="1" x14ac:dyDescent="0.2">
      <c r="A22" s="13"/>
      <c r="B22" s="13"/>
      <c r="C22" s="13"/>
      <c r="D22" s="13"/>
      <c r="E22" s="13"/>
      <c r="F22" s="13"/>
      <c r="G22" s="13"/>
      <c r="H22" s="13"/>
      <c r="I22" s="13"/>
    </row>
    <row r="23" spans="1:9" ht="19.5" customHeight="1" x14ac:dyDescent="0.2">
      <c r="A23" s="13"/>
      <c r="B23" s="13"/>
      <c r="C23" s="13"/>
      <c r="D23" s="13"/>
      <c r="E23" s="13"/>
      <c r="F23" s="13"/>
      <c r="G23" s="13"/>
      <c r="H23" s="13"/>
      <c r="I23" s="13"/>
    </row>
    <row r="24" spans="1:9" ht="19.5" customHeight="1" x14ac:dyDescent="0.2">
      <c r="A24" s="13"/>
      <c r="B24" s="13"/>
      <c r="C24" s="13"/>
      <c r="D24" s="13"/>
      <c r="E24" s="13"/>
      <c r="F24" s="13"/>
      <c r="G24" s="13"/>
      <c r="H24" s="13"/>
      <c r="I24" s="13"/>
    </row>
    <row r="25" spans="1:9" ht="19.5" customHeight="1" x14ac:dyDescent="0.2">
      <c r="A25" s="13"/>
      <c r="B25" s="13"/>
      <c r="C25" s="13"/>
      <c r="D25" s="13"/>
      <c r="E25" s="13"/>
      <c r="F25" s="13"/>
      <c r="G25" s="13"/>
      <c r="H25" s="13"/>
      <c r="I25" s="13"/>
    </row>
    <row r="26" spans="1:9" ht="19.5" customHeight="1" x14ac:dyDescent="0.2">
      <c r="A26" s="13"/>
      <c r="B26" s="13"/>
      <c r="C26" s="13"/>
      <c r="D26" s="13"/>
      <c r="E26" s="13"/>
      <c r="F26" s="13"/>
      <c r="G26" s="13"/>
      <c r="H26" s="13"/>
      <c r="I26" s="13"/>
    </row>
    <row r="27" spans="1:9" ht="19.5" customHeight="1" x14ac:dyDescent="0.2">
      <c r="A27" s="13"/>
      <c r="B27" s="13"/>
      <c r="C27" s="13"/>
      <c r="D27" s="13"/>
      <c r="E27" s="13"/>
      <c r="F27" s="13"/>
      <c r="G27" s="13"/>
      <c r="H27" s="13"/>
      <c r="I27" s="13"/>
    </row>
    <row r="28" spans="1:9" ht="19.5" customHeight="1" x14ac:dyDescent="0.2">
      <c r="A28" s="13"/>
      <c r="B28" s="13"/>
      <c r="C28" s="13"/>
      <c r="D28" s="13"/>
      <c r="E28" s="13"/>
      <c r="F28" s="13"/>
      <c r="G28" s="13"/>
      <c r="H28" s="13"/>
      <c r="I28" s="13"/>
    </row>
    <row r="29" spans="1:9" ht="19.5" customHeight="1" x14ac:dyDescent="0.2">
      <c r="A29" s="13"/>
      <c r="B29" s="13"/>
      <c r="C29" s="13"/>
      <c r="D29" s="13"/>
      <c r="E29" s="13"/>
      <c r="F29" s="13"/>
      <c r="G29" s="13"/>
      <c r="H29" s="13"/>
      <c r="I29" s="13"/>
    </row>
    <row r="30" spans="1:9" ht="19.5" customHeight="1" x14ac:dyDescent="0.2">
      <c r="A30" s="13"/>
      <c r="B30" s="13"/>
      <c r="C30" s="13"/>
      <c r="D30" s="13"/>
      <c r="E30" s="13"/>
      <c r="F30" s="13"/>
      <c r="G30" s="13"/>
      <c r="H30" s="13"/>
      <c r="I30" s="13"/>
    </row>
    <row r="31" spans="1:9" ht="19.5" customHeight="1" x14ac:dyDescent="0.2">
      <c r="A31" s="13"/>
      <c r="B31" s="13"/>
      <c r="C31" s="13"/>
      <c r="D31" s="13"/>
      <c r="E31" s="13"/>
      <c r="F31" s="13"/>
      <c r="G31" s="13"/>
      <c r="H31" s="13"/>
      <c r="I31" s="13"/>
    </row>
    <row r="32" spans="1:9" ht="19.5" customHeight="1" x14ac:dyDescent="0.2">
      <c r="A32" s="13"/>
      <c r="B32" s="13"/>
      <c r="C32" s="13"/>
      <c r="D32" s="13"/>
      <c r="E32" s="13"/>
      <c r="F32" s="13"/>
      <c r="G32" s="13"/>
      <c r="H32" s="13"/>
      <c r="I32" s="13"/>
    </row>
    <row r="33" spans="1:9" ht="19.5" customHeight="1" x14ac:dyDescent="0.2">
      <c r="A33" s="13"/>
      <c r="B33" s="13"/>
      <c r="C33" s="13"/>
      <c r="D33" s="13"/>
      <c r="E33" s="13"/>
      <c r="F33" s="13"/>
      <c r="G33" s="13"/>
      <c r="H33" s="13"/>
      <c r="I33" s="13"/>
    </row>
    <row r="34" spans="1:9" ht="19.5" customHeight="1" x14ac:dyDescent="0.2">
      <c r="A34" s="13"/>
      <c r="B34" s="13"/>
      <c r="C34" s="13"/>
      <c r="D34" s="13"/>
      <c r="E34" s="13"/>
      <c r="F34" s="13"/>
      <c r="G34" s="13"/>
      <c r="H34" s="13"/>
      <c r="I34" s="13"/>
    </row>
    <row r="35" spans="1:9" ht="19.5" customHeight="1" x14ac:dyDescent="0.2">
      <c r="A35" s="13"/>
      <c r="B35" s="13"/>
      <c r="C35" s="13"/>
      <c r="D35" s="13"/>
      <c r="E35" s="13"/>
      <c r="F35" s="13"/>
      <c r="G35" s="13"/>
      <c r="H35" s="13"/>
      <c r="I35" s="13"/>
    </row>
    <row r="36" spans="1:9" ht="19.5" customHeight="1" x14ac:dyDescent="0.2">
      <c r="A36" s="13"/>
      <c r="B36" s="13"/>
      <c r="C36" s="13"/>
      <c r="D36" s="13"/>
      <c r="E36" s="13"/>
      <c r="F36" s="13"/>
      <c r="G36" s="13"/>
      <c r="H36" s="13"/>
      <c r="I36" s="13"/>
    </row>
    <row r="37" spans="1:9" ht="19.5" customHeight="1" x14ac:dyDescent="0.2">
      <c r="A37" s="13"/>
      <c r="B37" s="13"/>
      <c r="C37" s="13"/>
      <c r="D37" s="13"/>
      <c r="E37" s="13"/>
      <c r="F37" s="13"/>
      <c r="G37" s="13"/>
      <c r="H37" s="13"/>
      <c r="I37" s="13"/>
    </row>
    <row r="38" spans="1:9" ht="19.5" customHeight="1" x14ac:dyDescent="0.2">
      <c r="A38" s="13"/>
      <c r="B38" s="13"/>
      <c r="C38" s="13"/>
      <c r="D38" s="13"/>
      <c r="E38" s="13"/>
      <c r="F38" s="13"/>
      <c r="G38" s="13"/>
      <c r="H38" s="13"/>
      <c r="I38" s="13"/>
    </row>
    <row r="39" spans="1:9" ht="19.5" customHeight="1" x14ac:dyDescent="0.2">
      <c r="A39" s="13"/>
      <c r="B39" s="13"/>
      <c r="C39" s="13"/>
      <c r="D39" s="13"/>
      <c r="E39" s="13"/>
      <c r="F39" s="13"/>
      <c r="G39" s="13"/>
      <c r="H39" s="13"/>
      <c r="I39" s="13"/>
    </row>
    <row r="40" spans="1:9" ht="19.5" customHeight="1" x14ac:dyDescent="0.2">
      <c r="A40" s="13"/>
      <c r="B40" s="13"/>
      <c r="C40" s="13"/>
      <c r="D40" s="13"/>
      <c r="E40" s="13"/>
      <c r="F40" s="13"/>
      <c r="G40" s="13"/>
      <c r="H40" s="13"/>
      <c r="I40" s="13"/>
    </row>
    <row r="41" spans="1:9" ht="19.5" customHeight="1" x14ac:dyDescent="0.2">
      <c r="A41" s="13"/>
      <c r="B41" s="13"/>
      <c r="C41" s="13"/>
      <c r="D41" s="13"/>
      <c r="E41" s="13"/>
      <c r="F41" s="13"/>
      <c r="G41" s="13"/>
      <c r="H41" s="13"/>
      <c r="I41" s="13"/>
    </row>
    <row r="42" spans="1:9" ht="19.5" customHeight="1" x14ac:dyDescent="0.2">
      <c r="A42" s="13"/>
      <c r="B42" s="13"/>
      <c r="C42" s="13"/>
      <c r="D42" s="13"/>
      <c r="E42" s="13"/>
      <c r="F42" s="13"/>
      <c r="G42" s="13"/>
      <c r="H42" s="13"/>
      <c r="I42" s="13"/>
    </row>
    <row r="43" spans="1:9" ht="19.5" customHeight="1" x14ac:dyDescent="0.2">
      <c r="A43" s="13"/>
      <c r="B43" s="13"/>
      <c r="C43" s="13"/>
      <c r="D43" s="13"/>
      <c r="E43" s="13"/>
      <c r="F43" s="13"/>
      <c r="G43" s="13"/>
      <c r="H43" s="13"/>
      <c r="I43" s="13"/>
    </row>
    <row r="44" spans="1:9" ht="19.5" customHeight="1" x14ac:dyDescent="0.2">
      <c r="A44" s="13"/>
      <c r="B44" s="13"/>
      <c r="C44" s="13"/>
      <c r="D44" s="13"/>
      <c r="E44" s="13"/>
      <c r="F44" s="13"/>
      <c r="G44" s="13"/>
      <c r="H44" s="13"/>
      <c r="I44" s="13"/>
    </row>
    <row r="45" spans="1:9" ht="19.5" customHeight="1" x14ac:dyDescent="0.2">
      <c r="A45" s="13"/>
      <c r="B45" s="13"/>
      <c r="C45" s="13"/>
      <c r="D45" s="13"/>
      <c r="E45" s="13"/>
      <c r="F45" s="13"/>
      <c r="G45" s="13"/>
      <c r="H45" s="13"/>
      <c r="I45" s="13"/>
    </row>
    <row r="46" spans="1:9" ht="19.5" customHeight="1" x14ac:dyDescent="0.2">
      <c r="A46" s="13"/>
      <c r="B46" s="13"/>
      <c r="C46" s="13"/>
      <c r="D46" s="13"/>
      <c r="E46" s="13"/>
      <c r="F46" s="13"/>
      <c r="G46" s="13"/>
      <c r="H46" s="13"/>
      <c r="I46" s="13"/>
    </row>
    <row r="47" spans="1:9" ht="19.5" customHeight="1" x14ac:dyDescent="0.2">
      <c r="A47" s="13"/>
      <c r="B47" s="13"/>
      <c r="C47" s="13"/>
      <c r="D47" s="13"/>
      <c r="E47" s="13"/>
      <c r="F47" s="13"/>
      <c r="G47" s="13"/>
      <c r="H47" s="13"/>
      <c r="I47" s="13"/>
    </row>
    <row r="48" spans="1:9" ht="19.5" customHeight="1" x14ac:dyDescent="0.2">
      <c r="A48" s="13"/>
      <c r="B48" s="13"/>
      <c r="C48" s="13"/>
      <c r="D48" s="13"/>
      <c r="E48" s="13"/>
      <c r="F48" s="13"/>
      <c r="G48" s="13"/>
      <c r="H48" s="13"/>
      <c r="I48" s="13"/>
    </row>
    <row r="49" spans="1:9" ht="19.5" customHeight="1" x14ac:dyDescent="0.2">
      <c r="A49" s="13"/>
      <c r="B49" s="13"/>
      <c r="C49" s="13"/>
      <c r="D49" s="13"/>
      <c r="E49" s="13"/>
      <c r="F49" s="13"/>
      <c r="G49" s="13"/>
      <c r="H49" s="13"/>
      <c r="I49" s="13"/>
    </row>
    <row r="50" spans="1:9" ht="19.5" customHeight="1" x14ac:dyDescent="0.2">
      <c r="A50" s="13"/>
      <c r="B50" s="13"/>
      <c r="C50" s="13"/>
      <c r="D50" s="13"/>
      <c r="E50" s="13"/>
      <c r="F50" s="13"/>
      <c r="G50" s="13"/>
      <c r="H50" s="13"/>
      <c r="I50" s="13"/>
    </row>
    <row r="51" spans="1:9" ht="19.5" customHeight="1" x14ac:dyDescent="0.2">
      <c r="A51" s="13"/>
      <c r="B51" s="13"/>
      <c r="C51" s="13"/>
      <c r="D51" s="13"/>
      <c r="E51" s="13"/>
      <c r="F51" s="13"/>
      <c r="G51" s="13"/>
      <c r="H51" s="13"/>
      <c r="I51" s="13"/>
    </row>
    <row r="52" spans="1:9" ht="19.5" customHeight="1" x14ac:dyDescent="0.2">
      <c r="A52" s="13"/>
      <c r="B52" s="13"/>
      <c r="C52" s="13"/>
      <c r="D52" s="13"/>
      <c r="E52" s="13"/>
      <c r="F52" s="13"/>
      <c r="G52" s="13"/>
      <c r="H52" s="13"/>
      <c r="I52" s="13"/>
    </row>
    <row r="53" spans="1:9" ht="19.5" customHeight="1" x14ac:dyDescent="0.2">
      <c r="A53" s="13"/>
      <c r="B53" s="13"/>
      <c r="C53" s="13"/>
      <c r="D53" s="13"/>
      <c r="E53" s="13"/>
      <c r="F53" s="13"/>
      <c r="G53" s="13"/>
      <c r="H53" s="13"/>
      <c r="I53" s="13"/>
    </row>
    <row r="54" spans="1:9" ht="19.5" customHeight="1" x14ac:dyDescent="0.2">
      <c r="A54" s="13"/>
      <c r="B54" s="13"/>
      <c r="C54" s="13"/>
      <c r="D54" s="13"/>
      <c r="E54" s="13"/>
      <c r="F54" s="13"/>
      <c r="G54" s="13"/>
      <c r="H54" s="13"/>
      <c r="I54" s="13"/>
    </row>
    <row r="55" spans="1:9" ht="19.5" customHeight="1" x14ac:dyDescent="0.2">
      <c r="A55" s="13"/>
      <c r="B55" s="13"/>
      <c r="C55" s="13"/>
      <c r="D55" s="13"/>
      <c r="E55" s="13"/>
      <c r="F55" s="13"/>
      <c r="G55" s="13"/>
      <c r="H55" s="13"/>
      <c r="I55" s="13"/>
    </row>
    <row r="56" spans="1:9" ht="19.5" customHeight="1" x14ac:dyDescent="0.2">
      <c r="A56" s="13"/>
      <c r="B56" s="13"/>
      <c r="C56" s="13"/>
      <c r="D56" s="13"/>
      <c r="E56" s="13"/>
      <c r="F56" s="13"/>
      <c r="G56" s="13"/>
      <c r="H56" s="13"/>
      <c r="I56" s="13"/>
    </row>
    <row r="57" spans="1:9" ht="19.5" customHeight="1" x14ac:dyDescent="0.2">
      <c r="A57" s="13"/>
      <c r="B57" s="13"/>
      <c r="C57" s="13"/>
      <c r="D57" s="13"/>
      <c r="E57" s="13"/>
      <c r="F57" s="13"/>
      <c r="G57" s="13"/>
      <c r="H57" s="13"/>
      <c r="I57" s="13"/>
    </row>
    <row r="58" spans="1:9" ht="19.5" customHeight="1" x14ac:dyDescent="0.2">
      <c r="A58" s="13"/>
      <c r="B58" s="13"/>
      <c r="C58" s="13"/>
      <c r="D58" s="13"/>
      <c r="E58" s="13"/>
      <c r="F58" s="13"/>
      <c r="G58" s="13"/>
      <c r="H58" s="13"/>
      <c r="I58" s="13"/>
    </row>
    <row r="59" spans="1:9" ht="19.5" customHeight="1" x14ac:dyDescent="0.2">
      <c r="A59" s="13"/>
      <c r="B59" s="13"/>
      <c r="C59" s="13"/>
      <c r="D59" s="13"/>
      <c r="E59" s="13"/>
      <c r="F59" s="13"/>
      <c r="G59" s="13"/>
      <c r="H59" s="13"/>
      <c r="I59" s="13"/>
    </row>
  </sheetData>
  <mergeCells count="4">
    <mergeCell ref="B3:H3"/>
    <mergeCell ref="B4:H4"/>
    <mergeCell ref="B16:H16"/>
    <mergeCell ref="B17:H17"/>
  </mergeCells>
  <conditionalFormatting sqref="G8:G12">
    <cfRule type="cellIs" dxfId="2" priority="2" operator="lessThan">
      <formula>0.3</formula>
    </cfRule>
    <cfRule type="cellIs" dxfId="1" priority="3" operator="between">
      <formula>0.3</formula>
      <formula>0.6</formula>
    </cfRule>
    <cfRule type="cellIs" dxfId="0" priority="4" operator="greaterThan">
      <formula>0.6</formula>
    </cfRule>
  </conditionalFormatting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🏠 Leiðarvísir</vt:lpstr>
      <vt:lpstr>📦 Hráefnaskrá</vt:lpstr>
      <vt:lpstr>🔎 Birgðastaða</vt:lpstr>
      <vt:lpstr>📋 Uppskrift</vt:lpstr>
      <vt:lpstr>📊 Kostnaðaryfirlit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Hinrik Carl Ellertsson - MK</cp:lastModifiedBy>
  <cp:revision>0</cp:revision>
  <dcterms:created xsi:type="dcterms:W3CDTF">2026-03-15T16:03:22Z</dcterms:created>
  <dcterms:modified xsi:type="dcterms:W3CDTF">2026-03-15T16:06:13Z</dcterms:modified>
  <dc:language>en-US</dc:language>
</cp:coreProperties>
</file>