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10.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D:\09-PRIVATE_USB - Feb 2026\01-Excel Spreadsheet &amp; Publication\06-Lupin MBPR in-Process Pup-2\03C-Cantellops_MPCR_PharmTech_Submission\00-Final Submission\"/>
    </mc:Choice>
  </mc:AlternateContent>
  <xr:revisionPtr revIDLastSave="0" documentId="13_ncr:1_{98FE8C08-27D5-452B-B080-74B84D72D88E}" xr6:coauthVersionLast="47" xr6:coauthVersionMax="47" xr10:uidLastSave="{00000000-0000-0000-0000-000000000000}"/>
  <bookViews>
    <workbookView xWindow="33750" yWindow="1260" windowWidth="19815" windowHeight="13980" tabRatio="955" xr2:uid="{00000000-000D-0000-FFFF-FFFF00000000}"/>
  </bookViews>
  <sheets>
    <sheet name="Read Me" sheetId="61" r:id="rId1"/>
    <sheet name="BPR-1" sheetId="58" r:id="rId2"/>
    <sheet name="BPR-2" sheetId="1" r:id="rId3"/>
    <sheet name="BPR-3" sheetId="2" r:id="rId4"/>
    <sheet name="BPR-4" sheetId="3" r:id="rId5"/>
    <sheet name="BPR-5" sheetId="4" r:id="rId6"/>
    <sheet name="BPR-6" sheetId="5" r:id="rId7"/>
    <sheet name="BPR-7" sheetId="6" r:id="rId8"/>
    <sheet name="BPR-8" sheetId="7" r:id="rId9"/>
    <sheet name="BPR-9" sheetId="8" r:id="rId10"/>
    <sheet name="BPR-10" sheetId="9" r:id="rId11"/>
    <sheet name="BPR-11" sheetId="13" r:id="rId12"/>
    <sheet name="BPR-12" sheetId="14" r:id="rId13"/>
    <sheet name="BPR-13" sheetId="19" r:id="rId14"/>
    <sheet name="BPR-14" sheetId="20" r:id="rId15"/>
    <sheet name="BPR-15" sheetId="21" r:id="rId16"/>
    <sheet name="BPR-16" sheetId="22" r:id="rId17"/>
    <sheet name="BPR-17" sheetId="25" r:id="rId18"/>
    <sheet name="BPR-18" sheetId="26" r:id="rId19"/>
    <sheet name="BPR-19" sheetId="34" r:id="rId20"/>
    <sheet name="BPR-20" sheetId="35" r:id="rId21"/>
    <sheet name="BPR-21" sheetId="36" r:id="rId22"/>
    <sheet name="BPR-22" sheetId="37" r:id="rId23"/>
    <sheet name="BPR-23" sheetId="38" r:id="rId24"/>
    <sheet name="BPR-24" sheetId="43" r:id="rId25"/>
    <sheet name="BPR-25" sheetId="45" r:id="rId26"/>
    <sheet name="BPR-26" sheetId="60" r:id="rId27"/>
    <sheet name="BPR-27" sheetId="59" r:id="rId28"/>
    <sheet name="BPR-28" sheetId="50" r:id="rId29"/>
    <sheet name="BPR-29" sheetId="51" r:id="rId30"/>
    <sheet name="BPR-30" sheetId="52" r:id="rId31"/>
    <sheet name="BPR-31" sheetId="62" r:id="rId32"/>
  </sheets>
  <definedNames>
    <definedName name="CombinedList">'BPR-6'!$AB$10:$AB$50</definedName>
    <definedName name="CombinedList2">_xlfn.LET(_xlpm.list1, 'BPR-6'!XEO1:XEO20,_xlpm.list2, 'BPR-6'!XEX1:XEX20,_xlpm.combined, _xlfn.VSTACK(_xlpm.list1, _xlpm.list2),_xlfn._xlws.FILTER(_xlpm.combined, _xlpm.combined&lt;&gt;""))</definedName>
    <definedName name="_xlnm.Print_Area" localSheetId="1">'BPR-1'!$B$3:$U$46</definedName>
    <definedName name="_xlnm.Print_Area" localSheetId="10">'BPR-10'!$B$3:$U$42</definedName>
    <definedName name="_xlnm.Print_Area" localSheetId="11">'BPR-11'!$B$3:$U$44</definedName>
    <definedName name="_xlnm.Print_Area" localSheetId="12">'BPR-12'!$B$3:$U$44</definedName>
    <definedName name="_xlnm.Print_Area" localSheetId="13">'BPR-13'!$B$3:$U$42</definedName>
    <definedName name="_xlnm.Print_Area" localSheetId="14">'BPR-14'!$B$3:$U$40</definedName>
    <definedName name="_xlnm.Print_Area" localSheetId="15">'BPR-15'!$B$3:$U$44</definedName>
    <definedName name="_xlnm.Print_Area" localSheetId="16">'BPR-16'!$B$3:$U$45</definedName>
    <definedName name="_xlnm.Print_Area" localSheetId="17">'BPR-17'!$B$3:$U$42</definedName>
    <definedName name="_xlnm.Print_Area" localSheetId="18">'BPR-18'!$B$3:$U$43</definedName>
    <definedName name="_xlnm.Print_Area" localSheetId="19">'BPR-19'!$B$3:$U$50</definedName>
    <definedName name="_xlnm.Print_Area" localSheetId="2">'BPR-2'!$B$3:$U$46</definedName>
    <definedName name="_xlnm.Print_Area" localSheetId="20">'BPR-20'!$B$3:$U$38</definedName>
    <definedName name="_xlnm.Print_Area" localSheetId="21">'BPR-21'!$B$3:$U$44</definedName>
    <definedName name="_xlnm.Print_Area" localSheetId="22">'BPR-22'!$B$3:$U$51</definedName>
    <definedName name="_xlnm.Print_Area" localSheetId="23">'BPR-23'!$B$3:$U$49</definedName>
    <definedName name="_xlnm.Print_Area" localSheetId="24">'BPR-24'!$B$3:$U$44</definedName>
    <definedName name="_xlnm.Print_Area" localSheetId="25">'BPR-25'!$B$3:$U$51</definedName>
    <definedName name="_xlnm.Print_Area" localSheetId="26">'BPR-26'!$B$3:$U$51</definedName>
    <definedName name="_xlnm.Print_Area" localSheetId="27">'BPR-27'!$B$3:$U$45</definedName>
    <definedName name="_xlnm.Print_Area" localSheetId="28">'BPR-28'!$B$3:$U$29</definedName>
    <definedName name="_xlnm.Print_Area" localSheetId="29">'BPR-29'!$B$3:$U$34</definedName>
    <definedName name="_xlnm.Print_Area" localSheetId="3">'BPR-3'!$B$3:$U$37</definedName>
    <definedName name="_xlnm.Print_Area" localSheetId="30">'BPR-30'!$B$3:$U$50</definedName>
    <definedName name="_xlnm.Print_Area" localSheetId="31">'BPR-31'!$B$3:$U$37</definedName>
    <definedName name="_xlnm.Print_Area" localSheetId="4">'BPR-4'!$B$3:$U$36</definedName>
    <definedName name="_xlnm.Print_Area" localSheetId="5">'BPR-5'!$B$3:$U$37</definedName>
    <definedName name="_xlnm.Print_Area" localSheetId="6">'BPR-6'!$B$3:$U$43</definedName>
    <definedName name="_xlnm.Print_Area" localSheetId="7">'BPR-7'!$B$3:$U$38</definedName>
    <definedName name="_xlnm.Print_Area" localSheetId="8">'BPR-8'!$B$3:$U$41</definedName>
    <definedName name="_xlnm.Print_Area" localSheetId="9">'BPR-9'!$B$3:$U$37</definedName>
    <definedName name="_xlnm.Print_Area" localSheetId="0">'Read Me'!$B$3:$U$55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4" i="1" l="1"/>
  <c r="M44" i="1"/>
  <c r="I44" i="1"/>
  <c r="E44" i="1"/>
  <c r="Q43" i="1"/>
  <c r="M43" i="1"/>
  <c r="I43" i="1"/>
  <c r="E43" i="1"/>
  <c r="E1" i="14"/>
  <c r="E1" i="19"/>
  <c r="E1" i="20"/>
  <c r="E1" i="21"/>
  <c r="E1" i="22"/>
  <c r="E1" i="25"/>
  <c r="E1" i="26"/>
  <c r="E1" i="34"/>
  <c r="E1" i="35"/>
  <c r="E1" i="36"/>
  <c r="E1" i="37"/>
  <c r="E1" i="38"/>
  <c r="E1" i="43"/>
  <c r="E1" i="45"/>
  <c r="E1" i="60"/>
  <c r="E1" i="59"/>
  <c r="E1" i="50"/>
  <c r="E1" i="51"/>
  <c r="E1" i="52"/>
  <c r="E1" i="62"/>
  <c r="E1" i="13"/>
  <c r="N17" i="34"/>
  <c r="S43" i="61"/>
  <c r="S42" i="61"/>
  <c r="S54" i="61"/>
  <c r="C5" i="62"/>
  <c r="C3" i="62"/>
  <c r="B38" i="62"/>
  <c r="S48" i="61"/>
  <c r="S47" i="61"/>
  <c r="S45" i="61"/>
  <c r="S44" i="61"/>
  <c r="S40" i="61"/>
  <c r="S39" i="61"/>
  <c r="S38" i="61"/>
  <c r="S37" i="61"/>
  <c r="S36" i="61"/>
  <c r="S35" i="61"/>
  <c r="S34" i="61"/>
  <c r="S33" i="61"/>
  <c r="S32" i="61"/>
  <c r="S50" i="61"/>
  <c r="S49" i="61"/>
  <c r="S46" i="61"/>
  <c r="S41" i="61"/>
  <c r="S53" i="61"/>
  <c r="S52" i="61"/>
  <c r="S51" i="61"/>
  <c r="S31" i="61"/>
  <c r="S30" i="61"/>
  <c r="S29" i="61"/>
  <c r="S28" i="61"/>
  <c r="S27" i="61"/>
  <c r="S26" i="61"/>
  <c r="S25" i="61"/>
  <c r="S24" i="61"/>
  <c r="H3" i="1"/>
  <c r="H3" i="62" s="1"/>
  <c r="N27" i="9"/>
  <c r="G27" i="3"/>
  <c r="M44" i="45"/>
  <c r="M42" i="45"/>
  <c r="L36" i="60"/>
  <c r="L35" i="60"/>
  <c r="L34" i="60"/>
  <c r="L33" i="60"/>
  <c r="L32" i="60"/>
  <c r="L31" i="60"/>
  <c r="L30" i="60"/>
  <c r="L29" i="60"/>
  <c r="L28" i="60"/>
  <c r="L27" i="60"/>
  <c r="L26" i="60"/>
  <c r="L25" i="60"/>
  <c r="L24" i="60"/>
  <c r="L23" i="60"/>
  <c r="L22" i="60"/>
  <c r="L21" i="60"/>
  <c r="L20" i="60"/>
  <c r="L19" i="60"/>
  <c r="L18" i="60"/>
  <c r="L17" i="60"/>
  <c r="L16" i="60"/>
  <c r="L15" i="60"/>
  <c r="L14" i="60"/>
  <c r="R38" i="60" s="1"/>
  <c r="B51" i="60"/>
  <c r="C5" i="60"/>
  <c r="C3" i="60"/>
  <c r="B45" i="59"/>
  <c r="C5" i="59"/>
  <c r="C3" i="59"/>
  <c r="L41" i="1"/>
  <c r="G41" i="1"/>
  <c r="F6" i="1"/>
  <c r="N6" i="62" s="1"/>
  <c r="Q5" i="1"/>
  <c r="J11" i="58"/>
  <c r="R40" i="58" s="1"/>
  <c r="R41" i="1" s="1"/>
  <c r="F5" i="1"/>
  <c r="N5" i="62" s="1"/>
  <c r="S3" i="1"/>
  <c r="S3" i="62" s="1"/>
  <c r="G10" i="1"/>
  <c r="Q4" i="1"/>
  <c r="F4" i="1"/>
  <c r="F5" i="62" s="1"/>
  <c r="Q6" i="1"/>
  <c r="F6" i="62" s="1"/>
  <c r="N8" i="1"/>
  <c r="G8" i="1"/>
  <c r="L40" i="58"/>
  <c r="G40" i="58"/>
  <c r="C5" i="58"/>
  <c r="S3" i="4"/>
  <c r="S3" i="5"/>
  <c r="S3" i="6"/>
  <c r="S3" i="7"/>
  <c r="S3" i="8"/>
  <c r="S3" i="9"/>
  <c r="S3" i="13"/>
  <c r="S3" i="14"/>
  <c r="E1" i="9"/>
  <c r="E1" i="8"/>
  <c r="E1" i="7"/>
  <c r="E1" i="6"/>
  <c r="E1" i="5"/>
  <c r="E1" i="4"/>
  <c r="E1" i="3"/>
  <c r="E1" i="2"/>
  <c r="C3" i="52"/>
  <c r="C3" i="4"/>
  <c r="C3" i="5"/>
  <c r="C3" i="6"/>
  <c r="C3" i="7"/>
  <c r="C3" i="8"/>
  <c r="C3" i="9"/>
  <c r="C3" i="13"/>
  <c r="C3" i="14"/>
  <c r="C3" i="19"/>
  <c r="C3" i="20"/>
  <c r="C3" i="21"/>
  <c r="C3" i="22"/>
  <c r="C3" i="25"/>
  <c r="C3" i="26"/>
  <c r="C3" i="34"/>
  <c r="C3" i="35"/>
  <c r="C3" i="36"/>
  <c r="C3" i="37"/>
  <c r="C3" i="38"/>
  <c r="C3" i="43"/>
  <c r="C3" i="45"/>
  <c r="C3" i="50"/>
  <c r="C3" i="51"/>
  <c r="C3" i="3"/>
  <c r="C3" i="2"/>
  <c r="B50" i="52"/>
  <c r="C5" i="52"/>
  <c r="H3" i="52"/>
  <c r="B34" i="51"/>
  <c r="C5" i="51"/>
  <c r="H3" i="51"/>
  <c r="B29" i="50"/>
  <c r="C5" i="50"/>
  <c r="H3" i="50"/>
  <c r="B51" i="45"/>
  <c r="C5" i="45"/>
  <c r="H3" i="45"/>
  <c r="B44" i="43"/>
  <c r="L37" i="43"/>
  <c r="L36" i="43"/>
  <c r="L35" i="43"/>
  <c r="L34" i="43"/>
  <c r="L33" i="43"/>
  <c r="L32" i="43"/>
  <c r="L31" i="43"/>
  <c r="L30" i="43"/>
  <c r="L29" i="43"/>
  <c r="L28" i="43"/>
  <c r="L27" i="43"/>
  <c r="R38" i="43" s="1"/>
  <c r="M23" i="43" s="1"/>
  <c r="C5" i="43"/>
  <c r="H3" i="43"/>
  <c r="B49" i="38"/>
  <c r="C5" i="38"/>
  <c r="H3" i="38"/>
  <c r="B51" i="37"/>
  <c r="C5" i="37"/>
  <c r="H3" i="37"/>
  <c r="B44" i="36"/>
  <c r="L32" i="36"/>
  <c r="L31" i="36"/>
  <c r="L30" i="36"/>
  <c r="L29" i="36"/>
  <c r="L28" i="36"/>
  <c r="L27" i="36"/>
  <c r="L26" i="36"/>
  <c r="L25" i="36"/>
  <c r="L24" i="36"/>
  <c r="L23" i="36"/>
  <c r="L22" i="36"/>
  <c r="L21" i="36"/>
  <c r="L20" i="36"/>
  <c r="L19" i="36"/>
  <c r="L18" i="36"/>
  <c r="L17" i="36"/>
  <c r="L16" i="36"/>
  <c r="L15" i="36"/>
  <c r="L14" i="36"/>
  <c r="C5" i="36"/>
  <c r="H3" i="36"/>
  <c r="B38" i="35"/>
  <c r="C5" i="35"/>
  <c r="H3" i="35"/>
  <c r="B50" i="34"/>
  <c r="C5" i="34"/>
  <c r="H3" i="34"/>
  <c r="B43" i="26"/>
  <c r="C5" i="26"/>
  <c r="H3" i="26"/>
  <c r="B42" i="25"/>
  <c r="L30" i="25"/>
  <c r="L29" i="25"/>
  <c r="L28" i="25"/>
  <c r="L27" i="25"/>
  <c r="L26" i="25"/>
  <c r="L25" i="25"/>
  <c r="L24" i="25"/>
  <c r="L23" i="25"/>
  <c r="L22" i="25"/>
  <c r="L21" i="25"/>
  <c r="L20" i="25"/>
  <c r="L19" i="25"/>
  <c r="L18" i="25"/>
  <c r="L17" i="25"/>
  <c r="R32" i="25" s="1"/>
  <c r="C5" i="25"/>
  <c r="H3" i="25"/>
  <c r="B45" i="22"/>
  <c r="C5" i="22"/>
  <c r="H3" i="22"/>
  <c r="B44" i="21"/>
  <c r="C5" i="21"/>
  <c r="H3" i="21"/>
  <c r="B40" i="20"/>
  <c r="C5" i="20"/>
  <c r="H3" i="20"/>
  <c r="B42" i="19"/>
  <c r="L30" i="19"/>
  <c r="L29" i="19"/>
  <c r="L28" i="19"/>
  <c r="L27" i="19"/>
  <c r="L26" i="19"/>
  <c r="L25" i="19"/>
  <c r="L24" i="19"/>
  <c r="L23" i="19"/>
  <c r="L22" i="19"/>
  <c r="L21" i="19"/>
  <c r="L20" i="19"/>
  <c r="L19" i="19"/>
  <c r="L18" i="19"/>
  <c r="L17" i="19"/>
  <c r="R32" i="19" s="1"/>
  <c r="C5" i="19"/>
  <c r="H3" i="19"/>
  <c r="B44" i="14"/>
  <c r="C5" i="14"/>
  <c r="H3" i="14"/>
  <c r="B44" i="13"/>
  <c r="L31" i="13"/>
  <c r="L30" i="13"/>
  <c r="L29" i="13"/>
  <c r="L28" i="13"/>
  <c r="L27" i="13"/>
  <c r="L26" i="13"/>
  <c r="L25" i="13"/>
  <c r="L24" i="13"/>
  <c r="L23" i="13"/>
  <c r="L22" i="13"/>
  <c r="L21" i="13"/>
  <c r="L20" i="13"/>
  <c r="L19" i="13"/>
  <c r="L18" i="13"/>
  <c r="L17" i="13"/>
  <c r="L16" i="13"/>
  <c r="L15" i="13"/>
  <c r="L14" i="13"/>
  <c r="R33" i="13" s="1"/>
  <c r="C5" i="13"/>
  <c r="H3" i="13"/>
  <c r="B42" i="9"/>
  <c r="C5" i="9"/>
  <c r="H3" i="9"/>
  <c r="B37" i="8"/>
  <c r="C5" i="8"/>
  <c r="H3" i="8"/>
  <c r="B41" i="7"/>
  <c r="C5" i="7"/>
  <c r="H3" i="7"/>
  <c r="B38" i="6"/>
  <c r="C5" i="6"/>
  <c r="H3" i="6"/>
  <c r="AB50" i="5"/>
  <c r="AB49" i="5"/>
  <c r="AB48" i="5"/>
  <c r="AB47" i="5"/>
  <c r="AB46" i="5"/>
  <c r="AB45" i="5"/>
  <c r="AB44" i="5"/>
  <c r="AB43" i="5"/>
  <c r="B43" i="5"/>
  <c r="AB42" i="5"/>
  <c r="AB41" i="5"/>
  <c r="AB40" i="5"/>
  <c r="AB39" i="5"/>
  <c r="AB38" i="5"/>
  <c r="AB36" i="5"/>
  <c r="AB35" i="5"/>
  <c r="AB34" i="5"/>
  <c r="AB30" i="5"/>
  <c r="AB29" i="5"/>
  <c r="AB28" i="5"/>
  <c r="AB27" i="5"/>
  <c r="AB26" i="5"/>
  <c r="AB25" i="5"/>
  <c r="AB24" i="5"/>
  <c r="AB23" i="5"/>
  <c r="AB22" i="5"/>
  <c r="AB21" i="5"/>
  <c r="AB20" i="5"/>
  <c r="AB19" i="5"/>
  <c r="AB18" i="5"/>
  <c r="AB17" i="5"/>
  <c r="AB16" i="5"/>
  <c r="AB15" i="5"/>
  <c r="AB14" i="5"/>
  <c r="AB13" i="5"/>
  <c r="AB12" i="5"/>
  <c r="AB11" i="5"/>
  <c r="AI10" i="5" a="1"/>
  <c r="AB10" i="5"/>
  <c r="C5" i="5"/>
  <c r="H3" i="5"/>
  <c r="B37" i="4"/>
  <c r="C5" i="4"/>
  <c r="H3" i="4"/>
  <c r="B36" i="3"/>
  <c r="O27" i="3"/>
  <c r="C5" i="3"/>
  <c r="H3" i="3"/>
  <c r="B37" i="2"/>
  <c r="C5" i="2"/>
  <c r="H3" i="2"/>
  <c r="Q49" i="60" l="1"/>
  <c r="Q42" i="21"/>
  <c r="Q36" i="6"/>
  <c r="Q34" i="3"/>
  <c r="Q27" i="50"/>
  <c r="Q35" i="8"/>
  <c r="Q43" i="22"/>
  <c r="Q35" i="2"/>
  <c r="Q40" i="9"/>
  <c r="Q41" i="5"/>
  <c r="Q47" i="38"/>
  <c r="Q42" i="14"/>
  <c r="Q32" i="51"/>
  <c r="Q40" i="19"/>
  <c r="Q42" i="43"/>
  <c r="Q42" i="36"/>
  <c r="Q38" i="20"/>
  <c r="Q43" i="59"/>
  <c r="Q41" i="26"/>
  <c r="Q48" i="34"/>
  <c r="Q42" i="13"/>
  <c r="Q39" i="7"/>
  <c r="Q40" i="25"/>
  <c r="Q36" i="35"/>
  <c r="Q35" i="4"/>
  <c r="Q49" i="45"/>
  <c r="Q49" i="37"/>
  <c r="M35" i="2"/>
  <c r="M49" i="45"/>
  <c r="M27" i="50"/>
  <c r="M32" i="51"/>
  <c r="M40" i="9"/>
  <c r="M35" i="8"/>
  <c r="M42" i="43"/>
  <c r="M40" i="19"/>
  <c r="M42" i="36"/>
  <c r="M42" i="21"/>
  <c r="M47" i="38"/>
  <c r="M49" i="37"/>
  <c r="M48" i="34"/>
  <c r="M49" i="60"/>
  <c r="M36" i="35"/>
  <c r="M41" i="26"/>
  <c r="M43" i="22"/>
  <c r="M42" i="14"/>
  <c r="M43" i="59"/>
  <c r="M38" i="20"/>
  <c r="M34" i="3"/>
  <c r="M42" i="13"/>
  <c r="M41" i="5"/>
  <c r="M36" i="6"/>
  <c r="M39" i="7"/>
  <c r="M35" i="4"/>
  <c r="M40" i="25"/>
  <c r="I38" i="20"/>
  <c r="I40" i="19"/>
  <c r="I36" i="35"/>
  <c r="I32" i="51"/>
  <c r="I42" i="43"/>
  <c r="I27" i="50"/>
  <c r="I40" i="9"/>
  <c r="I42" i="36"/>
  <c r="I36" i="6"/>
  <c r="I39" i="7"/>
  <c r="I47" i="38"/>
  <c r="I40" i="25"/>
  <c r="I49" i="37"/>
  <c r="I49" i="45"/>
  <c r="I41" i="5"/>
  <c r="I41" i="26"/>
  <c r="I43" i="22"/>
  <c r="I48" i="34"/>
  <c r="I35" i="2"/>
  <c r="I42" i="14"/>
  <c r="I42" i="13"/>
  <c r="I35" i="8"/>
  <c r="I35" i="4"/>
  <c r="I42" i="21"/>
  <c r="I34" i="3"/>
  <c r="E35" i="8"/>
  <c r="E49" i="37"/>
  <c r="E34" i="3"/>
  <c r="E35" i="4"/>
  <c r="E42" i="36"/>
  <c r="E32" i="51"/>
  <c r="E36" i="35"/>
  <c r="E40" i="9"/>
  <c r="E48" i="34"/>
  <c r="E41" i="26"/>
  <c r="E49" i="45"/>
  <c r="E27" i="50"/>
  <c r="E47" i="38"/>
  <c r="E42" i="14"/>
  <c r="E49" i="60"/>
  <c r="E38" i="20"/>
  <c r="E43" i="22"/>
  <c r="E40" i="25"/>
  <c r="E43" i="59"/>
  <c r="E40" i="19"/>
  <c r="E42" i="13"/>
  <c r="E42" i="43"/>
  <c r="E36" i="6"/>
  <c r="E39" i="7"/>
  <c r="E41" i="5"/>
  <c r="E42" i="21"/>
  <c r="E35" i="2"/>
  <c r="Q48" i="60"/>
  <c r="Q48" i="37"/>
  <c r="Q41" i="36"/>
  <c r="Q47" i="34"/>
  <c r="Q37" i="20"/>
  <c r="Q42" i="22"/>
  <c r="Q39" i="19"/>
  <c r="Q41" i="21"/>
  <c r="Q41" i="13"/>
  <c r="Q35" i="6"/>
  <c r="Q34" i="4"/>
  <c r="Q42" i="59"/>
  <c r="Q41" i="14"/>
  <c r="Q48" i="45"/>
  <c r="Q41" i="43"/>
  <c r="Q39" i="9"/>
  <c r="Q26" i="50"/>
  <c r="Q35" i="35"/>
  <c r="Q34" i="8"/>
  <c r="Q38" i="7"/>
  <c r="Q40" i="26"/>
  <c r="Q40" i="5"/>
  <c r="Q39" i="25"/>
  <c r="Q34" i="2"/>
  <c r="Q31" i="51"/>
  <c r="Q33" i="3"/>
  <c r="Q46" i="38"/>
  <c r="M48" i="60"/>
  <c r="M41" i="43"/>
  <c r="M42" i="59"/>
  <c r="M42" i="22"/>
  <c r="M46" i="38"/>
  <c r="M26" i="50"/>
  <c r="M48" i="37"/>
  <c r="M33" i="3"/>
  <c r="M39" i="19"/>
  <c r="M37" i="20"/>
  <c r="M34" i="8"/>
  <c r="M35" i="35"/>
  <c r="M41" i="14"/>
  <c r="M41" i="21"/>
  <c r="M47" i="34"/>
  <c r="M34" i="2"/>
  <c r="M38" i="7"/>
  <c r="M41" i="36"/>
  <c r="M40" i="26"/>
  <c r="M35" i="6"/>
  <c r="M39" i="25"/>
  <c r="M48" i="45"/>
  <c r="M31" i="51"/>
  <c r="M39" i="9"/>
  <c r="M41" i="13"/>
  <c r="M34" i="4"/>
  <c r="M40" i="5"/>
  <c r="I41" i="43"/>
  <c r="I41" i="36"/>
  <c r="I39" i="9"/>
  <c r="I34" i="4"/>
  <c r="I40" i="5"/>
  <c r="I38" i="7"/>
  <c r="I34" i="8"/>
  <c r="I40" i="26"/>
  <c r="I39" i="25"/>
  <c r="I35" i="6"/>
  <c r="I42" i="22"/>
  <c r="I41" i="21"/>
  <c r="I37" i="20"/>
  <c r="I48" i="37"/>
  <c r="I33" i="3"/>
  <c r="I46" i="38"/>
  <c r="I41" i="13"/>
  <c r="I39" i="19"/>
  <c r="I47" i="34"/>
  <c r="I35" i="35"/>
  <c r="I26" i="50"/>
  <c r="I31" i="51"/>
  <c r="I41" i="14"/>
  <c r="I48" i="45"/>
  <c r="I34" i="2"/>
  <c r="I49" i="60"/>
  <c r="I43" i="59"/>
  <c r="I48" i="60"/>
  <c r="I42" i="59"/>
  <c r="E48" i="60"/>
  <c r="E42" i="59"/>
  <c r="E31" i="51"/>
  <c r="E26" i="50"/>
  <c r="E48" i="45"/>
  <c r="E41" i="43"/>
  <c r="E46" i="38"/>
  <c r="E48" i="37"/>
  <c r="E41" i="36"/>
  <c r="E35" i="35"/>
  <c r="E47" i="34"/>
  <c r="E40" i="26"/>
  <c r="E39" i="25"/>
  <c r="E42" i="22"/>
  <c r="E41" i="21"/>
  <c r="E37" i="20"/>
  <c r="E39" i="19"/>
  <c r="E41" i="14"/>
  <c r="E41" i="13"/>
  <c r="E39" i="9"/>
  <c r="E34" i="8"/>
  <c r="E38" i="7"/>
  <c r="E35" i="6"/>
  <c r="E40" i="5"/>
  <c r="E34" i="4"/>
  <c r="E33" i="3"/>
  <c r="E34" i="2"/>
  <c r="N6" i="60"/>
  <c r="N6" i="59"/>
  <c r="N5" i="60"/>
  <c r="N5" i="59"/>
  <c r="F5" i="7"/>
  <c r="F5" i="60"/>
  <c r="F5" i="59"/>
  <c r="F6" i="60"/>
  <c r="F6" i="59"/>
  <c r="H3" i="60"/>
  <c r="H3" i="59"/>
  <c r="S3" i="60"/>
  <c r="S3" i="59"/>
  <c r="N6" i="52"/>
  <c r="N6" i="50"/>
  <c r="N6" i="51"/>
  <c r="S3" i="19"/>
  <c r="N6" i="45"/>
  <c r="N6" i="43"/>
  <c r="N6" i="38"/>
  <c r="N6" i="37"/>
  <c r="N6" i="36"/>
  <c r="N6" i="35"/>
  <c r="N6" i="34"/>
  <c r="N6" i="26"/>
  <c r="N6" i="25"/>
  <c r="N6" i="22"/>
  <c r="N6" i="21"/>
  <c r="N6" i="20"/>
  <c r="N6" i="19"/>
  <c r="N6" i="14"/>
  <c r="N6" i="13"/>
  <c r="N6" i="9"/>
  <c r="N6" i="8"/>
  <c r="N6" i="7"/>
  <c r="N6" i="6"/>
  <c r="N6" i="5"/>
  <c r="N6" i="4"/>
  <c r="N6" i="3"/>
  <c r="N6" i="2"/>
  <c r="S3" i="20"/>
  <c r="S3" i="21"/>
  <c r="S3" i="22"/>
  <c r="N5" i="36"/>
  <c r="N5" i="35"/>
  <c r="N5" i="34"/>
  <c r="N5" i="26"/>
  <c r="N5" i="25"/>
  <c r="N5" i="22"/>
  <c r="N5" i="21"/>
  <c r="N5" i="20"/>
  <c r="N5" i="19"/>
  <c r="N5" i="13"/>
  <c r="N5" i="9"/>
  <c r="N5" i="7"/>
  <c r="N5" i="6"/>
  <c r="N5" i="3"/>
  <c r="N5" i="14"/>
  <c r="N5" i="8"/>
  <c r="N5" i="5"/>
  <c r="N5" i="4"/>
  <c r="N5" i="2"/>
  <c r="N5" i="45"/>
  <c r="N5" i="43"/>
  <c r="N5" i="38"/>
  <c r="N5" i="37"/>
  <c r="S3" i="26"/>
  <c r="S3" i="25"/>
  <c r="S3" i="34"/>
  <c r="S3" i="35"/>
  <c r="S3" i="36"/>
  <c r="S3" i="37"/>
  <c r="S3" i="43"/>
  <c r="S3" i="45"/>
  <c r="S3" i="50"/>
  <c r="S3" i="51"/>
  <c r="S3" i="52"/>
  <c r="S3" i="3"/>
  <c r="S3" i="2"/>
  <c r="S3" i="38"/>
  <c r="N5" i="52"/>
  <c r="N5" i="51"/>
  <c r="N5" i="50"/>
  <c r="F5" i="52"/>
  <c r="F5" i="51"/>
  <c r="F5" i="50"/>
  <c r="F5" i="45"/>
  <c r="F5" i="43"/>
  <c r="F5" i="38"/>
  <c r="F5" i="36"/>
  <c r="F5" i="35"/>
  <c r="F5" i="34"/>
  <c r="F5" i="26"/>
  <c r="F5" i="22"/>
  <c r="F5" i="21"/>
  <c r="F5" i="20"/>
  <c r="F5" i="19"/>
  <c r="F5" i="14"/>
  <c r="F5" i="9"/>
  <c r="F5" i="5"/>
  <c r="F5" i="2"/>
  <c r="F5" i="37"/>
  <c r="F5" i="6"/>
  <c r="F5" i="3"/>
  <c r="F5" i="25"/>
  <c r="F5" i="13"/>
  <c r="F5" i="8"/>
  <c r="F5" i="4"/>
  <c r="F6" i="52"/>
  <c r="F6" i="51"/>
  <c r="F6" i="50"/>
  <c r="F6" i="45"/>
  <c r="F6" i="43"/>
  <c r="F6" i="38"/>
  <c r="F6" i="37"/>
  <c r="F6" i="36"/>
  <c r="F6" i="35"/>
  <c r="F6" i="34"/>
  <c r="F6" i="26"/>
  <c r="F6" i="25"/>
  <c r="F6" i="22"/>
  <c r="F6" i="21"/>
  <c r="F6" i="20"/>
  <c r="F6" i="19"/>
  <c r="F6" i="14"/>
  <c r="F6" i="13"/>
  <c r="F6" i="9"/>
  <c r="F6" i="8"/>
  <c r="F6" i="7"/>
  <c r="F6" i="6"/>
  <c r="F6" i="5"/>
  <c r="F6" i="4"/>
  <c r="F6" i="3"/>
  <c r="F6" i="2"/>
  <c r="R34" i="36"/>
  <c r="N34" i="34"/>
  <c r="M22" i="34"/>
  <c r="N23" i="34" s="1"/>
  <c r="N37" i="34"/>
  <c r="N24" i="20"/>
  <c r="N21" i="22"/>
  <c r="AI24" i="5"/>
  <c r="AI17" i="5"/>
  <c r="AI14" i="5"/>
  <c r="AI11" i="5"/>
  <c r="AI10" i="5"/>
  <c r="AI23" i="5"/>
  <c r="AI22" i="5"/>
  <c r="AI21" i="5"/>
  <c r="AI20" i="5"/>
  <c r="AI19" i="5"/>
  <c r="AI18" i="5"/>
  <c r="AI16" i="5"/>
  <c r="AI15" i="5"/>
  <c r="AI13" i="5"/>
  <c r="AI12" i="5"/>
  <c r="M28" i="14" l="1"/>
  <c r="N17" i="14"/>
  <c r="N18" i="14" s="1"/>
</calcChain>
</file>

<file path=xl/sharedStrings.xml><?xml version="1.0" encoding="utf-8"?>
<sst xmlns="http://schemas.openxmlformats.org/spreadsheetml/2006/main" count="1746" uniqueCount="484">
  <si>
    <t>Master Batch Production Record (MBPR) - Reviewers &amp; Approvers</t>
  </si>
  <si>
    <t>BATCH MANUFACTURING RECORD</t>
  </si>
  <si>
    <t>Page</t>
  </si>
  <si>
    <t>of</t>
  </si>
  <si>
    <t>Page(s)</t>
  </si>
  <si>
    <t>Master BMR #:</t>
  </si>
  <si>
    <t>Supersedes version:</t>
  </si>
  <si>
    <t>Product name:</t>
  </si>
  <si>
    <t>Effective Date:</t>
  </si>
  <si>
    <t>Product code:</t>
  </si>
  <si>
    <t xml:space="preserve">Batch No.:  </t>
  </si>
  <si>
    <t>Issued by QA (Sign):</t>
  </si>
  <si>
    <t>Date:</t>
  </si>
  <si>
    <t>Material code:</t>
  </si>
  <si>
    <t>Input batch size (Kg):</t>
  </si>
  <si>
    <t>Starting Date:</t>
  </si>
  <si>
    <t>Time:</t>
  </si>
  <si>
    <t>Completion Date:</t>
  </si>
  <si>
    <t>SECTION-I : LIST OF EQUIPMENT</t>
  </si>
  <si>
    <t>S. No.</t>
  </si>
  <si>
    <t>EQUIPMENT NAME</t>
  </si>
  <si>
    <t>EQUIPMENT CODE</t>
  </si>
  <si>
    <t xml:space="preserve">CAPACITY </t>
  </si>
  <si>
    <t>Glass Lined Reactor</t>
  </si>
  <si>
    <t>Stainless Steel Reactor</t>
  </si>
  <si>
    <t xml:space="preserve">Glass Lined Reactor </t>
  </si>
  <si>
    <t>Centrifuge</t>
  </si>
  <si>
    <t>Vacuum Tray drier</t>
  </si>
  <si>
    <t>Sifter</t>
  </si>
  <si>
    <t>Dept:</t>
  </si>
  <si>
    <t xml:space="preserve">Prepared By Production </t>
  </si>
  <si>
    <t xml:space="preserve">Reviewed By Production </t>
  </si>
  <si>
    <t>Reviewed By QA</t>
  </si>
  <si>
    <t>Approved By QA Head</t>
  </si>
  <si>
    <t>Signature:</t>
  </si>
  <si>
    <t>SB</t>
  </si>
  <si>
    <t>RP</t>
  </si>
  <si>
    <t>Batch #:</t>
  </si>
  <si>
    <t xml:space="preserve">Product code: </t>
  </si>
  <si>
    <t>SECTION-II : RAW MATERIALS / PACKING MATERIALS CONSUMPTION DETAILS</t>
  </si>
  <si>
    <t xml:space="preserve">Material code </t>
  </si>
  <si>
    <t>Material Name</t>
  </si>
  <si>
    <t xml:space="preserve">Batch No. / AR No. </t>
  </si>
  <si>
    <t>Step no.</t>
  </si>
  <si>
    <t>Std. qty.</t>
  </si>
  <si>
    <t>UOM</t>
  </si>
  <si>
    <t>Used Qty.</t>
  </si>
  <si>
    <t>Used by</t>
  </si>
  <si>
    <t>Checked by</t>
  </si>
  <si>
    <t>Kg</t>
  </si>
  <si>
    <t>BS</t>
  </si>
  <si>
    <t xml:space="preserve">Purified water </t>
  </si>
  <si>
    <t>L</t>
  </si>
  <si>
    <t>DS</t>
  </si>
  <si>
    <t>N/A</t>
  </si>
  <si>
    <t>MB</t>
  </si>
  <si>
    <t>A x 10.0</t>
  </si>
  <si>
    <t>AS</t>
  </si>
  <si>
    <t>A x 1.0</t>
  </si>
  <si>
    <t>QS</t>
  </si>
  <si>
    <t>AR</t>
  </si>
  <si>
    <t>B1 x 10.0</t>
  </si>
  <si>
    <t>B1 x 1.0</t>
  </si>
  <si>
    <t>B2 x 10.0</t>
  </si>
  <si>
    <t>Be x 1.0</t>
  </si>
  <si>
    <t>VA</t>
  </si>
  <si>
    <t>B x 3.3</t>
  </si>
  <si>
    <t>A x 4.0</t>
  </si>
  <si>
    <t>A x 0.5</t>
  </si>
  <si>
    <t>B1 x 4.0</t>
  </si>
  <si>
    <t>Vma</t>
  </si>
  <si>
    <t>B1 x 0.5</t>
  </si>
  <si>
    <t>B2 x 4.0</t>
  </si>
  <si>
    <t>B2 x 0.5</t>
  </si>
  <si>
    <t>B x 1.8</t>
  </si>
  <si>
    <t>Nos.</t>
  </si>
  <si>
    <t>Where, QS indicates Quantity Sufficient</t>
  </si>
  <si>
    <t>SECTION-III: SPECIFIC GRAVITY</t>
  </si>
  <si>
    <t>Solvent name / Material Name</t>
  </si>
  <si>
    <t>Specific gravity</t>
  </si>
  <si>
    <t>Theoretical Yield:</t>
  </si>
  <si>
    <t>Yield range (Kg):</t>
  </si>
  <si>
    <t>Actual Yield (Kg):</t>
  </si>
  <si>
    <t>Yield (%):</t>
  </si>
  <si>
    <t xml:space="preserve">  = (Actual Yield / Theoretical Yield) x 100</t>
  </si>
  <si>
    <t>=</t>
  </si>
  <si>
    <t>%</t>
  </si>
  <si>
    <t>SECTION-V: LIST OF CRITICAL PROCESS PARAMETERS</t>
  </si>
  <si>
    <t>Critical process description</t>
  </si>
  <si>
    <t>Reason for CPP</t>
  </si>
  <si>
    <t>3, 4, 5, 6, 7, 30, 31, 32, 33, 34, 51, 52, 53, 54, 55, 70, 71, 72, 73, 74.</t>
  </si>
  <si>
    <t xml:space="preserve">SECTION-VI: General Notes: </t>
  </si>
  <si>
    <t xml:space="preserve">* indicates Optional equipment </t>
  </si>
  <si>
    <t>1)</t>
  </si>
  <si>
    <t>2)</t>
  </si>
  <si>
    <t>3)</t>
  </si>
  <si>
    <t xml:space="preserve">Process critical parameters are mentioned in bold letters. </t>
  </si>
  <si>
    <t>4)</t>
  </si>
  <si>
    <t>Safety instructions are mentioned in italic letters.</t>
  </si>
  <si>
    <t>5)</t>
  </si>
  <si>
    <t>6)</t>
  </si>
  <si>
    <t xml:space="preserve">Liquid (solvents) materials quantities shall be rounded off wherever calculation is being performed. </t>
  </si>
  <si>
    <t>7)</t>
  </si>
  <si>
    <t>Use “Earthing and Bonding” while handling the solvents for dispensing / transferring, cleaning.</t>
  </si>
  <si>
    <t>8)</t>
  </si>
  <si>
    <t>Ensure that the “MSDS” of the respective materials are available and in place before handling the materials.</t>
  </si>
  <si>
    <t>9)</t>
  </si>
  <si>
    <t>Ensure that the manufacturing area is facilitated with fire extinguishers, spill kits and first aid items</t>
  </si>
  <si>
    <t>10)</t>
  </si>
  <si>
    <t>Reviewed by:</t>
  </si>
  <si>
    <t>V.R.</t>
  </si>
  <si>
    <t>P.S.</t>
  </si>
  <si>
    <t>Plant in-charge/Designee:</t>
  </si>
  <si>
    <t>Quality Assurance:</t>
  </si>
  <si>
    <t>Example Using a Formula to create the list</t>
  </si>
  <si>
    <t>Below listed personnel involved in this batch processing</t>
  </si>
  <si>
    <t>=CombinedList - Check Data Validation for the drop-down-List</t>
  </si>
  <si>
    <t>Initials</t>
  </si>
  <si>
    <t>S. #</t>
  </si>
  <si>
    <t>Name</t>
  </si>
  <si>
    <t>Initial</t>
  </si>
  <si>
    <t>Date</t>
  </si>
  <si>
    <t>Examples</t>
  </si>
  <si>
    <t>Vmani</t>
  </si>
  <si>
    <t>=IF(AB24="0","Fail","Pass")</t>
  </si>
  <si>
    <t>=IF(R10="", "", R10)</t>
  </si>
  <si>
    <t>=IF(K26&lt;80,"Fail","Pass")</t>
  </si>
  <si>
    <t>VD</t>
  </si>
  <si>
    <t>RR</t>
  </si>
  <si>
    <t>PD</t>
  </si>
  <si>
    <t>V.R. Xxxxxx</t>
  </si>
  <si>
    <t>VR</t>
  </si>
  <si>
    <t>x</t>
  </si>
  <si>
    <t>Line 40</t>
  </si>
  <si>
    <t>SECTION-VII: UNIT OPERATION</t>
  </si>
  <si>
    <t>Step #</t>
  </si>
  <si>
    <t>Process</t>
  </si>
  <si>
    <t>Time</t>
  </si>
  <si>
    <t>Observations</t>
  </si>
  <si>
    <t>Done by</t>
  </si>
  <si>
    <t>Verify by</t>
  </si>
  <si>
    <t>From</t>
  </si>
  <si>
    <t>To</t>
  </si>
  <si>
    <t>Purified H2O:</t>
  </si>
  <si>
    <t>Initial temp:</t>
  </si>
  <si>
    <t>Final temp.:</t>
  </si>
  <si>
    <t>Flow meter Id:</t>
  </si>
  <si>
    <t>RPM:</t>
  </si>
  <si>
    <t>Record the monitoring details in the below table for every 60 ± 5 minutes</t>
  </si>
  <si>
    <t>Remarks</t>
  </si>
  <si>
    <t>Check the integrity of the filter cloth (Non-shredding, free from physical damages such as pinholes, cut, wear and tear) by visual inspection before performing filtration operation. If integrity is not OK, replace the centrifuge filter cloth with new one.</t>
  </si>
  <si>
    <t>MLR Qty.:</t>
  </si>
  <si>
    <t xml:space="preserve">Total weight (A1): </t>
  </si>
  <si>
    <t>Scoop ID:</t>
  </si>
  <si>
    <t>Record the unloading details in the below table</t>
  </si>
  <si>
    <t xml:space="preserve">Weighing balance ID: </t>
  </si>
  <si>
    <t>Container no.</t>
  </si>
  <si>
    <t>Tare weight (Kg)</t>
  </si>
  <si>
    <t>Gross weight (Kg)</t>
  </si>
  <si>
    <t>Net weight (Kg)</t>
  </si>
  <si>
    <t xml:space="preserve">Total weight (A2): </t>
  </si>
  <si>
    <t>A =</t>
  </si>
  <si>
    <t>x 10.0</t>
  </si>
  <si>
    <t>x 1.0</t>
  </si>
  <si>
    <t>= 4.0 x</t>
  </si>
  <si>
    <t xml:space="preserve">=  </t>
  </si>
  <si>
    <t xml:space="preserve">Total weight (B1): </t>
  </si>
  <si>
    <t>Note:</t>
  </si>
  <si>
    <t>If the reaction mass is not clear, proceed to next step. 
If the reaction mass is clear, proceed to step # 56.</t>
  </si>
  <si>
    <t xml:space="preserve">Total weight (B2): </t>
  </si>
  <si>
    <t>w/w</t>
  </si>
  <si>
    <t>c) Total impurities:</t>
  </si>
  <si>
    <t>If result complies, proceed to step # 87.
If result does not comply, proceed from step # 68 to 86</t>
  </si>
  <si>
    <t>Purified Water:</t>
  </si>
  <si>
    <t>Check the integrity of the centrifuge filter cloth (Non-shredding, free from physical damages such as pinholes, cut, wear and tear) by visual observation before filtration operation. If integrity is not OK, replace the centrifuge filter cloth with new one.</t>
  </si>
  <si>
    <t>X 1.8 Kg</t>
  </si>
  <si>
    <t>x 0.85 Kg</t>
  </si>
  <si>
    <t xml:space="preserve">Total weight: </t>
  </si>
  <si>
    <t>(Temp. range: 15-30 °C)</t>
  </si>
  <si>
    <t>Differential pressure:</t>
  </si>
  <si>
    <t>mm WC</t>
  </si>
  <si>
    <t>Check the integrity of the VTD Trays.</t>
  </si>
  <si>
    <t>Load the material uniformly into each trays by using clean Scoop, except Top and bottom Trays of the VTD.</t>
  </si>
  <si>
    <t>mm Hg</t>
  </si>
  <si>
    <t>Record the drying details in below table for every 60 ± 10 minutes</t>
  </si>
  <si>
    <t>Drying started</t>
  </si>
  <si>
    <t>Temp. &amp; vacuum recorded.</t>
  </si>
  <si>
    <t>Record the room temperature &amp; Relative humidity. Release the vacuum by applying nitrogen and open the VTD door. Collect the sample from the VTD for IPC-02 &amp; IPC-03.</t>
  </si>
  <si>
    <t>LOD:</t>
  </si>
  <si>
    <t>%w/w</t>
  </si>
  <si>
    <t>ND</t>
  </si>
  <si>
    <t>ppm</t>
  </si>
  <si>
    <t xml:space="preserve">If IPC-02 &amp; IPC-03 result does not comply, proceed to next step.
 If IPC-02 &amp; IPC-03 result complies, proceed for unloading as per step # 108. </t>
  </si>
  <si>
    <t>Relative Humidity:</t>
  </si>
  <si>
    <t>(Limit: NLT 1 mm WC)</t>
  </si>
  <si>
    <t xml:space="preserve">Dry weight: </t>
  </si>
  <si>
    <t xml:space="preserve"> Weighing balance ID: </t>
  </si>
  <si>
    <t xml:space="preserve">Total weight = </t>
  </si>
  <si>
    <t xml:space="preserve">Mesh size: </t>
  </si>
  <si>
    <t xml:space="preserve">Mesh ID: </t>
  </si>
  <si>
    <t>Ensure the integrity of the magnetic grill and fix at the collection port.</t>
  </si>
  <si>
    <t>Switch “ON” the main power supply to the Sifter.</t>
  </si>
  <si>
    <t>Record the sifting details in the below table</t>
  </si>
  <si>
    <t>Sifting Loss:</t>
  </si>
  <si>
    <t>Affix the quarantine label and Send the Analytical test requisition to QC to collect the sample for complete analysis.</t>
  </si>
  <si>
    <t>Sample Qty.:</t>
  </si>
  <si>
    <t>600 g</t>
  </si>
  <si>
    <t>QC</t>
  </si>
  <si>
    <t>PR</t>
  </si>
  <si>
    <t xml:space="preserve">Record the room temperature, Differential pressure &amp; Relative humidity.
After sampling, adjust the weights (If required).
Secure the inner bag under nitrogen atmosphere with cable ties followed by securing the outer bag under nitrogen atmosphere with cable ties. </t>
  </si>
  <si>
    <t>SECTION-VIII : EQUIPMENT BATCH TO BATCH CLEANING RECORD</t>
  </si>
  <si>
    <t>Equip  code</t>
  </si>
  <si>
    <t>Solvent Name</t>
  </si>
  <si>
    <t>Solvent Batch #</t>
  </si>
  <si>
    <t>Total qty. used</t>
  </si>
  <si>
    <t>Time (hrs)</t>
  </si>
  <si>
    <t xml:space="preserve">Reference SOP </t>
  </si>
  <si>
    <t>Changes made / Deviation / interventions</t>
  </si>
  <si>
    <t>Document Reference #</t>
  </si>
  <si>
    <t>API-1001</t>
  </si>
  <si>
    <t>SOP-PR-001-F00-00</t>
  </si>
  <si>
    <t>TGL</t>
  </si>
  <si>
    <t>2MPY/TGL/001-03</t>
  </si>
  <si>
    <t>2MPY/TGL/001-02</t>
  </si>
  <si>
    <t>Site Logo</t>
  </si>
  <si>
    <t>R.V.</t>
  </si>
  <si>
    <t>Area cleaning shall be ensured as per the current version of SOP (SOP-001).</t>
  </si>
  <si>
    <t>R. Pxxxxx</t>
  </si>
  <si>
    <t>D. Sxxxxx</t>
  </si>
  <si>
    <t>B. Sxxxxx</t>
  </si>
  <si>
    <t>S. Bxxxxx</t>
  </si>
  <si>
    <t>M. Bxxxxx</t>
  </si>
  <si>
    <t>A. Sxxxxx</t>
  </si>
  <si>
    <t>V. Axxxxx</t>
  </si>
  <si>
    <t>A. Rxxxx</t>
  </si>
  <si>
    <t>V. Manixxxxx</t>
  </si>
  <si>
    <t>V. Maxxxxx</t>
  </si>
  <si>
    <t>S. Baxxxxx</t>
  </si>
  <si>
    <t>SBA</t>
  </si>
  <si>
    <t>V. Dxxxxx</t>
  </si>
  <si>
    <t>R. Rxxxxx</t>
  </si>
  <si>
    <t>P. Dxxxxx</t>
  </si>
  <si>
    <r>
      <rPr>
        <vertAlign val="superscript"/>
        <sz val="10"/>
        <color theme="1"/>
        <rFont val="Times New Roman"/>
        <family val="1"/>
      </rPr>
      <t>o</t>
    </r>
    <r>
      <rPr>
        <sz val="10"/>
        <color theme="1"/>
        <rFont val="Times New Roman"/>
        <family val="1"/>
      </rPr>
      <t>C</t>
    </r>
  </si>
  <si>
    <t>(Temp. range: 15-30°C)</t>
  </si>
  <si>
    <t>DEMO-BATCH-01</t>
  </si>
  <si>
    <t>Yield range %:</t>
  </si>
  <si>
    <t>LDPE antistatic plain bag-4 Kg</t>
  </si>
  <si>
    <t>LDPE antistatic plain bag-8 Kg</t>
  </si>
  <si>
    <t>Triple laminated aluminum bag-8 Kg</t>
  </si>
  <si>
    <t>HDPE drum-11 L</t>
  </si>
  <si>
    <t>HDPE drum-8 L</t>
  </si>
  <si>
    <t>HDPE drum-5 L</t>
  </si>
  <si>
    <t>12.5 - 35</t>
  </si>
  <si>
    <r>
      <t>Temp. (5 ± 5</t>
    </r>
    <r>
      <rPr>
        <b/>
        <vertAlign val="superscript"/>
        <sz val="10"/>
        <color theme="1"/>
        <rFont val="Times New Roman"/>
        <family val="1"/>
      </rPr>
      <t>o</t>
    </r>
    <r>
      <rPr>
        <b/>
        <sz val="10"/>
        <color theme="1"/>
        <rFont val="Times New Roman"/>
        <family val="1"/>
      </rPr>
      <t>C)</t>
    </r>
  </si>
  <si>
    <t>Equip-205</t>
  </si>
  <si>
    <t>Equip-206</t>
  </si>
  <si>
    <t>Equip-213</t>
  </si>
  <si>
    <t>Equip-CF-204</t>
  </si>
  <si>
    <t>Equip-CF-205</t>
  </si>
  <si>
    <t>Equip-CF-201</t>
  </si>
  <si>
    <t>Equip-VTD-201</t>
  </si>
  <si>
    <t>Equip-SFT-201</t>
  </si>
  <si>
    <t>2.0 KL</t>
  </si>
  <si>
    <t>40"</t>
  </si>
  <si>
    <t>48 Trays</t>
  </si>
  <si>
    <t>75 Kg/hr</t>
  </si>
  <si>
    <t>Reaction temperature 60 ± 10°C.</t>
  </si>
  <si>
    <t>Higher temperature beyond 60 ± 10°C would lead to formation of impurities. Hence it is considered as CPP.</t>
  </si>
  <si>
    <t>Ensure that the area and the Equip-205 cleanliness.</t>
  </si>
  <si>
    <t>Charge 3000 L of Purified water into the Reactor Equip-205 through charging line.</t>
  </si>
  <si>
    <t>Heat the Purified water in Equip-205 to 60 ± 10°C by applying steam circulation to the Equip-205 jacket.</t>
  </si>
  <si>
    <t>Cool the reaction mass in Equip-205 to 30 ± 5 °C by applying CT water circulation to the reactor jacket.</t>
  </si>
  <si>
    <t>Cool the mass in Equip-205 to 5 ± 5°C by applying chilled water / Chilled brine  circulation to the reactor jacket.</t>
  </si>
  <si>
    <t>Maintain the reaction mass in 
Equip-205 under stirring at 5±5 °C for 360 ± 60 minutes under maximum RPM. Note: Material will start to precipitate slowly.</t>
  </si>
  <si>
    <t>Ensure the area and the Centrifuge Equip-CF-204 / Equip-CF-205 for cleanliness.</t>
  </si>
  <si>
    <t>Spin dry the material in Equip-CF-204 / Equip-CF-205 at 400 ± 25 RPM till complete removal of MLR.</t>
  </si>
  <si>
    <t>Ensure that the area and the reactor Equip-206 cleanliness.</t>
  </si>
  <si>
    <t>Parallel operation:
Charge 19.5 L of purified water into the reactor Equip-206  through charging line. Cool the reactor contents to 5-10°C by applying chilled water / Chilled brine circulation to the reactor jacket.</t>
  </si>
  <si>
    <r>
      <t>Purified H</t>
    </r>
    <r>
      <rPr>
        <vertAlign val="subscript"/>
        <sz val="10"/>
        <color theme="1"/>
        <rFont val="Times New Roman"/>
        <family val="1"/>
      </rPr>
      <t>2</t>
    </r>
    <r>
      <rPr>
        <sz val="10"/>
        <color theme="1"/>
        <rFont val="Times New Roman"/>
        <family val="1"/>
      </rPr>
      <t>O:</t>
    </r>
  </si>
  <si>
    <t>Spin dry the material in Equip-CF-204 / Equip-CF-205 at 500 ± 25 RPM till complete removal of MLR.</t>
  </si>
  <si>
    <t>XX1-SCP-001</t>
  </si>
  <si>
    <t>XX2-SCP-002</t>
  </si>
  <si>
    <t>XX-01</t>
  </si>
  <si>
    <t>Charge (10 x A) times of purified water into reactor Equip-205 through charging line based on the wet weight obtained at step # 19 &amp; 27.</t>
  </si>
  <si>
    <t>Heat the reactor contents in 
Equip-205 to 60 ± 10°C by applying hot water circulation to the reactor jacket.</t>
  </si>
  <si>
    <t xml:space="preserve">Maintain the reaction mass in Equip-205 under stirring at 60 ± 10°C for 60 ± 10 minutes to get clear solution. </t>
  </si>
  <si>
    <t>Scoop ID: XX2-SEP-002</t>
  </si>
  <si>
    <t>Flush the reactor Equip-205 by using sufficient quantity of purified water to remove the adhering material if any.</t>
  </si>
  <si>
    <t>Open the Equip-205 bottom valve and transfer the purified water from 
Equip-205 into Equip-213 through Micron filters MF-201 (0.55µ) &amp; MF-202 (0.3µ) and unload the water into Equip-CF-201 and drain it.</t>
  </si>
  <si>
    <t>Flush the reactor Equip-213 by using sufficient quantity of purified water to remove the adhering material if any and unload the water into Equip-CF-201 and drain it.</t>
  </si>
  <si>
    <t xml:space="preserve">Charge (10 x B1) times of purified water into the reactor Equip-213 through Micron filters Equip-MF-201 (0.55 µ) &amp; MF-202 (0.3 µ), based on the wet weight obtained at step # 48.   </t>
  </si>
  <si>
    <t>Heat the reactor Equip-213 contents  to 60 ± 10°C by applying hot water circulation to the reactor jacket.</t>
  </si>
  <si>
    <t>Maintain the reaction mass in Equip-213 under stirring at 60 ± 10°C till clear solution is obtained.</t>
  </si>
  <si>
    <t>Cool the reaction mass in Equip-213 to 40 ± 5 °C by applying CT water circulation to the reactor jacket.</t>
  </si>
  <si>
    <t>Maintain the reaction mass in Equip-213  under stirring at 60 ± 10°C for 60 ± 10 minutes to get clear solution.</t>
  </si>
  <si>
    <t>N/A
8:00AM on 3/19/2024</t>
  </si>
  <si>
    <t>Cool the reaction mass in Equip-213 to 30 ± 10°C within 75 minutes by applying CT water &amp; followed with chilled water circulation to the reactor jacket.</t>
  </si>
  <si>
    <t>Maintain the reaction mass in 
Equip-213 under stirring at 30 ± 10°C for 420 ± 60 minutes.   
Note: Material will start to precipitate slowly.</t>
  </si>
  <si>
    <t>Scoop ID: XX2-SCP-004</t>
  </si>
  <si>
    <t>Bal-003</t>
  </si>
  <si>
    <t xml:space="preserve">b) Unspecified impurity: </t>
  </si>
  <si>
    <t>Flush the reactor Equip-213 through Micron filters  Equip-MF-201 (0.55 µ) &amp;  Equip-MF-202 (0.3 µ) by using sufficient quantity of purified water to remove the adhering material if any.</t>
  </si>
  <si>
    <t>Open the  Equip-213 bottom valve and transfer the purified water into  Equip-CF-201 and drain it.</t>
  </si>
  <si>
    <t>Flush the reactor  Equip-213 by using sufficient quantity of purified water and unload the water into  Equip-CF-201 and drain it.</t>
  </si>
  <si>
    <t>Maintain the reaction mass in Equip-213 under stirring at 30 ± 10°C for 30 ± 10 minutes.</t>
  </si>
  <si>
    <t>Spin dry the material in the Centrifuge at 400 ± 25 RPM, till complete removal of MLR.</t>
  </si>
  <si>
    <t>Scoop ID: XX2-BXX-001; 3/20/2024</t>
  </si>
  <si>
    <t>Maintain the reaction mass in Equip-213 under stirring at 30 ± 10°C for 60 ±10 minutes.</t>
  </si>
  <si>
    <t>Charge the wet material obtained at step # 85 into the reactor Equip-213 at 30 ± 10°C.</t>
  </si>
  <si>
    <t>XX2-SCP-004</t>
  </si>
  <si>
    <t>Dry the material under vacuum at NLT 350 mm Hg at 30 ± 10°C for 400 ± 30 minutes.</t>
  </si>
  <si>
    <t>Temp. 
(30 ± 10°C)</t>
  </si>
  <si>
    <t>Vacuum 
(NLT 450 mm Hg)</t>
  </si>
  <si>
    <t>Bal-101</t>
  </si>
  <si>
    <t>XX2-SEV-001</t>
  </si>
  <si>
    <t># 15</t>
  </si>
  <si>
    <t>Solvent-3</t>
  </si>
  <si>
    <t>XX/25/0001</t>
  </si>
  <si>
    <t>SOP-XX-001</t>
  </si>
  <si>
    <t>CC/XX/024/002</t>
  </si>
  <si>
    <t>RMXXXX</t>
  </si>
  <si>
    <t>PMXXXX</t>
  </si>
  <si>
    <t>RM-XXXX</t>
  </si>
  <si>
    <t>PW-XXXX</t>
  </si>
  <si>
    <t>PM-1234</t>
  </si>
  <si>
    <t>PM-2222</t>
  </si>
  <si>
    <t>PM-3333</t>
  </si>
  <si>
    <t>Equipment cleaning shall be ensured as per the current version SOP (SOP-002).</t>
  </si>
  <si>
    <r>
      <rPr>
        <b/>
        <sz val="10"/>
        <color rgb="FF0000FF"/>
        <rFont val="Times New Roman"/>
        <family val="1"/>
      </rPr>
      <t>N/A = Not Applicable:</t>
    </r>
    <r>
      <rPr>
        <sz val="10"/>
        <rFont val="Times New Roman"/>
        <family val="1"/>
      </rPr>
      <t xml:space="preserve"> Use “</t>
    </r>
    <r>
      <rPr>
        <b/>
        <sz val="10"/>
        <color rgb="FF0000FF"/>
        <rFont val="Times New Roman"/>
        <family val="1"/>
      </rPr>
      <t>N/A</t>
    </r>
    <r>
      <rPr>
        <sz val="10"/>
        <rFont val="Times New Roman"/>
        <family val="1"/>
      </rPr>
      <t>” when a material is not needed, or when a step or table is not required or not performed during the manufacturing process. A justification must be provided for any step or table marked as “</t>
    </r>
    <r>
      <rPr>
        <b/>
        <sz val="10"/>
        <color rgb="FF0000FF"/>
        <rFont val="Times New Roman"/>
        <family val="1"/>
      </rPr>
      <t>N/A</t>
    </r>
    <r>
      <rPr>
        <sz val="10"/>
        <rFont val="Times New Roman"/>
        <family val="1"/>
      </rPr>
      <t>”.</t>
    </r>
  </si>
  <si>
    <t>Bed wash the wet material in 
Equip-CF-204 / Equip-CF-205  at 300 ± 25 RPM by using above chilled purified water from Equip-206, till complete removal of MLR.</t>
  </si>
  <si>
    <t>Bal-B</t>
  </si>
  <si>
    <t>Bal-C1</t>
  </si>
  <si>
    <t>FM-XX</t>
  </si>
  <si>
    <t>Charge (1 x B1) times of purified water into Equip-213 at 60 ± 10°C through micron filters MF-201 (0.55 µ) &amp; Equip-MF-202 (0.3 µ),  based on the wet weight obtained from step # 48.
Note: The temperature should be maintained at 60 ± 10°C during purified water addition.</t>
  </si>
  <si>
    <t>Bal-D1</t>
  </si>
  <si>
    <t>Apply vacuum at NLT 350 mm Hg and adjust VTD temperature to 30 ± 10°C by applying CT water circulation to the VTD jacket.</t>
  </si>
  <si>
    <t>Bal-D2</t>
  </si>
  <si>
    <t>Bal-D3</t>
  </si>
  <si>
    <t>Heat seal the Laminated Aluminium bag under nitrogen atmosphere, which is kept in a HDPE drum and lock it by using the lid.</t>
  </si>
  <si>
    <t>157 L</t>
  </si>
  <si>
    <t>1.0 L</t>
  </si>
  <si>
    <t>Batch Status:</t>
  </si>
  <si>
    <t>Executed</t>
  </si>
  <si>
    <t>Heat the Purified water in Equip-205 to 60 ± 10°C by applying steam circulation to the reactor jacket.</t>
  </si>
  <si>
    <t xml:space="preserve">Notes: </t>
  </si>
  <si>
    <t xml:space="preserve">-If the reaction mass is not clear, proceed to step # 33. </t>
  </si>
  <si>
    <t>-If the reaction mass is clear, proceed to step # 35.</t>
  </si>
  <si>
    <r>
      <rPr>
        <b/>
        <sz val="10"/>
        <rFont val="Times New Roman"/>
        <family val="1"/>
      </rPr>
      <t xml:space="preserve">Note: </t>
    </r>
    <r>
      <rPr>
        <sz val="10"/>
        <rFont val="Times New Roman"/>
        <family val="1"/>
      </rPr>
      <t>Vma; 03/18/2024: Steps 54-55 were not used (N/A). After confirming in Step 53 that the reaction mass was clear, proceed directly to Step 56.</t>
    </r>
  </si>
  <si>
    <r>
      <rPr>
        <b/>
        <sz val="10"/>
        <rFont val="Times New Roman"/>
        <family val="1"/>
      </rPr>
      <t xml:space="preserve">Note: </t>
    </r>
    <r>
      <rPr>
        <sz val="10"/>
        <rFont val="Times New Roman"/>
        <family val="1"/>
      </rPr>
      <t>VA; 03/19/2024: Steps 68-86 were not used (N/A). After confirming in Step 67 that the results complied, proceed directly to Step 87.</t>
    </r>
  </si>
  <si>
    <t>1. All macros and 21 CFR Part 11 features were removed to permit use of this template as an illustrative example.</t>
  </si>
  <si>
    <t>2. Selected synthesis steps were omitted to improve manageability and to provide this template as an illustrative example.</t>
  </si>
  <si>
    <t>Document Details</t>
  </si>
  <si>
    <t>Document Name</t>
  </si>
  <si>
    <t>Document Number</t>
  </si>
  <si>
    <t>Document Version</t>
  </si>
  <si>
    <t>Document Reviewers</t>
  </si>
  <si>
    <t>First Name</t>
  </si>
  <si>
    <t>Last Name</t>
  </si>
  <si>
    <t>Email</t>
  </si>
  <si>
    <t>Document Approvers</t>
  </si>
  <si>
    <t>Master Batch Record #:</t>
  </si>
  <si>
    <t>xxxxxx@pharm123.com</t>
  </si>
  <si>
    <t>Supersedes version</t>
  </si>
  <si>
    <t xml:space="preserve">Batch No. </t>
  </si>
  <si>
    <t>Input batch size (Kg)</t>
  </si>
  <si>
    <t>Issued by QA (Sign)</t>
  </si>
  <si>
    <t>R. CWTD</t>
  </si>
  <si>
    <t>B.S.</t>
  </si>
  <si>
    <t>Basil</t>
  </si>
  <si>
    <t>Sanders</t>
  </si>
  <si>
    <t>Raul</t>
  </si>
  <si>
    <t>Vista</t>
  </si>
  <si>
    <t>P. Ronel</t>
  </si>
  <si>
    <t>Solvent-A</t>
  </si>
  <si>
    <t>25.0  to 70.0%</t>
  </si>
  <si>
    <t>Product Name</t>
  </si>
  <si>
    <t>API ABC</t>
  </si>
  <si>
    <t>MBR for API ABC</t>
  </si>
  <si>
    <t>50 Kg of API ABC</t>
  </si>
  <si>
    <t>Effective Date</t>
  </si>
  <si>
    <t>Product Code</t>
  </si>
  <si>
    <t>Cover Page for MBPR for API ABC</t>
  </si>
  <si>
    <t>API ABC (Intermediate)</t>
  </si>
  <si>
    <r>
      <rPr>
        <i/>
        <sz val="10"/>
        <color theme="1"/>
        <rFont val="Times New Roman"/>
        <family val="1"/>
      </rPr>
      <t>Safety precaution: Use appropriate PPE during filtration operation.</t>
    </r>
    <r>
      <rPr>
        <sz val="10"/>
        <color theme="1"/>
        <rFont val="Times New Roman"/>
        <family val="1"/>
      </rPr>
      <t xml:space="preserve"> Switch ON the Centrifuge and feed the reaction mass from R-205 to Equip-CF-204 / Equip-CF-205 and filter the reaction mass under nitrogen atmosphere at 200 ± 25 RPM till complete removal of MLR.</t>
    </r>
  </si>
  <si>
    <r>
      <rPr>
        <i/>
        <sz val="10"/>
        <color theme="1"/>
        <rFont val="Times New Roman"/>
        <family val="1"/>
      </rPr>
      <t>Safety precaution: Use hand gloves, goggles and mask.</t>
    </r>
    <r>
      <rPr>
        <sz val="10"/>
        <color theme="1"/>
        <rFont val="Times New Roman"/>
        <family val="1"/>
      </rPr>
      <t xml:space="preserve"> Switch OFF the Centrifuge and Unload the wet material into LDPE antistatic plain bags.</t>
    </r>
  </si>
  <si>
    <r>
      <rPr>
        <b/>
        <i/>
        <sz val="10"/>
        <color theme="1"/>
        <rFont val="Times New Roman"/>
        <family val="1"/>
      </rPr>
      <t>Safety precautions: Use dust mask, safety goggle during material charging.</t>
    </r>
    <r>
      <rPr>
        <b/>
        <sz val="10"/>
        <color theme="1"/>
        <rFont val="Times New Roman"/>
        <family val="1"/>
      </rPr>
      <t xml:space="preserve">
Charge wet material obtained at step # 19 &amp; 27 into the reactor Equip-205 at 60 ± 10°C.</t>
    </r>
  </si>
  <si>
    <r>
      <rPr>
        <i/>
        <sz val="10"/>
        <color theme="1"/>
        <rFont val="Times New Roman"/>
        <family val="1"/>
      </rPr>
      <t>Safety precaution: Use hand gloves, goggles and mask.</t>
    </r>
    <r>
      <rPr>
        <sz val="10"/>
        <color theme="1"/>
        <rFont val="Times New Roman"/>
        <family val="1"/>
      </rPr>
      <t xml:space="preserve"> Switch OFF the Centrifuge and Unload the wet material into LDPE antistatic plain bags. Note:  Consider the wet weight as ‘B1’.</t>
    </r>
  </si>
  <si>
    <r>
      <rPr>
        <b/>
        <i/>
        <sz val="10"/>
        <color theme="1"/>
        <rFont val="Times New Roman"/>
        <family val="1"/>
      </rPr>
      <t>Safety precautions: Use dust mask, safety goggle during material charging.</t>
    </r>
    <r>
      <rPr>
        <b/>
        <sz val="10"/>
        <color theme="1"/>
        <rFont val="Times New Roman"/>
        <family val="1"/>
      </rPr>
      <t xml:space="preserve">
Charge wet material obtained at step # 48 into the reactor 
Equip-213 at 60 ± 10°C.</t>
    </r>
  </si>
  <si>
    <r>
      <rPr>
        <i/>
        <sz val="10"/>
        <color theme="1"/>
        <rFont val="Times New Roman"/>
        <family val="1"/>
      </rPr>
      <t>Safety precaution: Use appropriate PPE during filtration operation.</t>
    </r>
    <r>
      <rPr>
        <sz val="10"/>
        <color theme="1"/>
        <rFont val="Times New Roman"/>
        <family val="1"/>
      </rPr>
      <t xml:space="preserve"> Switch ON the Centrifuge and feed the reaction mass from Equip-213 to Equip-CF-201 and filter the reaction mass under nitrogen atmosphere at 200 ± 25 RPM, till complete removal of MLR.</t>
    </r>
  </si>
  <si>
    <r>
      <rPr>
        <i/>
        <sz val="10"/>
        <color theme="1"/>
        <rFont val="Times New Roman"/>
        <family val="1"/>
      </rPr>
      <t xml:space="preserve">Safety precaution: Use hand gloves, goggles and mask. </t>
    </r>
    <r>
      <rPr>
        <sz val="10"/>
        <color theme="1"/>
        <rFont val="Times New Roman"/>
        <family val="1"/>
      </rPr>
      <t>Switch OFF the Centrifuge and Unload the wet material into LDPE antistatic plain bags. Note:  Consider the wet weight as ‘B2’</t>
    </r>
  </si>
  <si>
    <r>
      <rPr>
        <i/>
        <sz val="10"/>
        <color theme="1"/>
        <rFont val="Times New Roman"/>
        <family val="1"/>
      </rPr>
      <t xml:space="preserve">Safety information: Solvent-A is a colorless, flammable liquid. </t>
    </r>
    <r>
      <rPr>
        <sz val="10"/>
        <color theme="1"/>
        <rFont val="Times New Roman"/>
        <family val="1"/>
      </rPr>
      <t xml:space="preserve"> Provide proper earthing and use appropriate PPE during handling. 
Charge (1.8 x B) Solvent-A through charging line into the reactor Equip-213 through Micron filters MF-201 (0.55 µ) &amp; MF-202 (0.3 µ) at 30 ± 10°C based on the wet weight obtained at step # 85.</t>
    </r>
  </si>
  <si>
    <t>Unload (0.85 x B) times of 
water-Solvent-A mixture based on wet weight (B) into a cleaned container for bed washing.</t>
  </si>
  <si>
    <t>Charge the water-Solvent-A mixture unloaded at step # 91 into Equip-213.</t>
  </si>
  <si>
    <t xml:space="preserve">Transfer the water-Solvent-A mixture from Equip-213 to Equip-CF-201 and Bed wash the material at 300 ± 25 RPM. </t>
  </si>
  <si>
    <r>
      <rPr>
        <i/>
        <sz val="10"/>
        <color theme="1"/>
        <rFont val="Times New Roman"/>
        <family val="1"/>
      </rPr>
      <t>Safety precaution: Material is non-conductive. Use wrist band during unloading.</t>
    </r>
    <r>
      <rPr>
        <sz val="10"/>
        <color theme="1"/>
        <rFont val="Times New Roman"/>
        <family val="1"/>
      </rPr>
      <t xml:space="preserve">
Record the room temperature, Differential pressure &amp; Relative humidity.
Open the VTD door and unload the dried material in a cleaned LDPE antistatic plain bags and secure it with a cable tie.
Record the weight details in the below table.</t>
    </r>
  </si>
  <si>
    <t>Proposed to pack the API ABC material (Batch # DEMO-BATCH-01) in a HDDE drum of 35L Capacity which is not mentioned in the current BPR.</t>
  </si>
  <si>
    <t>Preserve the material in tight light resistance containers and store at controlled room temperature 20°C to 25°C; excursion permitted between 15-30°C.</t>
  </si>
  <si>
    <t xml:space="preserve">API ABC Intermediate: </t>
  </si>
  <si>
    <t>API ABC Storage Conditions (Purified)</t>
  </si>
  <si>
    <t>Process flow for API ABC (DMF # XXXXX; XX Pharma Inc.):</t>
  </si>
  <si>
    <t>None</t>
  </si>
  <si>
    <t>Record the room temperature, Differential pressure &amp; Relative humidity.
Ensure that the area and the sifter Equip-SFT-201 for cleanliness.</t>
  </si>
  <si>
    <t>Record the room temperature, Differential pressure &amp; Relative humidity.
Charge the material into the hopper by using scoop.
Collect the sifted material in LDPE antistatic plain bags under nitrogen atmosphere and secure it with a cable tie which is kept in a LDPE antistatic black bags under nitrogen atmosphere and secure it with a cable tie which is placed in a triple laminated aluminum bag which is finally placed in a HDPE drum and lock it by using the lid.</t>
  </si>
  <si>
    <r>
      <rPr>
        <b/>
        <sz val="10"/>
        <color theme="1"/>
        <rFont val="Times New Roman"/>
        <family val="1"/>
      </rPr>
      <t>Sifted Qty.</t>
    </r>
    <r>
      <rPr>
        <sz val="10"/>
        <color theme="1"/>
        <rFont val="Times New Roman"/>
        <family val="1"/>
      </rPr>
      <t>: Table next page</t>
    </r>
  </si>
  <si>
    <r>
      <rPr>
        <b/>
        <sz val="10"/>
        <color theme="1"/>
        <rFont val="Times New Roman"/>
        <family val="1"/>
      </rPr>
      <t>Sifting loss</t>
    </r>
    <r>
      <rPr>
        <sz val="10"/>
        <color theme="1"/>
        <rFont val="Times New Roman"/>
        <family val="1"/>
      </rPr>
      <t>: Table next page</t>
    </r>
  </si>
  <si>
    <t xml:space="preserve">If the reaction mass is not clear, proceed to next step.
If the reaction mass is clear, proceed to step # 8. </t>
  </si>
  <si>
    <r>
      <t xml:space="preserve">Note: Data from </t>
    </r>
    <r>
      <rPr>
        <b/>
        <sz val="10"/>
        <color theme="1"/>
        <rFont val="Times New Roman"/>
        <family val="1"/>
      </rPr>
      <t>Step # 5</t>
    </r>
    <r>
      <rPr>
        <sz val="10"/>
        <color theme="1"/>
        <rFont val="Times New Roman"/>
        <family val="1"/>
      </rPr>
      <t>.</t>
    </r>
  </si>
  <si>
    <t>Purpose:</t>
  </si>
  <si>
    <t>Publication Note:</t>
  </si>
  <si>
    <t>Regulatory Context:</t>
  </si>
  <si>
    <t>Author: Dennis Cantellops, Former US FDA Investigator / GMP Consultant</t>
  </si>
  <si>
    <t>Company: Cantellops Pharmaceutical Quality Consulting</t>
  </si>
  <si>
    <t>Batch Record Cover Page</t>
  </si>
  <si>
    <t>Section II - Raw Materials</t>
  </si>
  <si>
    <t>Section V - Critical Process Parameters (CPP) &amp; Section VI - General Notes</t>
  </si>
  <si>
    <t>Section I - Equipment List</t>
  </si>
  <si>
    <t>Section VII - Unit Operation - Continuation</t>
  </si>
  <si>
    <t>Process flow for API ABC</t>
  </si>
  <si>
    <t>Revision</t>
  </si>
  <si>
    <t>Change / Reason</t>
  </si>
  <si>
    <t>Original</t>
  </si>
  <si>
    <t>Section-X: Change History</t>
  </si>
  <si>
    <t>SECTION-IX: DETAILS OF CHANGES MADE / DEVIATION / INTERVENTIONS</t>
  </si>
  <si>
    <t>SECTION-X: Change History</t>
  </si>
  <si>
    <t>Section-VIII: Equipment Batch-to-Batch Cleaning Record</t>
  </si>
  <si>
    <t>This supplemental file provides an illustrative Master Production and Control Record (MPCR) template demonstrating lifecycle management principles consistent with FDA expectations and 21 CFR Part 211.</t>
  </si>
  <si>
    <t>This template has been abbreviated and simplified for publication purposes. Certain manufacturing steps, macros, and proprietary or site-specific details have been removed to improve clarity and usability while preserving essential GMP elements.</t>
  </si>
  <si>
    <r>
      <t xml:space="preserve">Send the </t>
    </r>
    <r>
      <rPr>
        <b/>
        <sz val="10"/>
        <color theme="1"/>
        <rFont val="Times New Roman"/>
        <family val="1"/>
      </rPr>
      <t>dried sample</t>
    </r>
    <r>
      <rPr>
        <sz val="10"/>
        <color theme="1"/>
        <rFont val="Times New Roman"/>
        <family val="1"/>
      </rPr>
      <t xml:space="preserve"> to QC for IPC-02 for loss on drying &amp; IPC-03 for Residual solvent by GC-HS analysis.
Limit: 
IPC-02: LOD - NMT 0.2 % w/w
IPC-03: Residual solvent by 
GC-HS: Solvent-A: NMT 1332 ppm.</t>
    </r>
  </si>
  <si>
    <t>300 g</t>
  </si>
  <si>
    <t>a) Impurity-1:</t>
  </si>
  <si>
    <r>
      <rPr>
        <b/>
        <sz val="10"/>
        <color theme="1"/>
        <rFont val="Times New Roman"/>
        <family val="1"/>
      </rPr>
      <t>Drying Operation:</t>
    </r>
    <r>
      <rPr>
        <sz val="10"/>
        <color theme="1"/>
        <rFont val="Times New Roman"/>
        <family val="1"/>
      </rPr>
      <t xml:space="preserve">
Record the room temperature, Differential pressure &amp; Relative humidity. Ensure the area and the Vacuum Tray Drier Equip-VTD-201 for cleanliness.</t>
    </r>
  </si>
  <si>
    <r>
      <t xml:space="preserve">Collect the </t>
    </r>
    <r>
      <rPr>
        <b/>
        <sz val="10"/>
        <color theme="1"/>
        <rFont val="Times New Roman"/>
        <family val="1"/>
      </rPr>
      <t>wet material sample</t>
    </r>
    <r>
      <rPr>
        <sz val="10"/>
        <color theme="1"/>
        <rFont val="Times New Roman"/>
        <family val="1"/>
      </rPr>
      <t xml:space="preserve"> and Send to QC to check IPC-01 for related substances by HPLC (w/w)
</t>
    </r>
  </si>
  <si>
    <r>
      <t xml:space="preserve">Record the room temperature, Differential pressure &amp; Relative humidity.
</t>
    </r>
    <r>
      <rPr>
        <b/>
        <sz val="10"/>
        <color theme="1"/>
        <rFont val="Times New Roman"/>
        <family val="1"/>
      </rPr>
      <t xml:space="preserve">Collect the sample </t>
    </r>
    <r>
      <rPr>
        <sz val="10"/>
        <color theme="1"/>
        <rFont val="Times New Roman"/>
        <family val="1"/>
      </rPr>
      <t xml:space="preserve">from the packed material and record the sample quantity in observation column. </t>
    </r>
  </si>
  <si>
    <t>Flush the reactor Equip-213 by using sufficient quantity of purified water to remove the adhering material if any and unload the water into CF-201 and drain it.</t>
  </si>
  <si>
    <t>Charge (3.3 x B) times of purified water into the reactor Equip-213 through Micron filters MF-201 (0.55µ) &amp; MF-202 (0.3µ) based on the wet weight obtained at step # 85.</t>
  </si>
  <si>
    <t>x 3.3L</t>
  </si>
  <si>
    <t>Section II - Packaging Materials; Section III - Specific Gravity &amp; Section IV - Yield Calculations Formula</t>
  </si>
  <si>
    <t>Section VII - Unit Operation - Continuation (Total Weight Calculation)</t>
  </si>
  <si>
    <t>Section VII - Unit Operation - Continuation (Step # 29 Formula Used)</t>
  </si>
  <si>
    <t>Section VII - Unit Operation - Continuation  (Total Weight Calculation)</t>
  </si>
  <si>
    <t>Section VII - Unit Operation - Continuation (Step # 50 Formula Used)</t>
  </si>
  <si>
    <t>Section VII - Unit Operation - Continuation (Step # 57 Formula Used)</t>
  </si>
  <si>
    <t>Section VII - Unit Operation - Continuation (Steps 88 &amp; 89 Formula Used)</t>
  </si>
  <si>
    <r>
      <rPr>
        <b/>
        <sz val="10"/>
        <color theme="1"/>
        <rFont val="Times New Roman"/>
        <family val="1"/>
      </rPr>
      <t xml:space="preserve">Storage conditions: </t>
    </r>
    <r>
      <rPr>
        <sz val="10"/>
        <color theme="1"/>
        <rFont val="Times New Roman"/>
        <family val="1"/>
      </rPr>
      <t>Preserve the material in tight light resistance containers and store at controlled room temperature 20°C to 25°C; excursion permitted between 15-30°C.</t>
    </r>
  </si>
  <si>
    <t>Shelf Life:</t>
  </si>
  <si>
    <t>24 months</t>
  </si>
  <si>
    <t>This template is intended for educational and illustrative purposes only and is not intended to replace site-specific, validated production documentation. The template is structured in alignment with 21 CFR 211.186 and 211.188 and incorporates lifecycle oversight, data integrity safeguards, and risk-based documentation principles consistent with current FDA inspection focus areas.</t>
  </si>
  <si>
    <t>Table of Contents</t>
  </si>
  <si>
    <t>SECTION-IV: BATCH OUTPUT DETAILS (Yield Calculations)</t>
  </si>
  <si>
    <t>Step # 113; pages 25-26</t>
  </si>
  <si>
    <t>Personnel Involved in This Batch Processing</t>
  </si>
  <si>
    <t>Section VII - Unit Operation (API ABC Intermediate Addition)</t>
  </si>
  <si>
    <t xml:space="preserve">Section VII - Unit Operation - Continuation (Total weight [B2] Calculation) </t>
  </si>
  <si>
    <t>Section VII - Unit Operation - In-Process Control (IPC) Sampling and Test Results for Impurities</t>
  </si>
  <si>
    <t>Section VII - Unit Operation - IPC Sampling for LOD &amp; Residual Solvent-A Analysis and Test Results</t>
  </si>
  <si>
    <t>Section VII - Unit Operation -Yield Weight (Used for Yield Calculations; Page 4)</t>
  </si>
  <si>
    <t>Section VII - Unit Operation - Sampling (Step # 115) and Storage Conditions of Purified API ABC (Step # 117)</t>
  </si>
  <si>
    <t>Section-IX: Details of Changes, Deviations, and Interventions</t>
  </si>
  <si>
    <t>Supplementary File S1 - MPCR Template (Publication Version)</t>
  </si>
  <si>
    <r>
      <t xml:space="preserve">- Batch record page numbers added.
- All critical process parameters bolded for emphasis.
- Addition of Flow Diagram of Manufacturing Process and Process controls.
- Calculation for percent yield corrected and criteria added.
- Addition of Storage condition.
- Change History updated.
</t>
    </r>
    <r>
      <rPr>
        <sz val="10"/>
        <rFont val="Times New Roman"/>
        <family val="1"/>
      </rPr>
      <t>- Addition of shelf life of product.</t>
    </r>
    <r>
      <rPr>
        <sz val="10"/>
        <color theme="1"/>
        <rFont val="Times New Roman"/>
        <family val="1"/>
      </rPr>
      <t xml:space="preserve">
- Section 24 Event, Retitled as List of Manufacturing / Deviations / Investigations / Events.
- Addition of Final Disposition by Head of Quality.
- Addition of dispensing of Solvent-A filter and desiccant cartridge.
- Added QA approval on dispensed materials.
- Added QA approval of Events / Deviations / Investigations.
- All IPC forms added to BR.
- Information of 5°C chamber and storage for final product added.
- Various clarifications and edits for optimization.
</t>
    </r>
  </si>
  <si>
    <r>
      <rPr>
        <b/>
        <sz val="10"/>
        <color theme="1"/>
        <rFont val="Times New Roman"/>
        <family val="1"/>
      </rPr>
      <t xml:space="preserve">Navigation Note: </t>
    </r>
    <r>
      <rPr>
        <sz val="10"/>
        <color theme="1"/>
        <rFont val="Times New Roman"/>
        <family val="1"/>
      </rPr>
      <t>Page numbers in the table of contents link directly to the corresponding worksheet.</t>
    </r>
  </si>
  <si>
    <t>Item #</t>
  </si>
  <si>
    <t>Vacuum released &amp; 8th hr; sample taken.</t>
  </si>
  <si>
    <t>01/01/20XX
01/02/20XX
..…..........</t>
  </si>
  <si>
    <t>11)</t>
  </si>
  <si>
    <t>AR No. = Analytical Report Number</t>
  </si>
  <si>
    <r>
      <rPr>
        <b/>
        <sz val="10"/>
        <color theme="1"/>
        <rFont val="Times New Roman"/>
        <family val="1"/>
      </rPr>
      <t>Note 1: Template Scope and Publication Format</t>
    </r>
    <r>
      <rPr>
        <sz val="10"/>
        <color theme="1"/>
        <rFont val="Times New Roman"/>
        <family val="1"/>
      </rPr>
      <t xml:space="preserve">
This supplemental MPCR template has been abbreviated and simplified for publication purposes. Certain manufacturing steps, macros, and proprietary or site-specific details have been removed to improve clarity and provide a representative example of a lifecycle-managed Master Production and Control Record (MPCR) consistent with FDA expectations and 21 CFR Part 211 requirements.</t>
    </r>
  </si>
  <si>
    <r>
      <rPr>
        <b/>
        <sz val="10"/>
        <rFont val="Times New Roman"/>
        <family val="1"/>
      </rPr>
      <t xml:space="preserve">Note 2: Template Data Entry and Cell Protection
</t>
    </r>
    <r>
      <rPr>
        <sz val="10"/>
        <rFont val="Times New Roman"/>
        <family val="1"/>
      </rPr>
      <t>During routine operation of this controlled template, yellow-highlighted cells are designated for user data entry and remain unprotected. Blue-highlighted cells contain restricted drop-down list selections to ensure standardized inputs. All remaining cells are protected to preserve document integrity and maintain compliance with 21 CFR Part 11 and GMP documentation requirements.</t>
    </r>
  </si>
  <si>
    <r>
      <rPr>
        <b/>
        <sz val="10"/>
        <rFont val="Times New Roman"/>
        <family val="1"/>
      </rPr>
      <t>Note 4: Personnel Training and Acknowledgment</t>
    </r>
    <r>
      <rPr>
        <b/>
        <sz val="10"/>
        <color rgb="FF0000FF"/>
        <rFont val="Times New Roman"/>
        <family val="1"/>
      </rPr>
      <t xml:space="preserve">
</t>
    </r>
    <r>
      <rPr>
        <sz val="10"/>
        <rFont val="Times New Roman"/>
        <family val="1"/>
      </rPr>
      <t>All personnel involved in the manufacturing activity must sign and enter their initials and the date in the table above to confirm that they have read and understood the process instructions before proceeding with the operational activity.</t>
    </r>
  </si>
  <si>
    <r>
      <rPr>
        <b/>
        <sz val="10"/>
        <rFont val="Times New Roman"/>
        <family val="1"/>
      </rPr>
      <t>Note 5: Electronic vs. Paper-Based Record Execution</t>
    </r>
    <r>
      <rPr>
        <sz val="10"/>
        <rFont val="Times New Roman"/>
        <family val="1"/>
      </rPr>
      <t xml:space="preserve">
The operator initials are linked to the </t>
    </r>
    <r>
      <rPr>
        <b/>
        <sz val="10"/>
        <color rgb="FF0000FF"/>
        <rFont val="Times New Roman"/>
        <family val="1"/>
      </rPr>
      <t xml:space="preserve">blue drop-down list cells </t>
    </r>
    <r>
      <rPr>
        <sz val="10"/>
        <rFont val="Times New Roman"/>
        <family val="1"/>
      </rPr>
      <t>located under the columns “Done by” and “Verified by.” These drop-down lists are intended for use when the batch manufacturing record is implemented as a fully electronic system. When the record is used in a paper-based format, the drop-down list cells should be removed to allow manual entry of operator initials and verification signatures.</t>
    </r>
  </si>
  <si>
    <t>Template Notes and Documentation Instructions</t>
  </si>
  <si>
    <t>RM-XXX / Lab123</t>
  </si>
  <si>
    <t>Ver.:</t>
  </si>
  <si>
    <r>
      <rPr>
        <i/>
        <sz val="10"/>
        <color theme="1"/>
        <rFont val="Times New Roman"/>
        <family val="1"/>
      </rPr>
      <t xml:space="preserve">Safety precautions: </t>
    </r>
    <r>
      <rPr>
        <sz val="10"/>
        <color theme="1"/>
        <rFont val="Times New Roman"/>
        <family val="1"/>
      </rPr>
      <t xml:space="preserve">API ABC Intermadiate is a white to pale crystals or crystalline powder.  </t>
    </r>
    <r>
      <rPr>
        <i/>
        <sz val="10"/>
        <color theme="1"/>
        <rFont val="Times New Roman"/>
        <family val="1"/>
      </rPr>
      <t>Use dust mask, safety goggle during material charging.</t>
    </r>
    <r>
      <rPr>
        <sz val="10"/>
        <color theme="1"/>
        <rFont val="Times New Roman"/>
        <family val="1"/>
      </rPr>
      <t xml:space="preserve"> </t>
    </r>
    <r>
      <rPr>
        <b/>
        <sz val="10"/>
        <color theme="1"/>
        <rFont val="Times New Roman"/>
        <family val="1"/>
      </rPr>
      <t>Charge 50 Kg of API ABC Intermadiate into the reactor Equip-205 at 60 ± 10°C.</t>
    </r>
  </si>
  <si>
    <r>
      <rPr>
        <b/>
        <sz val="10"/>
        <color theme="1"/>
        <rFont val="Times New Roman"/>
        <family val="1"/>
      </rPr>
      <t xml:space="preserve">Maintain the reaction mass in Equip-205 under stirring for 10-30 minutes at 60 ± 10°C. </t>
    </r>
    <r>
      <rPr>
        <sz val="10"/>
        <color theme="1"/>
        <rFont val="Times New Roman"/>
        <family val="1"/>
      </rPr>
      <t>Note: The reaction mass should be clear.</t>
    </r>
  </si>
  <si>
    <r>
      <rPr>
        <b/>
        <sz val="10"/>
        <color theme="1"/>
        <rFont val="Times New Roman"/>
        <family val="1"/>
      </rPr>
      <t>Maintain the reaction mass in Equip-205 under stirring for 10-30 minutes at 60 ± 10°C.</t>
    </r>
    <r>
      <rPr>
        <sz val="10"/>
        <color theme="1"/>
        <rFont val="Times New Roman"/>
        <family val="1"/>
      </rPr>
      <t xml:space="preserve"> Note: The reaction mass should be clear.</t>
    </r>
  </si>
  <si>
    <t>Vma; see note below.</t>
  </si>
  <si>
    <t>VA; See note below.</t>
  </si>
  <si>
    <r>
      <t xml:space="preserve">All critical process steps / key process steps shall have </t>
    </r>
    <r>
      <rPr>
        <b/>
        <sz val="10"/>
        <color theme="1"/>
        <rFont val="Times New Roman"/>
        <family val="1"/>
      </rPr>
      <t>“Done by”</t>
    </r>
    <r>
      <rPr>
        <sz val="10"/>
        <color theme="1"/>
        <rFont val="Times New Roman"/>
        <family val="1"/>
      </rPr>
      <t xml:space="preserve"> and </t>
    </r>
    <r>
      <rPr>
        <b/>
        <sz val="10"/>
        <color theme="1"/>
        <rFont val="Times New Roman"/>
        <family val="1"/>
      </rPr>
      <t>“Checked by”</t>
    </r>
    <r>
      <rPr>
        <sz val="10"/>
        <color theme="1"/>
        <rFont val="Times New Roman"/>
        <family val="1"/>
      </rPr>
      <t xml:space="preserve"> options. Remaining places in the BMR shall be recorded with </t>
    </r>
    <r>
      <rPr>
        <b/>
        <sz val="10"/>
        <color theme="1"/>
        <rFont val="Times New Roman"/>
        <family val="1"/>
      </rPr>
      <t xml:space="preserve">“Done by” </t>
    </r>
    <r>
      <rPr>
        <sz val="10"/>
        <color theme="1"/>
        <rFont val="Times New Roman"/>
        <family val="1"/>
      </rPr>
      <t>and “</t>
    </r>
    <r>
      <rPr>
        <b/>
        <sz val="10"/>
        <color theme="1"/>
        <rFont val="Times New Roman"/>
        <family val="1"/>
      </rPr>
      <t xml:space="preserve">Verified by </t>
    </r>
    <r>
      <rPr>
        <sz val="10"/>
        <color theme="1"/>
        <rFont val="Times New Roman"/>
        <family val="1"/>
      </rPr>
      <t>/ reviewed by” options.</t>
    </r>
  </si>
  <si>
    <t>12)</t>
  </si>
  <si>
    <r>
      <rPr>
        <b/>
        <sz val="10"/>
        <rFont val="Times New Roman"/>
        <family val="1"/>
      </rPr>
      <t>Controlled Document:</t>
    </r>
    <r>
      <rPr>
        <sz val="10"/>
        <rFont val="Times New Roman"/>
        <family val="1"/>
      </rPr>
      <t xml:space="preserve"> This document is a controlled Master Production and Control Record template. Printed copies are considered uncontrolled unless issued through the document control system.</t>
    </r>
  </si>
  <si>
    <r>
      <rPr>
        <i/>
        <sz val="10"/>
        <color theme="1"/>
        <rFont val="Times New Roman"/>
        <family val="1"/>
      </rPr>
      <t xml:space="preserve">Safety information: Solvent-A is a colorless, flammable liquid. </t>
    </r>
    <r>
      <rPr>
        <sz val="10"/>
        <color theme="1"/>
        <rFont val="Times New Roman"/>
        <family val="1"/>
      </rPr>
      <t xml:space="preserve"> Provide proper earthing and use appropriate PPE during handling. Charge (B1 x 4) times of Solvent-A into the reactor Equip-213 at 50 ± 10°C through Micron filters MF-201 (0.55µ) &amp; MF-202 (0.3µ).
Note: Charge Solvent-A before the material re-crystals.</t>
    </r>
  </si>
  <si>
    <t>Publication Demonstration Template – For Illustrative Purposes Only</t>
  </si>
  <si>
    <r>
      <rPr>
        <b/>
        <sz val="10"/>
        <rFont val="Times New Roman"/>
        <family val="1"/>
      </rPr>
      <t xml:space="preserve">Note 3. Spreadsheet Implementation and Electronic System Controls
</t>
    </r>
    <r>
      <rPr>
        <sz val="10"/>
        <rFont val="Times New Roman"/>
        <family val="1"/>
      </rPr>
      <t>Conversion of Master Production and Control Record (MPCR) templates from Microsoft Word to Microsoft Excel represents a documentation process improvement that can enhance template standardization, calculation accuracy, and data integrity. The standardized Excel-based Production and Control Record template may initially be implemented in a paper-based environment and subsequently transitioned to a fully electronic documentation system during the lifecycle of the batch record. When implemented electronically, appropriate controls; including system validation, electronic signatures, user access controls, and audit trails; should be established to ensure compliance with electronic records and electronic signatures requirements under 21 CFR Part 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</si>
</sst>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dd/yyyy"/>
    <numFmt numFmtId="165" formatCode="0.0"/>
    <numFmt numFmtId="166" formatCode="0.000"/>
    <numFmt numFmtId="167" formatCode="mm/dd/yyyy\ h:mm:ss\ AM/PM"/>
    <numFmt numFmtId="168" formatCode="0.0000%"/>
    <numFmt numFmtId="169" formatCode="[$-409]mmmm\ d\,\ yyyy;@"/>
    <numFmt numFmtId="170" formatCode="General&quot;.&quot;"/>
    <numFmt numFmtId="171" formatCode="#,#00"/>
  </numFmts>
  <fonts count="34" x14ac:knownFonts="1">
    <font>
      <sz val="11"/>
      <color theme="1"/>
      <name val="Calibri"/>
      <family val="2"/>
      <scheme val="minor"/>
    </font>
    <font>
      <b/>
      <sz val="10"/>
      <color rgb="FF0000FF"/>
      <name val="Times New Roman"/>
      <family val="1"/>
    </font>
    <font>
      <b/>
      <sz val="10"/>
      <color indexed="12"/>
      <name val="Times New Roman"/>
      <family val="1"/>
    </font>
    <font>
      <sz val="10"/>
      <name val="Times New Roman"/>
      <family val="1"/>
    </font>
    <font>
      <b/>
      <sz val="10"/>
      <name val="Times New Roman"/>
      <family val="1"/>
    </font>
    <font>
      <sz val="10"/>
      <color rgb="FF0000FF"/>
      <name val="Times New Roman"/>
      <family val="1"/>
    </font>
    <font>
      <b/>
      <sz val="11"/>
      <color rgb="FF0000FF"/>
      <name val="Times New Roman"/>
      <family val="1"/>
    </font>
    <font>
      <sz val="10"/>
      <color theme="1"/>
      <name val="Times New Roman"/>
      <family val="1"/>
    </font>
    <font>
      <b/>
      <sz val="10"/>
      <color theme="1"/>
      <name val="Times New Roman"/>
      <family val="1"/>
    </font>
    <font>
      <sz val="11"/>
      <name val="Times New Roman"/>
      <family val="1"/>
    </font>
    <font>
      <sz val="11"/>
      <name val="Calibri"/>
      <family val="2"/>
      <scheme val="minor"/>
    </font>
    <font>
      <b/>
      <sz val="10"/>
      <color rgb="FFFF0000"/>
      <name val="Times New Roman"/>
      <family val="1"/>
    </font>
    <font>
      <b/>
      <vertAlign val="superscript"/>
      <sz val="10"/>
      <color theme="1"/>
      <name val="Times New Roman"/>
      <family val="1"/>
    </font>
    <font>
      <b/>
      <sz val="11"/>
      <color indexed="12"/>
      <name val="Times New Roman"/>
      <family val="1"/>
    </font>
    <font>
      <b/>
      <sz val="10"/>
      <color rgb="FF000000"/>
      <name val="Times New Roman"/>
      <family val="1"/>
    </font>
    <font>
      <vertAlign val="subscript"/>
      <sz val="10"/>
      <color theme="1"/>
      <name val="Times New Roman"/>
      <family val="1"/>
    </font>
    <font>
      <vertAlign val="superscript"/>
      <sz val="10"/>
      <color theme="1"/>
      <name val="Times New Roman"/>
      <family val="1"/>
    </font>
    <font>
      <sz val="10"/>
      <color theme="1"/>
      <name val="Calibri"/>
      <family val="2"/>
      <scheme val="minor"/>
    </font>
    <font>
      <u/>
      <sz val="10"/>
      <color theme="1"/>
      <name val="Times New Roman"/>
      <family val="1"/>
    </font>
    <font>
      <b/>
      <u/>
      <sz val="10"/>
      <color theme="1"/>
      <name val="Times New Roman"/>
      <family val="1"/>
    </font>
    <font>
      <sz val="11"/>
      <color rgb="FF000000"/>
      <name val="Calibri"/>
      <family val="2"/>
    </font>
    <font>
      <sz val="9"/>
      <color theme="1"/>
      <name val="Times New Roman"/>
      <family val="1"/>
    </font>
    <font>
      <sz val="9"/>
      <name val="Times New Roman"/>
      <family val="1"/>
    </font>
    <font>
      <sz val="12"/>
      <name val="Times New Roman"/>
      <family val="1"/>
    </font>
    <font>
      <b/>
      <sz val="12"/>
      <color rgb="FF0000FF"/>
      <name val="Times New Roman"/>
      <family val="1"/>
    </font>
    <font>
      <sz val="10"/>
      <color rgb="FFFF0000"/>
      <name val="Times New Roman"/>
      <family val="1"/>
    </font>
    <font>
      <u/>
      <sz val="11"/>
      <color theme="10"/>
      <name val="Calibri"/>
      <family val="2"/>
      <scheme val="minor"/>
    </font>
    <font>
      <sz val="11"/>
      <color theme="1"/>
      <name val="Times New Roman"/>
      <family val="1"/>
    </font>
    <font>
      <b/>
      <sz val="11"/>
      <color theme="1"/>
      <name val="Times New Roman"/>
      <family val="1"/>
    </font>
    <font>
      <i/>
      <sz val="10"/>
      <color theme="1"/>
      <name val="Times New Roman"/>
      <family val="1"/>
    </font>
    <font>
      <b/>
      <i/>
      <sz val="10"/>
      <color theme="1"/>
      <name val="Times New Roman"/>
      <family val="1"/>
    </font>
    <font>
      <sz val="10"/>
      <color theme="0"/>
      <name val="Times New Roman"/>
      <family val="1"/>
    </font>
    <font>
      <u/>
      <sz val="10"/>
      <color rgb="FF0000FF"/>
      <name val="Times New Roman"/>
      <family val="1"/>
    </font>
    <font>
      <b/>
      <u/>
      <sz val="10"/>
      <color theme="10"/>
      <name val="Times New Roman"/>
      <family val="1"/>
    </font>
  </fonts>
  <fills count="8">
    <fill>
      <patternFill patternType="none"/>
    </fill>
    <fill>
      <patternFill patternType="gray125"/>
    </fill>
    <fill>
      <patternFill patternType="solid">
        <fgColor indexed="9"/>
        <bgColor indexed="9"/>
      </patternFill>
    </fill>
    <fill>
      <patternFill patternType="solid">
        <fgColor rgb="FFFFFFCC"/>
        <bgColor indexed="9"/>
      </patternFill>
    </fill>
    <fill>
      <patternFill patternType="solid">
        <fgColor rgb="FFFFFFCC"/>
        <bgColor indexed="64"/>
      </patternFill>
    </fill>
    <fill>
      <patternFill patternType="solid">
        <fgColor rgb="FF00B0F0"/>
        <bgColor indexed="64"/>
      </patternFill>
    </fill>
    <fill>
      <patternFill patternType="solid">
        <fgColor theme="0" tint="-0.14993743705557422"/>
        <bgColor indexed="64"/>
      </patternFill>
    </fill>
    <fill>
      <patternFill patternType="solid">
        <fgColor theme="0"/>
        <bgColor indexed="64"/>
      </patternFill>
    </fill>
  </fills>
  <borders count="42">
    <border>
      <left/>
      <right/>
      <top/>
      <bottom/>
      <diagonal/>
    </border>
    <border>
      <left/>
      <right/>
      <top style="double">
        <color indexed="64"/>
      </top>
      <bottom/>
      <diagonal/>
    </border>
    <border>
      <left/>
      <right style="double">
        <color indexed="8"/>
      </right>
      <top/>
      <bottom/>
      <diagonal/>
    </border>
    <border>
      <left/>
      <right/>
      <top/>
      <bottom style="double">
        <color indexed="64"/>
      </bottom>
      <diagonal/>
    </border>
    <border>
      <left/>
      <right style="double">
        <color indexed="8"/>
      </right>
      <top/>
      <bottom style="double">
        <color indexed="64"/>
      </bottom>
      <diagonal/>
    </border>
    <border>
      <left style="double">
        <color indexed="8"/>
      </left>
      <right/>
      <top/>
      <bottom/>
      <diagonal/>
    </border>
    <border>
      <left style="double">
        <color indexed="8"/>
      </left>
      <right/>
      <top/>
      <bottom style="double">
        <color indexed="8"/>
      </bottom>
      <diagonal/>
    </border>
    <border>
      <left/>
      <right/>
      <top/>
      <bottom style="double">
        <color indexed="8"/>
      </bottom>
      <diagonal/>
    </border>
    <border>
      <left style="double">
        <color indexed="8"/>
      </left>
      <right/>
      <top/>
      <bottom style="double">
        <color indexed="64"/>
      </bottom>
      <diagonal/>
    </border>
    <border>
      <left/>
      <right/>
      <top/>
      <bottom style="thin">
        <color indexed="64"/>
      </bottom>
      <diagonal/>
    </border>
    <border>
      <left/>
      <right style="double">
        <color indexed="8"/>
      </right>
      <top/>
      <bottom style="double">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8"/>
      </left>
      <right/>
      <top/>
      <bottom/>
      <diagonal/>
    </border>
    <border>
      <left/>
      <right style="double">
        <color indexed="8"/>
      </right>
      <top/>
      <bottom/>
      <diagonal/>
    </border>
    <border>
      <left style="thin">
        <color indexed="64"/>
      </left>
      <right style="thin">
        <color indexed="64"/>
      </right>
      <top/>
      <bottom/>
      <diagonal/>
    </border>
    <border>
      <left/>
      <right style="double">
        <color indexed="8"/>
      </right>
      <top style="double">
        <color indexed="8"/>
      </top>
      <bottom style="thin">
        <color indexed="8"/>
      </bottom>
      <diagonal/>
    </border>
    <border>
      <left/>
      <right/>
      <top style="double">
        <color auto="1"/>
      </top>
      <bottom style="thin">
        <color indexed="8"/>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double">
        <color indexed="8"/>
      </left>
      <right/>
      <top style="double">
        <color indexed="8"/>
      </top>
      <bottom style="thin">
        <color indexed="8"/>
      </bottom>
      <diagonal/>
    </border>
    <border>
      <left/>
      <right/>
      <top style="double">
        <color indexed="8"/>
      </top>
      <bottom style="thin">
        <color indexed="8"/>
      </bottom>
      <diagonal/>
    </border>
    <border>
      <left/>
      <right style="thin">
        <color indexed="8"/>
      </right>
      <top style="double">
        <color indexed="8"/>
      </top>
      <bottom style="thin">
        <color indexed="8"/>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top style="double">
        <color auto="1"/>
      </top>
      <bottom style="double">
        <color indexed="8"/>
      </bottom>
      <diagonal/>
    </border>
    <border>
      <left/>
      <right style="double">
        <color indexed="8"/>
      </right>
      <top style="double">
        <color indexed="8"/>
      </top>
      <bottom style="double">
        <color indexed="8"/>
      </bottom>
      <diagonal/>
    </border>
    <border>
      <left/>
      <right/>
      <top style="double">
        <color indexed="64"/>
      </top>
      <bottom style="double">
        <color indexed="8"/>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top/>
      <bottom style="double">
        <color auto="1"/>
      </bottom>
      <diagonal/>
    </border>
  </borders>
  <cellStyleXfs count="3">
    <xf numFmtId="0" fontId="0" fillId="0" borderId="0"/>
    <xf numFmtId="0" fontId="3" fillId="0" borderId="0"/>
    <xf numFmtId="0" fontId="26" fillId="0" borderId="0" applyNumberFormat="0" applyFill="0" applyBorder="0" applyAlignment="0" applyProtection="0"/>
  </cellStyleXfs>
  <cellXfs count="541">
    <xf numFmtId="0" fontId="0" fillId="0" borderId="0" xfId="0"/>
    <xf numFmtId="0" fontId="2" fillId="0" borderId="0" xfId="0" applyFont="1"/>
    <xf numFmtId="0" fontId="3" fillId="0" borderId="0" xfId="0" applyFont="1"/>
    <xf numFmtId="0" fontId="3" fillId="0" borderId="3" xfId="0" applyFont="1" applyBorder="1"/>
    <xf numFmtId="0" fontId="3" fillId="0" borderId="4" xfId="0" applyFont="1" applyBorder="1"/>
    <xf numFmtId="0" fontId="3" fillId="0" borderId="5" xfId="0" applyFont="1" applyBorder="1"/>
    <xf numFmtId="0" fontId="3" fillId="0" borderId="8" xfId="0" applyFont="1" applyBorder="1"/>
    <xf numFmtId="0" fontId="4" fillId="0" borderId="0" xfId="0" applyFont="1" applyAlignment="1">
      <alignment vertical="top"/>
    </xf>
    <xf numFmtId="0" fontId="3" fillId="0" borderId="0" xfId="0" applyFont="1" applyAlignment="1">
      <alignment vertical="top"/>
    </xf>
    <xf numFmtId="0" fontId="7" fillId="0" borderId="0" xfId="0" applyFont="1"/>
    <xf numFmtId="0" fontId="4" fillId="0" borderId="5" xfId="0" applyFont="1" applyBorder="1" applyAlignment="1">
      <alignment vertical="center" wrapText="1"/>
    </xf>
    <xf numFmtId="0" fontId="7" fillId="0" borderId="2" xfId="0" applyFont="1" applyBorder="1" applyAlignment="1" applyProtection="1">
      <alignment vertical="top" wrapText="1"/>
      <protection locked="0"/>
    </xf>
    <xf numFmtId="0" fontId="7" fillId="0" borderId="0" xfId="0" applyFont="1" applyAlignment="1">
      <alignment horizontal="right" vertical="top"/>
    </xf>
    <xf numFmtId="0" fontId="7" fillId="0" borderId="0" xfId="0" applyFont="1" applyAlignment="1">
      <alignment vertical="top"/>
    </xf>
    <xf numFmtId="0" fontId="2" fillId="0" borderId="1" xfId="0" applyFont="1" applyBorder="1"/>
    <xf numFmtId="0" fontId="3" fillId="0" borderId="2" xfId="0" applyFont="1" applyBorder="1"/>
    <xf numFmtId="0" fontId="3" fillId="0" borderId="6" xfId="0" applyFont="1" applyBorder="1"/>
    <xf numFmtId="0" fontId="3" fillId="0" borderId="10" xfId="0" applyFont="1" applyBorder="1"/>
    <xf numFmtId="0" fontId="9" fillId="0" borderId="0" xfId="0" applyFont="1"/>
    <xf numFmtId="0" fontId="0" fillId="0" borderId="13" xfId="0" applyBorder="1"/>
    <xf numFmtId="0" fontId="9" fillId="0" borderId="7" xfId="0" applyFont="1" applyBorder="1" applyAlignment="1">
      <alignment vertical="top"/>
    </xf>
    <xf numFmtId="0" fontId="9" fillId="0" borderId="7" xfId="0" applyFont="1" applyBorder="1"/>
    <xf numFmtId="0" fontId="9" fillId="0" borderId="7" xfId="0" applyFont="1" applyBorder="1" applyAlignment="1">
      <alignment vertical="top" wrapText="1"/>
    </xf>
    <xf numFmtId="0" fontId="1" fillId="0" borderId="0" xfId="0" applyFont="1"/>
    <xf numFmtId="0" fontId="0" fillId="0" borderId="14"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15" xfId="0" applyBorder="1"/>
    <xf numFmtId="0" fontId="0" fillId="0" borderId="9" xfId="0" applyBorder="1"/>
    <xf numFmtId="0" fontId="10" fillId="0" borderId="0" xfId="0" applyFont="1"/>
    <xf numFmtId="2" fontId="9" fillId="0" borderId="0" xfId="0" applyNumberFormat="1" applyFont="1" applyAlignment="1">
      <alignment horizontal="center" vertical="center"/>
    </xf>
    <xf numFmtId="0" fontId="9" fillId="0" borderId="0" xfId="0" applyFont="1" applyAlignment="1">
      <alignment horizontal="left" wrapText="1"/>
    </xf>
    <xf numFmtId="0" fontId="4" fillId="0" borderId="24" xfId="0" applyFont="1" applyBorder="1" applyAlignment="1">
      <alignment vertical="center" wrapText="1"/>
    </xf>
    <xf numFmtId="0" fontId="7" fillId="0" borderId="25" xfId="0" applyFont="1" applyBorder="1" applyAlignment="1" applyProtection="1">
      <alignment vertical="top" wrapText="1"/>
      <protection locked="0"/>
    </xf>
    <xf numFmtId="0" fontId="3" fillId="0" borderId="24" xfId="0" applyFont="1" applyBorder="1"/>
    <xf numFmtId="0" fontId="3" fillId="0" borderId="25" xfId="0" applyFont="1" applyBorder="1"/>
    <xf numFmtId="0" fontId="0" fillId="0" borderId="20" xfId="0" applyBorder="1"/>
    <xf numFmtId="0" fontId="13" fillId="0" borderId="0" xfId="0" applyFont="1"/>
    <xf numFmtId="0" fontId="7" fillId="0" borderId="13" xfId="0" applyFont="1" applyBorder="1"/>
    <xf numFmtId="164" fontId="7" fillId="0" borderId="0" xfId="0" applyNumberFormat="1" applyFont="1"/>
    <xf numFmtId="0" fontId="7" fillId="0" borderId="12" xfId="0" applyFont="1" applyBorder="1"/>
    <xf numFmtId="0" fontId="3" fillId="0" borderId="13" xfId="0" applyFont="1" applyBorder="1"/>
    <xf numFmtId="0" fontId="4" fillId="0" borderId="12" xfId="0" applyFont="1" applyBorder="1" applyAlignment="1">
      <alignment horizontal="centerContinuous"/>
    </xf>
    <xf numFmtId="0" fontId="4" fillId="0" borderId="13" xfId="0" applyFont="1" applyBorder="1" applyAlignment="1">
      <alignment horizontal="centerContinuous"/>
    </xf>
    <xf numFmtId="0" fontId="3" fillId="0" borderId="27" xfId="0" applyFont="1" applyBorder="1"/>
    <xf numFmtId="0" fontId="4" fillId="0" borderId="13" xfId="0" applyFont="1" applyBorder="1" applyAlignment="1">
      <alignment vertical="center" wrapText="1"/>
    </xf>
    <xf numFmtId="0" fontId="7" fillId="0" borderId="14" xfId="0" applyFont="1" applyBorder="1"/>
    <xf numFmtId="0" fontId="3" fillId="0" borderId="14" xfId="0" applyFont="1" applyBorder="1"/>
    <xf numFmtId="0" fontId="8" fillId="0" borderId="13" xfId="0" applyFont="1" applyBorder="1"/>
    <xf numFmtId="0" fontId="8" fillId="0" borderId="11" xfId="0" applyFont="1" applyBorder="1" applyAlignment="1">
      <alignment wrapText="1"/>
    </xf>
    <xf numFmtId="0" fontId="3" fillId="0" borderId="9" xfId="0" applyFont="1" applyBorder="1"/>
    <xf numFmtId="0" fontId="4" fillId="0" borderId="13" xfId="0" applyFont="1" applyBorder="1"/>
    <xf numFmtId="0" fontId="8" fillId="0" borderId="13" xfId="0" applyFont="1" applyBorder="1" applyAlignment="1">
      <alignment horizontal="centerContinuous"/>
    </xf>
    <xf numFmtId="0" fontId="8" fillId="0" borderId="14" xfId="0" applyFont="1" applyBorder="1" applyAlignment="1">
      <alignment horizontal="centerContinuous"/>
    </xf>
    <xf numFmtId="0" fontId="3" fillId="2" borderId="28" xfId="0" applyFont="1" applyFill="1" applyBorder="1" applyAlignment="1">
      <alignment horizontal="center"/>
    </xf>
    <xf numFmtId="0" fontId="3" fillId="2" borderId="28" xfId="0" applyFont="1" applyFill="1" applyBorder="1" applyAlignment="1">
      <alignment horizontal="left"/>
    </xf>
    <xf numFmtId="0" fontId="3" fillId="2" borderId="28" xfId="0" applyFont="1" applyFill="1" applyBorder="1" applyAlignment="1">
      <alignment horizontal="right"/>
    </xf>
    <xf numFmtId="0" fontId="4" fillId="0" borderId="31" xfId="0" applyFont="1" applyBorder="1" applyAlignment="1">
      <alignment vertical="center" wrapText="1"/>
    </xf>
    <xf numFmtId="0" fontId="4" fillId="0" borderId="33" xfId="0" applyFont="1" applyBorder="1" applyAlignment="1">
      <alignment vertical="center" wrapText="1"/>
    </xf>
    <xf numFmtId="0" fontId="7" fillId="0" borderId="11" xfId="0" applyFont="1" applyBorder="1" applyAlignment="1">
      <alignment horizontal="center" wrapText="1"/>
    </xf>
    <xf numFmtId="0" fontId="7" fillId="0" borderId="11" xfId="0" applyFont="1" applyBorder="1" applyAlignment="1">
      <alignment horizontal="center"/>
    </xf>
    <xf numFmtId="0" fontId="3" fillId="0" borderId="11" xfId="0" applyFont="1" applyBorder="1" applyAlignment="1">
      <alignment horizontal="center"/>
    </xf>
    <xf numFmtId="0" fontId="7" fillId="4" borderId="13" xfId="0" applyFont="1" applyFill="1" applyBorder="1" applyAlignment="1">
      <alignment horizontal="center"/>
    </xf>
    <xf numFmtId="0" fontId="7" fillId="4" borderId="9" xfId="0" applyFont="1" applyFill="1" applyBorder="1" applyAlignment="1">
      <alignment horizontal="center"/>
    </xf>
    <xf numFmtId="0" fontId="8" fillId="0" borderId="11" xfId="0" applyFont="1" applyBorder="1" applyAlignment="1">
      <alignment horizontal="center" vertical="center" wrapText="1"/>
    </xf>
    <xf numFmtId="0" fontId="3" fillId="4" borderId="11" xfId="0" applyFont="1" applyFill="1" applyBorder="1" applyAlignment="1">
      <alignment horizontal="center"/>
    </xf>
    <xf numFmtId="0" fontId="3" fillId="0" borderId="11" xfId="0" applyFont="1" applyBorder="1" applyAlignment="1">
      <alignment horizontal="center" vertical="center"/>
    </xf>
    <xf numFmtId="0" fontId="3" fillId="0" borderId="23" xfId="0" applyFont="1" applyBorder="1" applyAlignment="1">
      <alignment horizontal="center" vertical="center"/>
    </xf>
    <xf numFmtId="0" fontId="8" fillId="0" borderId="11" xfId="0" applyFont="1" applyBorder="1" applyAlignment="1">
      <alignment horizontal="center" wrapText="1"/>
    </xf>
    <xf numFmtId="0" fontId="7" fillId="0" borderId="11" xfId="0" applyFont="1" applyBorder="1" applyAlignment="1">
      <alignment horizontal="center" vertical="center"/>
    </xf>
    <xf numFmtId="0" fontId="7" fillId="0" borderId="12" xfId="0" applyFont="1" applyBorder="1" applyAlignment="1">
      <alignment horizontal="left"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3" fillId="0" borderId="0" xfId="0" applyFont="1" applyAlignment="1">
      <alignment horizontal="center"/>
    </xf>
    <xf numFmtId="0" fontId="8" fillId="0" borderId="15" xfId="0" applyFont="1" applyBorder="1" applyAlignment="1">
      <alignment vertical="center"/>
    </xf>
    <xf numFmtId="0" fontId="7" fillId="0" borderId="16" xfId="0" applyFont="1" applyBorder="1"/>
    <xf numFmtId="0" fontId="7" fillId="0" borderId="17" xfId="0" applyFont="1" applyBorder="1"/>
    <xf numFmtId="0" fontId="8" fillId="0" borderId="20" xfId="0" applyFont="1" applyBorder="1" applyAlignment="1">
      <alignment vertical="center"/>
    </xf>
    <xf numFmtId="0" fontId="7" fillId="0" borderId="21" xfId="0" applyFont="1" applyBorder="1"/>
    <xf numFmtId="0" fontId="3" fillId="0" borderId="20" xfId="0" applyFont="1" applyBorder="1" applyAlignment="1">
      <alignment horizontal="center" vertical="center"/>
    </xf>
    <xf numFmtId="0" fontId="7" fillId="0" borderId="0" xfId="0" applyFont="1" applyAlignment="1">
      <alignment vertical="center"/>
    </xf>
    <xf numFmtId="0" fontId="3" fillId="0" borderId="0" xfId="0" applyFont="1" applyAlignment="1">
      <alignment vertical="center"/>
    </xf>
    <xf numFmtId="0" fontId="3" fillId="0" borderId="20" xfId="0" applyFont="1" applyBorder="1"/>
    <xf numFmtId="0" fontId="8" fillId="0" borderId="11" xfId="0" applyFont="1" applyBorder="1" applyAlignment="1">
      <alignment horizontal="center" vertical="center"/>
    </xf>
    <xf numFmtId="0" fontId="7" fillId="0" borderId="0" xfId="0" applyFont="1" applyAlignment="1">
      <alignment horizontal="left" vertical="center" wrapText="1"/>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7" fillId="0" borderId="11" xfId="0" applyFont="1" applyBorder="1" applyAlignment="1">
      <alignment horizontal="center" vertical="center" wrapText="1"/>
    </xf>
    <xf numFmtId="0" fontId="7" fillId="0" borderId="13" xfId="0" applyFont="1" applyBorder="1" applyAlignment="1">
      <alignment vertical="center" wrapText="1"/>
    </xf>
    <xf numFmtId="0" fontId="7" fillId="0" borderId="17" xfId="0" applyFont="1" applyBorder="1" applyAlignment="1">
      <alignment vertical="center" wrapText="1"/>
    </xf>
    <xf numFmtId="0" fontId="7" fillId="0" borderId="17" xfId="0" applyFont="1" applyBorder="1" applyAlignment="1">
      <alignment wrapText="1"/>
    </xf>
    <xf numFmtId="0" fontId="7" fillId="0" borderId="19" xfId="0" applyFont="1" applyBorder="1" applyAlignment="1">
      <alignment vertical="center"/>
    </xf>
    <xf numFmtId="0" fontId="7" fillId="4" borderId="13" xfId="0" applyFont="1" applyFill="1" applyBorder="1" applyAlignment="1">
      <alignment horizontal="center" wrapText="1"/>
    </xf>
    <xf numFmtId="0" fontId="7" fillId="4" borderId="9" xfId="0" applyFont="1" applyFill="1" applyBorder="1" applyAlignment="1">
      <alignment horizontal="center" wrapText="1"/>
    </xf>
    <xf numFmtId="0" fontId="7" fillId="0" borderId="21" xfId="0" applyFont="1" applyBorder="1" applyAlignment="1">
      <alignment wrapText="1"/>
    </xf>
    <xf numFmtId="0" fontId="3" fillId="0" borderId="15" xfId="0" applyFont="1" applyBorder="1"/>
    <xf numFmtId="0" fontId="3" fillId="0" borderId="16" xfId="0" applyFont="1" applyBorder="1"/>
    <xf numFmtId="0" fontId="3" fillId="0" borderId="17" xfId="0" applyFont="1" applyBorder="1"/>
    <xf numFmtId="0" fontId="17" fillId="0" borderId="18" xfId="0" applyFont="1" applyBorder="1"/>
    <xf numFmtId="0" fontId="17" fillId="0" borderId="9" xfId="0" applyFont="1" applyBorder="1"/>
    <xf numFmtId="0" fontId="17" fillId="0" borderId="19" xfId="0" applyFont="1" applyBorder="1"/>
    <xf numFmtId="0" fontId="7" fillId="0" borderId="19" xfId="0" applyFont="1" applyBorder="1"/>
    <xf numFmtId="20" fontId="7" fillId="4" borderId="11" xfId="0" applyNumberFormat="1" applyFont="1" applyFill="1" applyBorder="1" applyAlignment="1">
      <alignment horizontal="center"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9" xfId="0" applyFont="1" applyBorder="1" applyAlignment="1">
      <alignment vertical="center"/>
    </xf>
    <xf numFmtId="0" fontId="7" fillId="0" borderId="15" xfId="0" quotePrefix="1" applyFont="1" applyBorder="1" applyAlignment="1">
      <alignment horizontal="center" vertical="center"/>
    </xf>
    <xf numFmtId="0" fontId="7" fillId="0" borderId="0" xfId="0" quotePrefix="1" applyFont="1" applyAlignment="1">
      <alignment horizontal="center" vertical="center"/>
    </xf>
    <xf numFmtId="0" fontId="7" fillId="0" borderId="0" xfId="0" applyFont="1" applyAlignment="1">
      <alignment horizontal="center" vertical="center"/>
    </xf>
    <xf numFmtId="0" fontId="3" fillId="0" borderId="0" xfId="0" applyFont="1" applyAlignment="1">
      <alignment horizontal="center" vertical="center"/>
    </xf>
    <xf numFmtId="0" fontId="7" fillId="0" borderId="15" xfId="0" applyFont="1" applyBorder="1" applyAlignment="1">
      <alignment vertical="center" wrapText="1"/>
    </xf>
    <xf numFmtId="0" fontId="7" fillId="0" borderId="16" xfId="0" applyFont="1" applyBorder="1" applyAlignment="1">
      <alignment vertical="center" wrapText="1"/>
    </xf>
    <xf numFmtId="0" fontId="7" fillId="0" borderId="20" xfId="0" applyFont="1" applyBorder="1" applyAlignment="1">
      <alignment horizontal="center" vertical="center" wrapText="1"/>
    </xf>
    <xf numFmtId="0" fontId="7"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0" xfId="0" applyFont="1" applyAlignment="1">
      <alignment horizontal="center"/>
    </xf>
    <xf numFmtId="0" fontId="7" fillId="0" borderId="0" xfId="0" applyFont="1" applyAlignment="1">
      <alignment horizontal="right"/>
    </xf>
    <xf numFmtId="0" fontId="4" fillId="0" borderId="0" xfId="0" applyFont="1" applyAlignment="1">
      <alignment horizontal="left"/>
    </xf>
    <xf numFmtId="0" fontId="7" fillId="0" borderId="0" xfId="0" applyFont="1" applyAlignment="1">
      <alignment horizontal="left"/>
    </xf>
    <xf numFmtId="0" fontId="3" fillId="0" borderId="0" xfId="0" applyFont="1" applyAlignment="1">
      <alignment horizontal="left"/>
    </xf>
    <xf numFmtId="0" fontId="8" fillId="0" borderId="17" xfId="0" applyFont="1" applyBorder="1" applyAlignment="1">
      <alignment horizontal="center" vertical="center"/>
    </xf>
    <xf numFmtId="0" fontId="7" fillId="0" borderId="18" xfId="0" applyFont="1" applyBorder="1"/>
    <xf numFmtId="0" fontId="7" fillId="0" borderId="9" xfId="0" applyFont="1" applyBorder="1"/>
    <xf numFmtId="0" fontId="7" fillId="0" borderId="0" xfId="0" quotePrefix="1" applyFont="1" applyAlignment="1">
      <alignment horizontal="right"/>
    </xf>
    <xf numFmtId="0" fontId="7" fillId="0" borderId="20" xfId="0" quotePrefix="1" applyFont="1" applyBorder="1" applyAlignment="1">
      <alignment horizontal="right"/>
    </xf>
    <xf numFmtId="0" fontId="7" fillId="7" borderId="20" xfId="0" applyFont="1" applyFill="1" applyBorder="1" applyAlignment="1">
      <alignment vertical="center" wrapText="1"/>
    </xf>
    <xf numFmtId="0" fontId="7" fillId="7" borderId="21" xfId="0" applyFont="1" applyFill="1" applyBorder="1" applyAlignment="1">
      <alignment vertical="center" wrapText="1"/>
    </xf>
    <xf numFmtId="0" fontId="7" fillId="0" borderId="0" xfId="0" quotePrefix="1" applyFont="1"/>
    <xf numFmtId="0" fontId="7" fillId="0" borderId="18" xfId="0" applyFont="1" applyBorder="1" applyAlignment="1">
      <alignment vertical="center" wrapText="1"/>
    </xf>
    <xf numFmtId="0" fontId="7" fillId="0" borderId="9" xfId="0" applyFont="1" applyBorder="1" applyAlignment="1">
      <alignment vertical="center" wrapText="1"/>
    </xf>
    <xf numFmtId="0" fontId="7" fillId="0" borderId="19" xfId="0" applyFont="1" applyBorder="1" applyAlignment="1">
      <alignment vertical="center" wrapText="1"/>
    </xf>
    <xf numFmtId="0" fontId="7" fillId="0" borderId="16" xfId="0" applyFont="1" applyBorder="1" applyAlignment="1">
      <alignment horizontal="right"/>
    </xf>
    <xf numFmtId="0" fontId="3" fillId="0" borderId="18" xfId="0" applyFont="1" applyBorder="1"/>
    <xf numFmtId="0" fontId="3" fillId="0" borderId="19" xfId="0" applyFont="1" applyBorder="1"/>
    <xf numFmtId="0" fontId="7" fillId="0" borderId="20" xfId="0" applyFont="1" applyBorder="1" applyAlignment="1">
      <alignment horizontal="left"/>
    </xf>
    <xf numFmtId="165" fontId="7" fillId="4" borderId="9" xfId="0" applyNumberFormat="1" applyFont="1" applyFill="1" applyBorder="1" applyAlignment="1">
      <alignment horizontal="center"/>
    </xf>
    <xf numFmtId="20" fontId="7" fillId="4" borderId="11" xfId="0" applyNumberFormat="1" applyFont="1" applyFill="1" applyBorder="1" applyAlignment="1">
      <alignment horizontal="center" vertical="center"/>
    </xf>
    <xf numFmtId="165" fontId="7" fillId="4" borderId="13" xfId="0" applyNumberFormat="1" applyFont="1" applyFill="1" applyBorder="1" applyAlignment="1">
      <alignment horizontal="center"/>
    </xf>
    <xf numFmtId="0" fontId="8" fillId="0" borderId="12" xfId="0" applyFont="1" applyBorder="1"/>
    <xf numFmtId="165" fontId="7" fillId="4" borderId="9" xfId="0" applyNumberFormat="1" applyFont="1" applyFill="1" applyBorder="1" applyAlignment="1">
      <alignment horizontal="center" wrapText="1"/>
    </xf>
    <xf numFmtId="0" fontId="11" fillId="0" borderId="0" xfId="0" applyFont="1"/>
    <xf numFmtId="0" fontId="11" fillId="0" borderId="0" xfId="0" applyFont="1" applyAlignment="1">
      <alignment horizontal="left" vertical="center"/>
    </xf>
    <xf numFmtId="0" fontId="7" fillId="4" borderId="11" xfId="0" applyFont="1" applyFill="1" applyBorder="1" applyAlignment="1">
      <alignment horizontal="center" vertical="center"/>
    </xf>
    <xf numFmtId="14" fontId="7" fillId="4" borderId="11" xfId="0" applyNumberFormat="1" applyFont="1" applyFill="1" applyBorder="1" applyAlignment="1">
      <alignment horizontal="center" vertical="center"/>
    </xf>
    <xf numFmtId="0" fontId="7" fillId="0" borderId="20" xfId="0" applyFont="1" applyBorder="1" applyAlignment="1">
      <alignment horizontal="center"/>
    </xf>
    <xf numFmtId="0" fontId="0" fillId="0" borderId="11" xfId="0" applyBorder="1" applyAlignment="1">
      <alignment horizontal="center"/>
    </xf>
    <xf numFmtId="20" fontId="7" fillId="4" borderId="23" xfId="0" applyNumberFormat="1" applyFont="1" applyFill="1" applyBorder="1" applyAlignment="1">
      <alignment horizontal="center" vertical="center" wrapText="1"/>
    </xf>
    <xf numFmtId="0" fontId="8" fillId="0" borderId="11" xfId="0" applyFont="1" applyBorder="1" applyAlignment="1">
      <alignment horizontal="center"/>
    </xf>
    <xf numFmtId="0" fontId="7" fillId="0" borderId="20" xfId="0" applyFont="1" applyBorder="1"/>
    <xf numFmtId="0" fontId="3" fillId="0" borderId="0" xfId="0" applyFont="1" applyAlignment="1">
      <alignment horizontal="right"/>
    </xf>
    <xf numFmtId="0" fontId="3" fillId="0" borderId="0" xfId="0" applyFont="1" applyAlignment="1">
      <alignment horizontal="right" vertical="center"/>
    </xf>
    <xf numFmtId="0" fontId="7" fillId="0" borderId="14" xfId="0" applyFont="1" applyBorder="1" applyAlignment="1">
      <alignment vertical="center" wrapText="1"/>
    </xf>
    <xf numFmtId="0" fontId="7" fillId="0" borderId="12" xfId="0" applyFont="1" applyBorder="1" applyAlignment="1">
      <alignment vertical="center"/>
    </xf>
    <xf numFmtId="0" fontId="7" fillId="0" borderId="13" xfId="0" applyFont="1" applyBorder="1" applyAlignment="1">
      <alignment horizontal="right" vertical="center"/>
    </xf>
    <xf numFmtId="2" fontId="7" fillId="0" borderId="0" xfId="0" applyNumberFormat="1" applyFont="1" applyAlignment="1">
      <alignment horizontal="center"/>
    </xf>
    <xf numFmtId="166" fontId="7" fillId="0" borderId="0" xfId="0" applyNumberFormat="1" applyFont="1" applyAlignment="1">
      <alignment horizontal="center"/>
    </xf>
    <xf numFmtId="20" fontId="7" fillId="4" borderId="11" xfId="0" applyNumberFormat="1" applyFont="1" applyFill="1" applyBorder="1" applyAlignment="1">
      <alignment vertical="center" wrapText="1"/>
    </xf>
    <xf numFmtId="0" fontId="3" fillId="4" borderId="11" xfId="0" applyFont="1" applyFill="1" applyBorder="1" applyAlignment="1">
      <alignment horizontal="center" vertical="center"/>
    </xf>
    <xf numFmtId="0" fontId="7" fillId="0" borderId="13" xfId="0" applyFont="1" applyBorder="1" applyAlignment="1">
      <alignment vertical="center"/>
    </xf>
    <xf numFmtId="0" fontId="2" fillId="0" borderId="1" xfId="0" applyFont="1" applyBorder="1" applyAlignment="1">
      <alignment horizontal="left"/>
    </xf>
    <xf numFmtId="166" fontId="7" fillId="4" borderId="9" xfId="0" applyNumberFormat="1" applyFont="1" applyFill="1" applyBorder="1" applyAlignment="1">
      <alignment horizontal="center"/>
    </xf>
    <xf numFmtId="0" fontId="21" fillId="4" borderId="11" xfId="0" applyFont="1" applyFill="1" applyBorder="1" applyAlignment="1">
      <alignment horizontal="center" vertical="center"/>
    </xf>
    <xf numFmtId="0" fontId="21" fillId="4" borderId="11" xfId="0" applyFont="1" applyFill="1" applyBorder="1" applyAlignment="1">
      <alignment horizontal="center" vertical="center" wrapText="1"/>
    </xf>
    <xf numFmtId="20" fontId="22" fillId="4" borderId="11" xfId="0" applyNumberFormat="1" applyFont="1" applyFill="1" applyBorder="1" applyAlignment="1">
      <alignment horizontal="center" vertical="center" wrapText="1"/>
    </xf>
    <xf numFmtId="20" fontId="21" fillId="4" borderId="11" xfId="0" applyNumberFormat="1" applyFont="1" applyFill="1" applyBorder="1" applyAlignment="1">
      <alignment horizontal="center" vertical="center" wrapText="1"/>
    </xf>
    <xf numFmtId="14" fontId="7" fillId="0" borderId="0" xfId="0" applyNumberFormat="1" applyFont="1" applyAlignment="1">
      <alignment horizontal="center"/>
    </xf>
    <xf numFmtId="14" fontId="0" fillId="0" borderId="11" xfId="0" applyNumberFormat="1" applyBorder="1" applyAlignment="1">
      <alignment horizontal="center"/>
    </xf>
    <xf numFmtId="0" fontId="7" fillId="0" borderId="0" xfId="0" applyFont="1" applyAlignment="1">
      <alignment vertical="top" wrapText="1"/>
    </xf>
    <xf numFmtId="0" fontId="7" fillId="0" borderId="0" xfId="0" quotePrefix="1" applyFont="1" applyAlignment="1">
      <alignment vertical="top"/>
    </xf>
    <xf numFmtId="0" fontId="7" fillId="0" borderId="0" xfId="0" quotePrefix="1" applyFont="1" applyAlignment="1">
      <alignment horizontal="left"/>
    </xf>
    <xf numFmtId="0" fontId="7" fillId="5" borderId="11" xfId="0" applyFont="1" applyFill="1" applyBorder="1" applyAlignment="1">
      <alignment horizontal="center"/>
    </xf>
    <xf numFmtId="14" fontId="7" fillId="0" borderId="11" xfId="0" applyNumberFormat="1" applyFont="1" applyBorder="1" applyAlignment="1">
      <alignment horizontal="center"/>
    </xf>
    <xf numFmtId="0" fontId="3" fillId="0" borderId="12" xfId="0" applyFont="1" applyBorder="1" applyAlignment="1">
      <alignment horizontal="right"/>
    </xf>
    <xf numFmtId="0" fontId="3" fillId="5" borderId="0" xfId="0" applyFont="1" applyFill="1" applyAlignment="1">
      <alignment horizontal="center"/>
    </xf>
    <xf numFmtId="0" fontId="7" fillId="0" borderId="11" xfId="0" applyFont="1" applyBorder="1" applyAlignment="1">
      <alignment horizontal="center" vertical="top" wrapText="1"/>
    </xf>
    <xf numFmtId="0" fontId="7" fillId="0" borderId="0" xfId="0" applyFont="1" applyAlignment="1">
      <alignment horizontal="center" vertical="top"/>
    </xf>
    <xf numFmtId="0" fontId="3" fillId="0" borderId="0" xfId="0" applyFont="1" applyAlignment="1">
      <alignment horizontal="center" vertical="top"/>
    </xf>
    <xf numFmtId="0" fontId="1" fillId="0" borderId="0" xfId="0" applyFont="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8" fillId="0" borderId="13" xfId="0" applyFont="1" applyBorder="1" applyAlignment="1">
      <alignment horizontal="right" vertical="center"/>
    </xf>
    <xf numFmtId="0" fontId="3" fillId="0" borderId="21" xfId="0" applyFont="1" applyBorder="1"/>
    <xf numFmtId="167" fontId="3" fillId="0" borderId="0" xfId="0" applyNumberFormat="1" applyFont="1"/>
    <xf numFmtId="0" fontId="3" fillId="0" borderId="28" xfId="0" applyFont="1" applyBorder="1" applyAlignment="1">
      <alignment horizontal="center"/>
    </xf>
    <xf numFmtId="0" fontId="4" fillId="0" borderId="0" xfId="0" applyFont="1" applyAlignment="1">
      <alignment horizontal="right"/>
    </xf>
    <xf numFmtId="0" fontId="25" fillId="0" borderId="0" xfId="0" applyFont="1"/>
    <xf numFmtId="0" fontId="7" fillId="0" borderId="0" xfId="0" applyFont="1" applyAlignment="1">
      <alignment vertical="center" wrapText="1"/>
    </xf>
    <xf numFmtId="0" fontId="7" fillId="0" borderId="15" xfId="0" applyFont="1" applyBorder="1"/>
    <xf numFmtId="0" fontId="27" fillId="0" borderId="0" xfId="0" applyFont="1"/>
    <xf numFmtId="0" fontId="8" fillId="0" borderId="12" xfId="0" applyFont="1" applyBorder="1" applyAlignment="1">
      <alignment horizontal="right"/>
    </xf>
    <xf numFmtId="0" fontId="4" fillId="0" borderId="34" xfId="0" applyFont="1" applyBorder="1" applyAlignment="1">
      <alignment vertical="center" wrapText="1"/>
    </xf>
    <xf numFmtId="0" fontId="1" fillId="0" borderId="35" xfId="0" applyFont="1" applyBorder="1" applyAlignment="1">
      <alignment vertical="center"/>
    </xf>
    <xf numFmtId="0" fontId="4" fillId="0" borderId="35" xfId="0" applyFont="1" applyBorder="1" applyAlignment="1">
      <alignment vertical="center" wrapText="1"/>
    </xf>
    <xf numFmtId="0" fontId="3" fillId="0" borderId="36" xfId="0" applyFont="1" applyBorder="1" applyAlignment="1">
      <alignment horizontal="center" vertical="center"/>
    </xf>
    <xf numFmtId="0" fontId="3" fillId="2" borderId="36" xfId="0" applyFont="1" applyFill="1" applyBorder="1" applyAlignment="1">
      <alignment horizontal="center" vertical="center"/>
    </xf>
    <xf numFmtId="0" fontId="3" fillId="2" borderId="36" xfId="0" applyFont="1" applyFill="1" applyBorder="1" applyAlignment="1">
      <alignment horizontal="left" vertical="center"/>
    </xf>
    <xf numFmtId="0" fontId="3" fillId="0" borderId="37" xfId="0" applyFont="1" applyBorder="1"/>
    <xf numFmtId="0" fontId="3" fillId="2" borderId="38" xfId="0" applyFont="1" applyFill="1" applyBorder="1" applyAlignment="1">
      <alignment horizontal="right" vertical="center"/>
    </xf>
    <xf numFmtId="0" fontId="7" fillId="0" borderId="0" xfId="0" applyFont="1" applyAlignment="1">
      <alignment horizontal="left" vertical="top" wrapText="1"/>
    </xf>
    <xf numFmtId="0" fontId="4" fillId="0" borderId="16" xfId="0" applyFont="1" applyBorder="1"/>
    <xf numFmtId="0" fontId="1" fillId="0" borderId="35" xfId="0" applyFont="1" applyBorder="1" applyAlignment="1">
      <alignment horizontal="centerContinuous" vertical="center"/>
    </xf>
    <xf numFmtId="0" fontId="3" fillId="2" borderId="36" xfId="0" applyFont="1" applyFill="1" applyBorder="1" applyAlignment="1">
      <alignment horizontal="centerContinuous" vertical="center"/>
    </xf>
    <xf numFmtId="0" fontId="8" fillId="0" borderId="0" xfId="0" applyFont="1"/>
    <xf numFmtId="0" fontId="2" fillId="0" borderId="1" xfId="0" applyFont="1" applyBorder="1" applyAlignment="1">
      <alignment vertical="top"/>
    </xf>
    <xf numFmtId="0" fontId="31" fillId="0" borderId="13" xfId="0" applyFont="1" applyBorder="1"/>
    <xf numFmtId="0" fontId="1" fillId="0" borderId="12" xfId="0" applyFont="1" applyBorder="1" applyAlignment="1">
      <alignment vertical="center"/>
    </xf>
    <xf numFmtId="0" fontId="3" fillId="0" borderId="14" xfId="0" applyFont="1" applyBorder="1" applyAlignment="1">
      <alignment horizontal="right" vertical="center"/>
    </xf>
    <xf numFmtId="170" fontId="3" fillId="0" borderId="12" xfId="0" applyNumberFormat="1" applyFont="1" applyBorder="1" applyAlignment="1">
      <alignment horizontal="center" vertical="center"/>
    </xf>
    <xf numFmtId="0" fontId="5" fillId="0" borderId="13" xfId="0" applyFont="1" applyBorder="1" applyAlignment="1">
      <alignment vertical="center"/>
    </xf>
    <xf numFmtId="0" fontId="32" fillId="0" borderId="13" xfId="2" applyFont="1" applyFill="1" applyBorder="1" applyAlignment="1">
      <alignment vertical="center"/>
    </xf>
    <xf numFmtId="0" fontId="3" fillId="0" borderId="41" xfId="0" applyFont="1" applyBorder="1"/>
    <xf numFmtId="0" fontId="7" fillId="0" borderId="41" xfId="0" applyFont="1" applyBorder="1"/>
    <xf numFmtId="0" fontId="4" fillId="2" borderId="24" xfId="0" applyFont="1" applyFill="1" applyBorder="1" applyAlignment="1">
      <alignment vertical="center" wrapText="1"/>
    </xf>
    <xf numFmtId="0" fontId="4" fillId="2" borderId="25" xfId="0" applyFont="1" applyFill="1" applyBorder="1" applyAlignment="1">
      <alignment vertical="center" wrapText="1"/>
    </xf>
    <xf numFmtId="0" fontId="3" fillId="0" borderId="7" xfId="0" applyFont="1" applyBorder="1" applyAlignment="1">
      <alignment vertical="top"/>
    </xf>
    <xf numFmtId="0" fontId="3" fillId="0" borderId="7" xfId="0" applyFont="1" applyBorder="1"/>
    <xf numFmtId="0" fontId="3" fillId="0" borderId="7" xfId="0" applyFont="1" applyBorder="1" applyAlignment="1">
      <alignment vertical="top" wrapText="1"/>
    </xf>
    <xf numFmtId="0" fontId="32" fillId="0" borderId="14" xfId="2" applyFont="1" applyBorder="1" applyAlignment="1">
      <alignment horizontal="center" vertical="center"/>
    </xf>
    <xf numFmtId="0" fontId="32" fillId="0" borderId="14" xfId="2" applyFont="1" applyFill="1" applyBorder="1" applyAlignment="1">
      <alignment horizontal="center" vertical="center"/>
    </xf>
    <xf numFmtId="0" fontId="32" fillId="0" borderId="14" xfId="2" applyFont="1" applyFill="1" applyBorder="1" applyAlignment="1">
      <alignment horizontal="center"/>
    </xf>
    <xf numFmtId="0" fontId="32" fillId="0" borderId="14" xfId="2" applyFont="1" applyBorder="1" applyAlignment="1">
      <alignment horizontal="center"/>
    </xf>
    <xf numFmtId="0" fontId="8" fillId="0" borderId="15" xfId="0" applyFont="1" applyBorder="1"/>
    <xf numFmtId="2" fontId="7" fillId="0" borderId="20" xfId="0" quotePrefix="1" applyNumberFormat="1" applyFont="1" applyBorder="1" applyAlignment="1">
      <alignment horizontal="right"/>
    </xf>
    <xf numFmtId="0" fontId="8" fillId="0" borderId="20" xfId="0" applyFont="1" applyBorder="1"/>
    <xf numFmtId="0" fontId="1" fillId="0" borderId="16" xfId="0" applyFont="1" applyBorder="1"/>
    <xf numFmtId="0" fontId="33" fillId="0" borderId="0" xfId="2" applyFont="1"/>
    <xf numFmtId="0" fontId="8" fillId="0" borderId="11" xfId="0" applyFont="1" applyBorder="1" applyAlignment="1">
      <alignment horizontal="left"/>
    </xf>
    <xf numFmtId="0" fontId="8" fillId="0" borderId="0" xfId="0" applyFont="1" applyAlignment="1">
      <alignment horizontal="right" vertical="center"/>
    </xf>
    <xf numFmtId="0" fontId="3" fillId="0" borderId="0" xfId="0" applyFont="1" applyAlignment="1">
      <alignment horizontal="left" vertical="center"/>
    </xf>
    <xf numFmtId="0" fontId="17" fillId="0" borderId="13" xfId="0" applyFont="1" applyBorder="1"/>
    <xf numFmtId="0" fontId="17" fillId="0" borderId="14" xfId="0" applyFont="1" applyBorder="1"/>
    <xf numFmtId="0" fontId="7" fillId="0" borderId="12" xfId="0" applyFont="1" applyBorder="1" applyAlignment="1">
      <alignment vertical="center" wrapText="1"/>
    </xf>
    <xf numFmtId="0" fontId="8" fillId="0" borderId="13" xfId="0" applyFont="1" applyBorder="1" applyAlignment="1">
      <alignment horizontal="right"/>
    </xf>
    <xf numFmtId="0" fontId="3" fillId="0" borderId="20" xfId="0" applyFont="1" applyBorder="1" applyAlignment="1">
      <alignment horizontal="center"/>
    </xf>
    <xf numFmtId="0" fontId="5" fillId="0" borderId="0" xfId="0" applyFont="1"/>
    <xf numFmtId="171" fontId="3" fillId="0" borderId="0" xfId="0" applyNumberFormat="1" applyFont="1" applyAlignment="1">
      <alignment horizontal="left" vertical="center"/>
    </xf>
    <xf numFmtId="0" fontId="7" fillId="4" borderId="15" xfId="0" applyFont="1" applyFill="1" applyBorder="1" applyAlignment="1">
      <alignment horizontal="left" vertical="top" wrapText="1"/>
    </xf>
    <xf numFmtId="0" fontId="7" fillId="4" borderId="16" xfId="0" applyFont="1" applyFill="1" applyBorder="1" applyAlignment="1">
      <alignment horizontal="left" vertical="top" wrapText="1"/>
    </xf>
    <xf numFmtId="0" fontId="7" fillId="4" borderId="17" xfId="0" applyFont="1" applyFill="1" applyBorder="1" applyAlignment="1">
      <alignment horizontal="left" vertical="top" wrapText="1"/>
    </xf>
    <xf numFmtId="0" fontId="7" fillId="4" borderId="18"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9"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0" xfId="0" applyFont="1" applyFill="1" applyAlignment="1">
      <alignment horizontal="left" vertical="top" wrapText="1"/>
    </xf>
    <xf numFmtId="0" fontId="7" fillId="4" borderId="21" xfId="0" applyFont="1" applyFill="1" applyBorder="1" applyAlignment="1">
      <alignment horizontal="left" vertical="top"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6" fillId="3" borderId="39" xfId="0" applyFont="1" applyFill="1" applyBorder="1" applyAlignment="1">
      <alignment horizontal="center" vertical="center"/>
    </xf>
    <xf numFmtId="0" fontId="0" fillId="0" borderId="40" xfId="0" applyBorder="1"/>
    <xf numFmtId="0" fontId="0" fillId="0" borderId="37" xfId="0" applyBorder="1"/>
    <xf numFmtId="0" fontId="7" fillId="0" borderId="11" xfId="0" applyFont="1" applyBorder="1" applyAlignment="1">
      <alignment horizontal="left"/>
    </xf>
    <xf numFmtId="0" fontId="7" fillId="4" borderId="11" xfId="0" applyFont="1" applyFill="1" applyBorder="1" applyAlignment="1">
      <alignment horizontal="left" vertical="center" wrapText="1"/>
    </xf>
    <xf numFmtId="14" fontId="7" fillId="0" borderId="11" xfId="0" applyNumberFormat="1" applyFont="1" applyBorder="1" applyAlignment="1">
      <alignment horizontal="left"/>
    </xf>
    <xf numFmtId="0" fontId="7" fillId="0" borderId="12" xfId="0" applyFont="1" applyBorder="1" applyAlignment="1">
      <alignment horizontal="left"/>
    </xf>
    <xf numFmtId="0" fontId="7" fillId="4" borderId="11" xfId="0" quotePrefix="1" applyFont="1" applyFill="1" applyBorder="1" applyAlignment="1">
      <alignment horizontal="left"/>
    </xf>
    <xf numFmtId="0" fontId="7" fillId="4" borderId="11" xfId="0" applyFont="1" applyFill="1" applyBorder="1" applyAlignment="1">
      <alignment horizontal="left"/>
    </xf>
    <xf numFmtId="0" fontId="28" fillId="0" borderId="0" xfId="0" applyFont="1" applyAlignment="1">
      <alignment horizontal="center"/>
    </xf>
    <xf numFmtId="0" fontId="8" fillId="0" borderId="11" xfId="0" applyFont="1" applyBorder="1" applyAlignment="1">
      <alignment horizontal="center"/>
    </xf>
    <xf numFmtId="0" fontId="7" fillId="0" borderId="11" xfId="0" applyFont="1" applyBorder="1" applyAlignment="1">
      <alignment horizontal="left" vertical="center" wrapText="1"/>
    </xf>
    <xf numFmtId="171" fontId="7" fillId="4" borderId="11" xfId="0" applyNumberFormat="1" applyFont="1" applyFill="1" applyBorder="1" applyAlignment="1">
      <alignment horizontal="left"/>
    </xf>
    <xf numFmtId="14" fontId="3" fillId="4" borderId="11" xfId="0" applyNumberFormat="1" applyFont="1" applyFill="1" applyBorder="1" applyAlignment="1">
      <alignment horizontal="center"/>
    </xf>
    <xf numFmtId="0" fontId="0" fillId="0" borderId="13" xfId="0" applyBorder="1"/>
    <xf numFmtId="0" fontId="0" fillId="0" borderId="14" xfId="0" applyBorder="1"/>
    <xf numFmtId="0" fontId="4" fillId="6" borderId="11" xfId="0" applyFont="1" applyFill="1" applyBorder="1" applyAlignment="1">
      <alignment horizontal="left"/>
    </xf>
    <xf numFmtId="0" fontId="14" fillId="6" borderId="11" xfId="0" applyFont="1" applyFill="1" applyBorder="1" applyAlignment="1">
      <alignment horizontal="center" vertical="center" wrapText="1"/>
    </xf>
    <xf numFmtId="0" fontId="8" fillId="0" borderId="11" xfId="0" applyFont="1" applyBorder="1" applyAlignment="1">
      <alignment horizontal="left" vertical="center" wrapText="1"/>
    </xf>
    <xf numFmtId="0" fontId="3" fillId="4" borderId="11" xfId="0" applyFont="1" applyFill="1" applyBorder="1" applyAlignment="1">
      <alignment horizontal="left"/>
    </xf>
    <xf numFmtId="0" fontId="32" fillId="4" borderId="11" xfId="2" applyFont="1" applyFill="1" applyBorder="1" applyAlignment="1">
      <alignment horizontal="left"/>
    </xf>
    <xf numFmtId="14" fontId="7" fillId="0" borderId="11" xfId="0" applyNumberFormat="1" applyFont="1" applyBorder="1" applyAlignment="1">
      <alignment horizontal="center"/>
    </xf>
    <xf numFmtId="0" fontId="7" fillId="0" borderId="11" xfId="0" applyFont="1" applyBorder="1" applyAlignment="1">
      <alignment horizontal="center"/>
    </xf>
    <xf numFmtId="0" fontId="8"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17" xfId="0" applyFont="1" applyBorder="1" applyAlignment="1">
      <alignment horizontal="left" vertical="top" wrapText="1"/>
    </xf>
    <xf numFmtId="0" fontId="8" fillId="0" borderId="18" xfId="0" applyFont="1" applyBorder="1" applyAlignment="1">
      <alignment horizontal="left" vertical="top" wrapText="1"/>
    </xf>
    <xf numFmtId="0" fontId="8" fillId="0" borderId="9" xfId="0" applyFont="1" applyBorder="1" applyAlignment="1">
      <alignment horizontal="left" vertical="top" wrapText="1"/>
    </xf>
    <xf numFmtId="0" fontId="8" fillId="0" borderId="19" xfId="0" applyFont="1" applyBorder="1" applyAlignment="1">
      <alignment horizontal="left" vertical="top" wrapText="1"/>
    </xf>
    <xf numFmtId="0" fontId="7" fillId="4" borderId="12" xfId="0" applyFont="1" applyFill="1" applyBorder="1" applyAlignment="1">
      <alignment horizontal="left" vertical="center" wrapText="1"/>
    </xf>
    <xf numFmtId="0" fontId="7" fillId="4" borderId="13" xfId="0" applyFont="1" applyFill="1" applyBorder="1" applyAlignment="1">
      <alignment horizontal="left" vertical="center" wrapText="1"/>
    </xf>
    <xf numFmtId="14" fontId="7" fillId="4" borderId="13" xfId="0" applyNumberFormat="1" applyFont="1" applyFill="1" applyBorder="1" applyAlignment="1">
      <alignment horizontal="left"/>
    </xf>
    <xf numFmtId="14" fontId="7" fillId="4" borderId="14" xfId="0" applyNumberFormat="1" applyFont="1" applyFill="1" applyBorder="1" applyAlignment="1">
      <alignment horizontal="left"/>
    </xf>
    <xf numFmtId="0" fontId="8" fillId="0" borderId="11" xfId="0" applyFont="1" applyBorder="1" applyAlignment="1">
      <alignment horizontal="left"/>
    </xf>
    <xf numFmtId="169" fontId="7" fillId="0" borderId="0" xfId="0" applyNumberFormat="1" applyFont="1" applyAlignment="1">
      <alignment horizontal="left" vertical="center"/>
    </xf>
    <xf numFmtId="0" fontId="7" fillId="4" borderId="12" xfId="0" quotePrefix="1" applyFont="1" applyFill="1" applyBorder="1" applyAlignment="1">
      <alignment horizontal="left"/>
    </xf>
    <xf numFmtId="0" fontId="7" fillId="4" borderId="13" xfId="0" quotePrefix="1" applyFont="1" applyFill="1" applyBorder="1" applyAlignment="1">
      <alignment horizontal="left"/>
    </xf>
    <xf numFmtId="0" fontId="7" fillId="4" borderId="14" xfId="0" quotePrefix="1" applyFont="1" applyFill="1" applyBorder="1" applyAlignment="1">
      <alignment horizontal="left"/>
    </xf>
    <xf numFmtId="0" fontId="7" fillId="0" borderId="12" xfId="0" quotePrefix="1" applyFont="1" applyBorder="1" applyAlignment="1">
      <alignment horizontal="left"/>
    </xf>
    <xf numFmtId="0" fontId="7" fillId="0" borderId="13" xfId="0" quotePrefix="1" applyFont="1" applyBorder="1" applyAlignment="1">
      <alignment horizontal="left"/>
    </xf>
    <xf numFmtId="0" fontId="7" fillId="0" borderId="14" xfId="0" quotePrefix="1" applyFont="1" applyBorder="1" applyAlignment="1">
      <alignment horizontal="left"/>
    </xf>
    <xf numFmtId="0" fontId="7" fillId="4" borderId="15" xfId="0" quotePrefix="1" applyFont="1" applyFill="1" applyBorder="1" applyAlignment="1">
      <alignment horizontal="left" vertical="top" wrapText="1"/>
    </xf>
    <xf numFmtId="0" fontId="7" fillId="4" borderId="16" xfId="0" quotePrefix="1" applyFont="1" applyFill="1" applyBorder="1" applyAlignment="1">
      <alignment horizontal="left" vertical="top" wrapText="1"/>
    </xf>
    <xf numFmtId="0" fontId="7" fillId="4" borderId="17" xfId="0" quotePrefix="1" applyFont="1" applyFill="1" applyBorder="1" applyAlignment="1">
      <alignment horizontal="left" vertical="top" wrapText="1"/>
    </xf>
    <xf numFmtId="0" fontId="7" fillId="4" borderId="18" xfId="0" quotePrefix="1" applyFont="1" applyFill="1" applyBorder="1" applyAlignment="1">
      <alignment horizontal="left" vertical="top" wrapText="1"/>
    </xf>
    <xf numFmtId="0" fontId="7" fillId="4" borderId="9" xfId="0" quotePrefix="1" applyFont="1" applyFill="1" applyBorder="1" applyAlignment="1">
      <alignment horizontal="left" vertical="top" wrapText="1"/>
    </xf>
    <xf numFmtId="0" fontId="7" fillId="4" borderId="19" xfId="0" quotePrefix="1" applyFont="1" applyFill="1" applyBorder="1" applyAlignment="1">
      <alignment horizontal="left" vertical="top" wrapText="1"/>
    </xf>
    <xf numFmtId="14" fontId="3" fillId="0" borderId="11" xfId="0" applyNumberFormat="1" applyFont="1" applyBorder="1" applyAlignment="1">
      <alignment horizontal="center"/>
    </xf>
    <xf numFmtId="0" fontId="8" fillId="0" borderId="11" xfId="0" applyFont="1" applyBorder="1" applyAlignment="1">
      <alignment horizontal="center" vertical="center" wrapText="1"/>
    </xf>
    <xf numFmtId="0" fontId="7" fillId="0" borderId="22" xfId="0" applyFont="1" applyBorder="1" applyAlignment="1">
      <alignment horizontal="center"/>
    </xf>
    <xf numFmtId="0" fontId="0" fillId="0" borderId="16" xfId="0" applyBorder="1"/>
    <xf numFmtId="0" fontId="0" fillId="0" borderId="17" xfId="0" applyBorder="1"/>
    <xf numFmtId="0" fontId="3" fillId="0" borderId="11" xfId="0" applyFont="1" applyBorder="1" applyAlignment="1">
      <alignment horizontal="center"/>
    </xf>
    <xf numFmtId="0" fontId="3" fillId="0" borderId="11" xfId="0" applyFont="1" applyBorder="1" applyAlignment="1">
      <alignment horizontal="left"/>
    </xf>
    <xf numFmtId="0" fontId="3" fillId="4" borderId="15" xfId="0" applyFont="1" applyFill="1" applyBorder="1" applyAlignment="1">
      <alignment horizontal="left" vertical="top" wrapText="1"/>
    </xf>
    <xf numFmtId="0" fontId="3" fillId="4" borderId="16" xfId="0" applyFont="1" applyFill="1" applyBorder="1" applyAlignment="1">
      <alignment horizontal="left" vertical="top" wrapText="1"/>
    </xf>
    <xf numFmtId="0" fontId="3" fillId="4" borderId="17" xfId="0" applyFont="1" applyFill="1" applyBorder="1" applyAlignment="1">
      <alignment horizontal="left" vertical="top" wrapText="1"/>
    </xf>
    <xf numFmtId="0" fontId="3" fillId="4" borderId="20" xfId="0" applyFont="1" applyFill="1" applyBorder="1" applyAlignment="1">
      <alignment horizontal="left" vertical="top" wrapText="1"/>
    </xf>
    <xf numFmtId="0" fontId="3" fillId="4" borderId="0" xfId="0" applyFont="1" applyFill="1" applyAlignment="1">
      <alignment horizontal="left" vertical="top" wrapText="1"/>
    </xf>
    <xf numFmtId="0" fontId="3" fillId="4" borderId="21" xfId="0" applyFont="1" applyFill="1" applyBorder="1" applyAlignment="1">
      <alignment horizontal="left" vertical="top" wrapText="1"/>
    </xf>
    <xf numFmtId="0" fontId="3" fillId="4" borderId="18" xfId="0" applyFont="1" applyFill="1" applyBorder="1" applyAlignment="1">
      <alignment horizontal="left" vertical="top" wrapText="1"/>
    </xf>
    <xf numFmtId="0" fontId="3" fillId="4" borderId="9" xfId="0" applyFont="1" applyFill="1" applyBorder="1" applyAlignment="1">
      <alignment horizontal="left" vertical="top" wrapText="1"/>
    </xf>
    <xf numFmtId="0" fontId="3" fillId="4" borderId="19" xfId="0" applyFont="1" applyFill="1" applyBorder="1" applyAlignment="1">
      <alignment horizontal="left" vertical="top" wrapText="1"/>
    </xf>
    <xf numFmtId="0" fontId="7" fillId="0" borderId="13" xfId="0" applyFont="1" applyBorder="1" applyAlignment="1">
      <alignment horizontal="left" vertical="center"/>
    </xf>
    <xf numFmtId="0" fontId="7" fillId="0" borderId="22" xfId="0" applyFont="1" applyBorder="1" applyAlignment="1">
      <alignment horizontal="left"/>
    </xf>
    <xf numFmtId="20" fontId="7" fillId="4" borderId="14" xfId="0" applyNumberFormat="1" applyFont="1" applyFill="1" applyBorder="1" applyAlignment="1">
      <alignment horizontal="center"/>
    </xf>
    <xf numFmtId="0" fontId="4" fillId="0" borderId="12" xfId="0" applyFont="1" applyBorder="1" applyAlignment="1">
      <alignment horizontal="left"/>
    </xf>
    <xf numFmtId="14" fontId="7" fillId="0" borderId="13" xfId="0" applyNumberFormat="1" applyFont="1" applyBorder="1" applyAlignment="1">
      <alignment horizontal="left" vertical="center"/>
    </xf>
    <xf numFmtId="0" fontId="8" fillId="0" borderId="12" xfId="0" applyFont="1" applyBorder="1" applyAlignment="1">
      <alignment horizontal="right" vertical="center" wrapText="1"/>
    </xf>
    <xf numFmtId="14" fontId="7" fillId="0" borderId="13" xfId="0" applyNumberFormat="1" applyFont="1" applyBorder="1" applyAlignment="1">
      <alignment horizontal="center"/>
    </xf>
    <xf numFmtId="0" fontId="8" fillId="0" borderId="11" xfId="0" applyFont="1" applyBorder="1" applyAlignment="1">
      <alignment horizontal="left" vertical="center"/>
    </xf>
    <xf numFmtId="0" fontId="1" fillId="4" borderId="35" xfId="0" applyFont="1" applyFill="1" applyBorder="1" applyAlignment="1">
      <alignment horizontal="center" vertical="center"/>
    </xf>
    <xf numFmtId="0" fontId="3" fillId="5" borderId="0" xfId="0" applyFont="1" applyFill="1" applyAlignment="1">
      <alignment horizontal="left"/>
    </xf>
    <xf numFmtId="0" fontId="3" fillId="0" borderId="14" xfId="0" applyFont="1" applyBorder="1" applyAlignment="1">
      <alignment horizontal="left" vertical="center" wrapText="1"/>
    </xf>
    <xf numFmtId="0" fontId="1" fillId="0" borderId="12" xfId="0" applyFont="1" applyBorder="1" applyAlignment="1">
      <alignment horizontal="right" vertical="center" wrapText="1"/>
    </xf>
    <xf numFmtId="0" fontId="5" fillId="0" borderId="13" xfId="0" quotePrefix="1" applyFont="1" applyBorder="1" applyAlignment="1">
      <alignment horizontal="left" vertical="center" wrapText="1"/>
    </xf>
    <xf numFmtId="0" fontId="8" fillId="0" borderId="12" xfId="0" applyFont="1" applyBorder="1" applyAlignment="1">
      <alignment horizontal="left"/>
    </xf>
    <xf numFmtId="0" fontId="8" fillId="0" borderId="11" xfId="0" applyFont="1" applyBorder="1" applyAlignment="1">
      <alignment horizontal="center" wrapText="1"/>
    </xf>
    <xf numFmtId="0" fontId="3" fillId="5" borderId="11" xfId="0" applyFont="1" applyFill="1" applyBorder="1" applyAlignment="1">
      <alignment horizontal="center"/>
    </xf>
    <xf numFmtId="0" fontId="7" fillId="0" borderId="11" xfId="0" applyFont="1" applyBorder="1" applyAlignment="1">
      <alignment horizontal="center" vertical="center"/>
    </xf>
    <xf numFmtId="0" fontId="0" fillId="0" borderId="26" xfId="0" applyBorder="1"/>
    <xf numFmtId="0" fontId="0" fillId="0" borderId="23" xfId="0" applyBorder="1"/>
    <xf numFmtId="0" fontId="0" fillId="0" borderId="20" xfId="0" applyBorder="1"/>
    <xf numFmtId="0" fontId="0" fillId="0" borderId="21" xfId="0" applyBorder="1"/>
    <xf numFmtId="0" fontId="0" fillId="0" borderId="18" xfId="0" applyBorder="1"/>
    <xf numFmtId="0" fontId="0" fillId="0" borderId="19" xfId="0" applyBorder="1"/>
    <xf numFmtId="0" fontId="3" fillId="4" borderId="11" xfId="0" applyFont="1" applyFill="1" applyBorder="1" applyAlignment="1">
      <alignment horizontal="center" wrapText="1"/>
    </xf>
    <xf numFmtId="0" fontId="3" fillId="4" borderId="11" xfId="0" applyFont="1" applyFill="1" applyBorder="1" applyAlignment="1">
      <alignment horizontal="center" vertical="center" wrapText="1"/>
    </xf>
    <xf numFmtId="0" fontId="0" fillId="0" borderId="13" xfId="0" applyBorder="1" applyAlignment="1">
      <alignment vertical="center"/>
    </xf>
    <xf numFmtId="0" fontId="0" fillId="0" borderId="14" xfId="0" applyBorder="1" applyAlignment="1">
      <alignment vertical="center"/>
    </xf>
    <xf numFmtId="0" fontId="3" fillId="0" borderId="11" xfId="0" applyFont="1" applyBorder="1" applyAlignment="1">
      <alignment horizontal="center" vertical="center"/>
    </xf>
    <xf numFmtId="0" fontId="3" fillId="0" borderId="0" xfId="0" applyFont="1"/>
    <xf numFmtId="0" fontId="0" fillId="0" borderId="9" xfId="0" applyBorder="1"/>
    <xf numFmtId="0" fontId="3" fillId="0" borderId="17" xfId="0" applyFont="1" applyBorder="1" applyAlignment="1">
      <alignment horizontal="center"/>
    </xf>
    <xf numFmtId="0" fontId="4" fillId="0" borderId="11" xfId="0" applyFont="1" applyBorder="1" applyAlignment="1">
      <alignment horizontal="left"/>
    </xf>
    <xf numFmtId="0" fontId="3" fillId="0" borderId="11" xfId="0" applyFont="1" applyBorder="1" applyAlignment="1">
      <alignment horizontal="center" wrapText="1"/>
    </xf>
    <xf numFmtId="0" fontId="0" fillId="0" borderId="13" xfId="0" applyBorder="1" applyAlignment="1">
      <alignment wrapText="1"/>
    </xf>
    <xf numFmtId="0" fontId="0" fillId="0" borderId="14" xfId="0" applyBorder="1" applyAlignment="1">
      <alignment wrapText="1"/>
    </xf>
    <xf numFmtId="0" fontId="1" fillId="0" borderId="32" xfId="0" applyFont="1" applyBorder="1" applyAlignment="1">
      <alignment horizontal="left" vertical="center"/>
    </xf>
    <xf numFmtId="0" fontId="0" fillId="0" borderId="32" xfId="0" applyBorder="1"/>
    <xf numFmtId="49" fontId="7" fillId="0" borderId="11" xfId="0" applyNumberFormat="1" applyFont="1" applyBorder="1" applyAlignment="1">
      <alignment horizontal="left"/>
    </xf>
    <xf numFmtId="0" fontId="4" fillId="0" borderId="11" xfId="0" applyFont="1" applyBorder="1" applyAlignment="1">
      <alignment horizontal="left" vertical="center"/>
    </xf>
    <xf numFmtId="0" fontId="7" fillId="0" borderId="0" xfId="0" applyFont="1" applyAlignment="1">
      <alignment horizontal="left"/>
    </xf>
    <xf numFmtId="0" fontId="1" fillId="0" borderId="29" xfId="0" applyFont="1" applyBorder="1" applyAlignment="1">
      <alignment horizontal="center" vertical="center"/>
    </xf>
    <xf numFmtId="0" fontId="0" fillId="0" borderId="30" xfId="0" applyBorder="1"/>
    <xf numFmtId="0" fontId="0" fillId="0" borderId="29" xfId="0" applyBorder="1"/>
    <xf numFmtId="0" fontId="4" fillId="0" borderId="11" xfId="0" applyFont="1" applyBorder="1" applyAlignment="1">
      <alignment horizontal="left" vertical="center" wrapText="1"/>
    </xf>
    <xf numFmtId="0" fontId="7" fillId="0" borderId="11" xfId="0" quotePrefix="1" applyFont="1" applyBorder="1" applyAlignment="1">
      <alignment horizontal="left" vertical="center" wrapText="1"/>
    </xf>
    <xf numFmtId="2" fontId="7" fillId="0" borderId="9" xfId="0" applyNumberFormat="1" applyFont="1" applyBorder="1" applyAlignment="1">
      <alignment horizontal="center" vertical="center"/>
    </xf>
    <xf numFmtId="2" fontId="0" fillId="0" borderId="9" xfId="0" applyNumberFormat="1" applyBorder="1"/>
    <xf numFmtId="0" fontId="3" fillId="5" borderId="11" xfId="0" applyFont="1" applyFill="1" applyBorder="1" applyAlignment="1">
      <alignment horizontal="center" vertical="center"/>
    </xf>
    <xf numFmtId="0" fontId="3" fillId="0" borderId="11" xfId="0" applyFont="1" applyBorder="1" applyAlignment="1">
      <alignment horizontal="left" vertical="center"/>
    </xf>
    <xf numFmtId="0" fontId="4" fillId="6" borderId="11" xfId="0" applyFont="1" applyFill="1" applyBorder="1" applyAlignment="1">
      <alignment horizontal="left" vertical="center"/>
    </xf>
    <xf numFmtId="0" fontId="3" fillId="0" borderId="11" xfId="0" applyFont="1" applyBorder="1" applyAlignment="1">
      <alignment horizontal="center" vertical="center" wrapText="1"/>
    </xf>
    <xf numFmtId="0" fontId="8" fillId="0" borderId="22" xfId="0" applyFont="1" applyBorder="1" applyAlignment="1">
      <alignment horizontal="left" vertical="center"/>
    </xf>
    <xf numFmtId="0" fontId="7" fillId="0" borderId="11" xfId="0" applyFont="1" applyBorder="1" applyAlignment="1">
      <alignment horizontal="left" vertical="center"/>
    </xf>
    <xf numFmtId="0" fontId="7" fillId="0" borderId="13" xfId="0" applyFont="1" applyBorder="1" applyAlignment="1">
      <alignment horizontal="center" vertical="center"/>
    </xf>
    <xf numFmtId="165" fontId="3" fillId="4" borderId="11" xfId="0" applyNumberFormat="1" applyFont="1" applyFill="1" applyBorder="1" applyAlignment="1">
      <alignment horizontal="left" vertical="center"/>
    </xf>
    <xf numFmtId="165" fontId="0" fillId="0" borderId="13" xfId="0" applyNumberFormat="1" applyBorder="1"/>
    <xf numFmtId="165" fontId="0" fillId="0" borderId="14" xfId="0" applyNumberFormat="1" applyBorder="1"/>
    <xf numFmtId="0" fontId="8" fillId="0" borderId="11" xfId="0" applyFont="1" applyBorder="1" applyAlignment="1">
      <alignment horizontal="center" vertical="center"/>
    </xf>
    <xf numFmtId="0" fontId="3" fillId="0" borderId="21" xfId="0" applyFont="1" applyBorder="1" applyAlignment="1">
      <alignment horizontal="left" vertical="center" wrapText="1"/>
    </xf>
    <xf numFmtId="14" fontId="7" fillId="4" borderId="11" xfId="0" applyNumberFormat="1" applyFont="1" applyFill="1" applyBorder="1" applyAlignment="1">
      <alignment horizontal="center" vertical="center" wrapText="1"/>
    </xf>
    <xf numFmtId="0" fontId="8" fillId="0" borderId="14" xfId="0" applyFont="1" applyBorder="1" applyAlignment="1">
      <alignment horizontal="left" vertical="center"/>
    </xf>
    <xf numFmtId="0" fontId="3" fillId="0" borderId="0" xfId="0" applyFont="1" applyAlignment="1">
      <alignment horizontal="left" vertical="center" wrapText="1"/>
    </xf>
    <xf numFmtId="0" fontId="4" fillId="0" borderId="11" xfId="0" applyFont="1" applyBorder="1" applyAlignment="1">
      <alignment horizontal="center" vertical="center" wrapText="1"/>
    </xf>
    <xf numFmtId="0" fontId="1" fillId="0" borderId="11" xfId="0" applyFont="1" applyBorder="1" applyAlignment="1">
      <alignment horizontal="center" vertical="center"/>
    </xf>
    <xf numFmtId="0" fontId="3" fillId="0" borderId="11" xfId="0" applyFont="1" applyBorder="1" applyAlignment="1">
      <alignment horizontal="left" vertical="center" wrapText="1"/>
    </xf>
    <xf numFmtId="0" fontId="7" fillId="0" borderId="21" xfId="0" applyFont="1" applyBorder="1" applyAlignment="1">
      <alignment horizontal="left" vertical="center" wrapText="1"/>
    </xf>
    <xf numFmtId="0" fontId="7" fillId="4" borderId="11" xfId="0" applyFont="1" applyFill="1" applyBorder="1" applyAlignment="1">
      <alignment horizontal="left" vertical="center"/>
    </xf>
    <xf numFmtId="14" fontId="7" fillId="4" borderId="11" xfId="0" applyNumberFormat="1" applyFont="1" applyFill="1" applyBorder="1" applyAlignment="1">
      <alignment horizontal="center" vertical="center"/>
    </xf>
    <xf numFmtId="0" fontId="0" fillId="4" borderId="16" xfId="0" applyFill="1" applyBorder="1" applyAlignment="1">
      <alignment vertical="top"/>
    </xf>
    <xf numFmtId="0" fontId="0" fillId="4" borderId="17" xfId="0" applyFill="1" applyBorder="1" applyAlignment="1">
      <alignment vertical="top"/>
    </xf>
    <xf numFmtId="0" fontId="3" fillId="4" borderId="18" xfId="0" applyFont="1" applyFill="1" applyBorder="1" applyAlignment="1">
      <alignment vertical="top"/>
    </xf>
    <xf numFmtId="0" fontId="3" fillId="4" borderId="9" xfId="0" applyFont="1" applyFill="1" applyBorder="1" applyAlignment="1">
      <alignment vertical="top"/>
    </xf>
    <xf numFmtId="0" fontId="3" fillId="4" borderId="19" xfId="0" applyFont="1" applyFill="1" applyBorder="1" applyAlignment="1">
      <alignment vertical="top"/>
    </xf>
    <xf numFmtId="20" fontId="7" fillId="4" borderId="11" xfId="0" applyNumberFormat="1"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0" borderId="11" xfId="0" applyFont="1" applyBorder="1" applyAlignment="1">
      <alignment horizontal="center" vertical="center" wrapText="1"/>
    </xf>
    <xf numFmtId="0" fontId="7" fillId="0" borderId="17" xfId="0" applyFont="1" applyBorder="1" applyAlignment="1">
      <alignment horizontal="center"/>
    </xf>
    <xf numFmtId="0" fontId="7" fillId="4" borderId="13" xfId="0" applyFont="1" applyFill="1" applyBorder="1" applyAlignment="1">
      <alignment horizontal="center" wrapText="1"/>
    </xf>
    <xf numFmtId="0" fontId="17" fillId="0" borderId="23" xfId="0" applyFont="1" applyBorder="1" applyAlignment="1">
      <alignment horizontal="center"/>
    </xf>
    <xf numFmtId="0" fontId="7" fillId="0" borderId="0" xfId="0" applyFont="1" applyAlignment="1">
      <alignment horizontal="center"/>
    </xf>
    <xf numFmtId="0" fontId="0" fillId="0" borderId="23" xfId="0" applyBorder="1" applyAlignment="1">
      <alignment horizontal="center"/>
    </xf>
    <xf numFmtId="0" fontId="7" fillId="5" borderId="11" xfId="0" applyFont="1" applyFill="1" applyBorder="1" applyAlignment="1">
      <alignment horizontal="center" vertical="top" wrapText="1"/>
    </xf>
    <xf numFmtId="0" fontId="7" fillId="0" borderId="20" xfId="0" applyFont="1" applyBorder="1" applyAlignment="1">
      <alignment horizontal="center"/>
    </xf>
    <xf numFmtId="0" fontId="7" fillId="0" borderId="18" xfId="0" applyFont="1" applyBorder="1" applyAlignment="1">
      <alignment horizontal="center" vertical="center" wrapText="1"/>
    </xf>
    <xf numFmtId="0" fontId="7" fillId="0" borderId="9" xfId="0" applyFont="1" applyBorder="1" applyAlignment="1">
      <alignment horizontal="center" vertical="center"/>
    </xf>
    <xf numFmtId="0" fontId="7" fillId="0" borderId="19" xfId="0" applyFont="1" applyBorder="1" applyAlignment="1">
      <alignment horizontal="center" vertical="center"/>
    </xf>
    <xf numFmtId="0" fontId="0" fillId="0" borderId="19" xfId="0" applyBorder="1" applyAlignment="1">
      <alignment horizontal="center"/>
    </xf>
    <xf numFmtId="0" fontId="0" fillId="0" borderId="17"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7" fillId="5" borderId="22" xfId="0" applyFont="1" applyFill="1" applyBorder="1" applyAlignment="1">
      <alignment horizontal="center" vertical="center" wrapText="1"/>
    </xf>
    <xf numFmtId="0" fontId="7" fillId="0" borderId="22" xfId="0" applyFont="1" applyBorder="1" applyAlignment="1">
      <alignment horizontal="center" vertical="center" wrapText="1"/>
    </xf>
    <xf numFmtId="0" fontId="0" fillId="0" borderId="20" xfId="0" applyBorder="1" applyAlignment="1">
      <alignment vertical="center"/>
    </xf>
    <xf numFmtId="0" fontId="0" fillId="0" borderId="21" xfId="0" applyBorder="1" applyAlignment="1">
      <alignment vertical="center"/>
    </xf>
    <xf numFmtId="0" fontId="7" fillId="0" borderId="15" xfId="0" applyFont="1" applyBorder="1" applyAlignment="1">
      <alignment horizontal="left" wrapText="1"/>
    </xf>
    <xf numFmtId="0" fontId="7" fillId="0" borderId="16" xfId="0" applyFont="1" applyBorder="1" applyAlignment="1">
      <alignment horizontal="left" wrapText="1"/>
    </xf>
    <xf numFmtId="0" fontId="7" fillId="0" borderId="20" xfId="0" applyFont="1" applyBorder="1" applyAlignment="1">
      <alignment horizontal="left" wrapText="1"/>
    </xf>
    <xf numFmtId="0" fontId="7" fillId="0" borderId="0" xfId="0" applyFont="1" applyAlignment="1">
      <alignment horizontal="left" wrapText="1"/>
    </xf>
    <xf numFmtId="0" fontId="7" fillId="0" borderId="22" xfId="0" applyFont="1" applyBorder="1" applyAlignment="1">
      <alignment horizontal="center" wrapText="1"/>
    </xf>
    <xf numFmtId="20" fontId="7" fillId="4" borderId="11" xfId="0" applyNumberFormat="1" applyFont="1" applyFill="1" applyBorder="1" applyAlignment="1">
      <alignment horizontal="center"/>
    </xf>
    <xf numFmtId="165" fontId="7" fillId="4" borderId="11" xfId="0" applyNumberFormat="1" applyFont="1" applyFill="1" applyBorder="1" applyAlignment="1">
      <alignment horizontal="center"/>
    </xf>
    <xf numFmtId="0" fontId="7" fillId="4" borderId="11" xfId="0" applyFont="1" applyFill="1" applyBorder="1" applyAlignment="1">
      <alignment horizontal="center"/>
    </xf>
    <xf numFmtId="0" fontId="7" fillId="5" borderId="11" xfId="0" applyFont="1" applyFill="1" applyBorder="1" applyAlignment="1">
      <alignment horizontal="center"/>
    </xf>
    <xf numFmtId="14" fontId="7" fillId="4" borderId="11" xfId="0" applyNumberFormat="1" applyFont="1" applyFill="1" applyBorder="1" applyAlignment="1">
      <alignment horizontal="center"/>
    </xf>
    <xf numFmtId="0" fontId="7" fillId="4" borderId="18" xfId="0" applyFont="1" applyFill="1" applyBorder="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7" fillId="4" borderId="19" xfId="0" applyFont="1" applyFill="1" applyBorder="1" applyAlignment="1" applyProtection="1">
      <alignment horizontal="center" vertical="center"/>
      <protection locked="0"/>
    </xf>
    <xf numFmtId="0" fontId="7" fillId="0" borderId="20" xfId="0" applyFont="1" applyBorder="1" applyAlignment="1">
      <alignment horizontal="right" wrapText="1"/>
    </xf>
    <xf numFmtId="0" fontId="7" fillId="0" borderId="23" xfId="0" applyFont="1" applyBorder="1" applyAlignment="1">
      <alignment horizontal="center" vertical="center" wrapText="1"/>
    </xf>
    <xf numFmtId="0" fontId="7" fillId="0" borderId="23" xfId="0" applyFont="1" applyBorder="1" applyAlignment="1">
      <alignment horizontal="center" vertical="top" wrapText="1"/>
    </xf>
    <xf numFmtId="0" fontId="0" fillId="0" borderId="19" xfId="0" applyBorder="1" applyAlignment="1">
      <alignment vertical="top"/>
    </xf>
    <xf numFmtId="0" fontId="19" fillId="0" borderId="11" xfId="0" applyFont="1" applyBorder="1" applyAlignment="1">
      <alignment horizontal="center" vertical="center"/>
    </xf>
    <xf numFmtId="0" fontId="7" fillId="0" borderId="20" xfId="0" applyFont="1" applyBorder="1" applyAlignment="1">
      <alignment horizontal="right"/>
    </xf>
    <xf numFmtId="0" fontId="17" fillId="0" borderId="18" xfId="0" applyFont="1" applyBorder="1" applyAlignment="1">
      <alignment horizontal="center"/>
    </xf>
    <xf numFmtId="0" fontId="17" fillId="0" borderId="9" xfId="0" applyFont="1" applyBorder="1" applyAlignment="1">
      <alignment horizontal="center"/>
    </xf>
    <xf numFmtId="0" fontId="17" fillId="0" borderId="19" xfId="0" applyFont="1" applyBorder="1" applyAlignment="1">
      <alignment horizontal="center"/>
    </xf>
    <xf numFmtId="0" fontId="7" fillId="0" borderId="26" xfId="0" applyFont="1" applyBorder="1" applyAlignment="1">
      <alignment horizontal="center"/>
    </xf>
    <xf numFmtId="0" fontId="0" fillId="0" borderId="0" xfId="0"/>
    <xf numFmtId="0" fontId="7" fillId="4" borderId="18" xfId="0" applyFont="1" applyFill="1" applyBorder="1" applyAlignment="1">
      <alignment horizontal="left"/>
    </xf>
    <xf numFmtId="2" fontId="7" fillId="0" borderId="9" xfId="0" applyNumberFormat="1" applyFont="1" applyBorder="1" applyAlignment="1">
      <alignment horizontal="center"/>
    </xf>
    <xf numFmtId="2" fontId="7" fillId="0" borderId="11" xfId="0" applyNumberFormat="1" applyFont="1" applyBorder="1" applyAlignment="1">
      <alignment horizontal="center"/>
    </xf>
    <xf numFmtId="2" fontId="7" fillId="4" borderId="11" xfId="0" applyNumberFormat="1" applyFont="1" applyFill="1" applyBorder="1" applyAlignment="1">
      <alignment horizontal="center"/>
    </xf>
    <xf numFmtId="2" fontId="8" fillId="0" borderId="9" xfId="0" applyNumberFormat="1" applyFont="1" applyBorder="1" applyAlignment="1">
      <alignment horizontal="center" vertical="center"/>
    </xf>
    <xf numFmtId="0" fontId="8" fillId="4" borderId="13" xfId="0" applyFont="1" applyFill="1" applyBorder="1" applyAlignment="1">
      <alignment horizontal="left" vertical="center"/>
    </xf>
    <xf numFmtId="2" fontId="7" fillId="0" borderId="9" xfId="0" applyNumberFormat="1" applyFont="1" applyBorder="1" applyAlignment="1">
      <alignment horizontal="center" wrapText="1"/>
    </xf>
    <xf numFmtId="1" fontId="7" fillId="0" borderId="13" xfId="0" applyNumberFormat="1" applyFont="1" applyBorder="1" applyAlignment="1">
      <alignment horizontal="center" wrapText="1"/>
    </xf>
    <xf numFmtId="0" fontId="7" fillId="0" borderId="23" xfId="0" applyFont="1" applyBorder="1" applyAlignment="1">
      <alignment horizontal="center" wrapText="1"/>
    </xf>
    <xf numFmtId="2" fontId="7" fillId="0" borderId="18" xfId="0" applyNumberFormat="1" applyFont="1" applyBorder="1" applyAlignment="1">
      <alignment horizontal="center"/>
    </xf>
    <xf numFmtId="0" fontId="8" fillId="0" borderId="14" xfId="0" applyFont="1" applyBorder="1" applyAlignment="1">
      <alignment horizontal="left" vertical="center" wrapText="1"/>
    </xf>
    <xf numFmtId="0" fontId="7" fillId="4" borderId="19" xfId="0" applyFont="1" applyFill="1" applyBorder="1" applyAlignment="1">
      <alignment horizontal="left" wrapText="1"/>
    </xf>
    <xf numFmtId="0" fontId="18" fillId="0" borderId="11" xfId="0" applyFont="1" applyBorder="1" applyAlignment="1">
      <alignment horizontal="center" vertical="center"/>
    </xf>
    <xf numFmtId="166" fontId="7" fillId="4" borderId="11" xfId="0" applyNumberFormat="1" applyFont="1" applyFill="1" applyBorder="1" applyAlignment="1">
      <alignment horizontal="center"/>
    </xf>
    <xf numFmtId="166" fontId="7" fillId="0" borderId="11" xfId="0" applyNumberFormat="1" applyFont="1" applyBorder="1" applyAlignment="1">
      <alignment horizontal="center"/>
    </xf>
    <xf numFmtId="166" fontId="8" fillId="0" borderId="9" xfId="0" applyNumberFormat="1" applyFont="1" applyBorder="1" applyAlignment="1">
      <alignment horizontal="center" vertical="center"/>
    </xf>
    <xf numFmtId="0" fontId="7" fillId="4" borderId="11" xfId="0" applyFont="1" applyFill="1" applyBorder="1" applyAlignment="1">
      <alignment horizontal="left" vertical="top" wrapText="1"/>
    </xf>
    <xf numFmtId="0" fontId="7" fillId="4" borderId="11" xfId="0" applyFont="1" applyFill="1" applyBorder="1" applyAlignment="1">
      <alignment horizontal="center" vertical="center" wrapText="1"/>
    </xf>
    <xf numFmtId="0" fontId="7" fillId="0" borderId="26" xfId="0" applyFont="1" applyBorder="1" applyAlignment="1">
      <alignment horizontal="center" vertical="top" wrapText="1"/>
    </xf>
    <xf numFmtId="0" fontId="7" fillId="0" borderId="9" xfId="0" applyFont="1" applyBorder="1" applyAlignment="1">
      <alignment horizontal="center" wrapText="1"/>
    </xf>
    <xf numFmtId="0" fontId="7" fillId="0" borderId="12" xfId="0" applyFont="1" applyBorder="1" applyAlignment="1">
      <alignment horizontal="left" vertical="center" wrapText="1"/>
    </xf>
    <xf numFmtId="1" fontId="7" fillId="4" borderId="13" xfId="0" applyNumberFormat="1" applyFont="1" applyFill="1" applyBorder="1" applyAlignment="1">
      <alignment horizontal="center" wrapText="1"/>
    </xf>
    <xf numFmtId="0" fontId="7" fillId="0" borderId="18" xfId="0" applyFont="1" applyBorder="1" applyAlignment="1">
      <alignment horizontal="center" vertical="top"/>
    </xf>
    <xf numFmtId="0" fontId="7" fillId="0" borderId="19" xfId="0" applyFont="1" applyBorder="1" applyAlignment="1">
      <alignment horizontal="center" vertical="top"/>
    </xf>
    <xf numFmtId="1" fontId="3" fillId="0" borderId="13" xfId="0" applyNumberFormat="1" applyFont="1" applyBorder="1" applyAlignment="1">
      <alignment horizontal="center"/>
    </xf>
    <xf numFmtId="0" fontId="7" fillId="0" borderId="26" xfId="0" applyFont="1" applyBorder="1" applyAlignment="1">
      <alignment horizontal="center" vertical="center" wrapText="1"/>
    </xf>
    <xf numFmtId="0" fontId="7" fillId="5" borderId="23"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7" fillId="4" borderId="11" xfId="0" applyFont="1" applyFill="1" applyBorder="1" applyAlignment="1">
      <alignment horizontal="center" vertical="center"/>
    </xf>
    <xf numFmtId="0" fontId="7" fillId="4" borderId="9" xfId="0" applyFont="1" applyFill="1" applyBorder="1" applyAlignment="1">
      <alignment horizontal="center"/>
    </xf>
    <xf numFmtId="166" fontId="7" fillId="4" borderId="18" xfId="0" quotePrefix="1" applyNumberFormat="1" applyFont="1" applyFill="1" applyBorder="1" applyAlignment="1">
      <alignment horizontal="center" wrapText="1"/>
    </xf>
    <xf numFmtId="166" fontId="7" fillId="4" borderId="9" xfId="0" quotePrefix="1" applyNumberFormat="1" applyFont="1" applyFill="1" applyBorder="1" applyAlignment="1">
      <alignment horizontal="center" wrapText="1"/>
    </xf>
    <xf numFmtId="20" fontId="7" fillId="4" borderId="26" xfId="0" applyNumberFormat="1" applyFont="1" applyFill="1" applyBorder="1" applyAlignment="1">
      <alignment horizontal="center" vertical="center" wrapText="1"/>
    </xf>
    <xf numFmtId="168" fontId="7" fillId="4" borderId="9" xfId="0" applyNumberFormat="1" applyFont="1" applyFill="1" applyBorder="1" applyAlignment="1">
      <alignment horizontal="center"/>
    </xf>
    <xf numFmtId="0" fontId="7" fillId="0" borderId="11" xfId="0" applyFont="1" applyBorder="1" applyAlignment="1">
      <alignment horizontal="left" vertical="top" wrapText="1"/>
    </xf>
    <xf numFmtId="0" fontId="7" fillId="0" borderId="20" xfId="0" applyFont="1" applyBorder="1" applyAlignment="1">
      <alignment horizontal="left" vertical="top" wrapText="1"/>
    </xf>
    <xf numFmtId="14" fontId="7" fillId="4" borderId="20" xfId="0" applyNumberFormat="1" applyFont="1" applyFill="1" applyBorder="1" applyAlignment="1">
      <alignment horizontal="center" vertical="center" wrapText="1"/>
    </xf>
    <xf numFmtId="0" fontId="7" fillId="0" borderId="26" xfId="0" applyFont="1" applyBorder="1" applyAlignment="1">
      <alignment horizontal="left"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20" xfId="0" applyFont="1" applyBorder="1" applyAlignment="1">
      <alignment horizontal="left" vertical="center" wrapText="1"/>
    </xf>
    <xf numFmtId="0" fontId="7" fillId="0" borderId="0" xfId="0" applyFont="1" applyAlignment="1">
      <alignment horizontal="left" vertical="center" wrapText="1"/>
    </xf>
    <xf numFmtId="0" fontId="7" fillId="0" borderId="18" xfId="0" applyFont="1" applyBorder="1" applyAlignment="1">
      <alignment horizontal="left" vertical="center" wrapText="1"/>
    </xf>
    <xf numFmtId="0" fontId="7" fillId="0" borderId="9" xfId="0" applyFont="1" applyBorder="1" applyAlignment="1">
      <alignment horizontal="left" vertical="center" wrapText="1"/>
    </xf>
    <xf numFmtId="0" fontId="7" fillId="0" borderId="19" xfId="0" applyFont="1" applyBorder="1" applyAlignment="1">
      <alignment horizontal="left" vertical="center" wrapText="1"/>
    </xf>
    <xf numFmtId="14" fontId="7" fillId="4" borderId="15" xfId="0" applyNumberFormat="1" applyFont="1" applyFill="1" applyBorder="1" applyAlignment="1">
      <alignment horizontal="center" vertical="center" wrapText="1"/>
    </xf>
    <xf numFmtId="14" fontId="7" fillId="4" borderId="17" xfId="0" applyNumberFormat="1" applyFont="1" applyFill="1" applyBorder="1" applyAlignment="1">
      <alignment horizontal="center" vertical="center" wrapText="1"/>
    </xf>
    <xf numFmtId="14" fontId="7" fillId="4" borderId="21" xfId="0" applyNumberFormat="1" applyFont="1" applyFill="1" applyBorder="1" applyAlignment="1">
      <alignment horizontal="center" vertical="center" wrapText="1"/>
    </xf>
    <xf numFmtId="20" fontId="7" fillId="4" borderId="22" xfId="0" applyNumberFormat="1" applyFont="1" applyFill="1" applyBorder="1" applyAlignment="1">
      <alignment horizontal="center" vertical="center" wrapText="1"/>
    </xf>
    <xf numFmtId="0" fontId="3" fillId="0" borderId="9" xfId="0" applyFont="1" applyBorder="1"/>
    <xf numFmtId="0" fontId="7" fillId="5" borderId="15"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19" xfId="0" applyFont="1" applyFill="1" applyBorder="1" applyAlignment="1">
      <alignment horizontal="center" vertical="center" wrapText="1"/>
    </xf>
    <xf numFmtId="165" fontId="7" fillId="0" borderId="9" xfId="0" applyNumberFormat="1" applyFont="1" applyBorder="1" applyAlignment="1">
      <alignment horizontal="center"/>
    </xf>
    <xf numFmtId="2" fontId="7" fillId="0" borderId="18" xfId="0" quotePrefix="1" applyNumberFormat="1" applyFont="1" applyBorder="1" applyAlignment="1">
      <alignment horizontal="center" wrapText="1"/>
    </xf>
    <xf numFmtId="165" fontId="7" fillId="0" borderId="9" xfId="0" applyNumberFormat="1" applyFont="1" applyBorder="1" applyAlignment="1">
      <alignment horizontal="center" wrapText="1"/>
    </xf>
    <xf numFmtId="1" fontId="3" fillId="0" borderId="9" xfId="0" applyNumberFormat="1" applyFont="1" applyBorder="1" applyAlignment="1">
      <alignment horizontal="center"/>
    </xf>
    <xf numFmtId="165" fontId="3" fillId="4" borderId="13" xfId="0" applyNumberFormat="1" applyFont="1" applyFill="1" applyBorder="1" applyAlignment="1">
      <alignment horizontal="center"/>
    </xf>
    <xf numFmtId="0" fontId="7" fillId="5" borderId="11" xfId="0" applyFont="1" applyFill="1" applyBorder="1" applyAlignment="1">
      <alignment horizontal="center" vertical="center"/>
    </xf>
    <xf numFmtId="0" fontId="7" fillId="4" borderId="18" xfId="0" applyFont="1" applyFill="1" applyBorder="1" applyAlignment="1">
      <alignment horizontal="center"/>
    </xf>
    <xf numFmtId="0" fontId="7" fillId="0" borderId="22" xfId="0" applyFont="1" applyBorder="1" applyAlignment="1">
      <alignment horizontal="right"/>
    </xf>
    <xf numFmtId="165" fontId="7" fillId="4" borderId="18" xfId="0" quotePrefix="1" applyNumberFormat="1" applyFont="1" applyFill="1" applyBorder="1" applyAlignment="1">
      <alignment horizontal="center" wrapText="1"/>
    </xf>
    <xf numFmtId="165" fontId="0" fillId="0" borderId="9" xfId="0" applyNumberFormat="1" applyBorder="1"/>
    <xf numFmtId="0" fontId="7" fillId="0" borderId="26" xfId="0" applyFont="1" applyBorder="1" applyAlignment="1">
      <alignment horizontal="left" vertical="top" wrapText="1"/>
    </xf>
    <xf numFmtId="165" fontId="3" fillId="0" borderId="18" xfId="0" applyNumberFormat="1" applyFont="1" applyBorder="1" applyAlignment="1">
      <alignment horizontal="center"/>
    </xf>
    <xf numFmtId="166" fontId="7" fillId="0" borderId="13" xfId="0" applyNumberFormat="1" applyFont="1" applyBorder="1" applyAlignment="1">
      <alignment horizontal="center"/>
    </xf>
    <xf numFmtId="166" fontId="7" fillId="4" borderId="13" xfId="0" quotePrefix="1" applyNumberFormat="1" applyFont="1" applyFill="1" applyBorder="1" applyAlignment="1">
      <alignment horizontal="left" wrapText="1"/>
    </xf>
    <xf numFmtId="2" fontId="7" fillId="4" borderId="18" xfId="0" quotePrefix="1" applyNumberFormat="1" applyFont="1" applyFill="1" applyBorder="1" applyAlignment="1">
      <alignment horizontal="center" wrapText="1"/>
    </xf>
    <xf numFmtId="166" fontId="7" fillId="0" borderId="18" xfId="0" quotePrefix="1" applyNumberFormat="1" applyFont="1" applyBorder="1" applyAlignment="1">
      <alignment horizontal="center" wrapText="1"/>
    </xf>
    <xf numFmtId="0" fontId="0" fillId="0" borderId="11" xfId="0" applyBorder="1" applyAlignment="1">
      <alignment horizontal="center" vertical="center" wrapText="1"/>
    </xf>
    <xf numFmtId="0" fontId="7" fillId="4" borderId="18" xfId="0" applyFont="1" applyFill="1" applyBorder="1" applyAlignment="1">
      <alignment horizontal="center" wrapText="1"/>
    </xf>
    <xf numFmtId="0" fontId="7" fillId="4" borderId="9" xfId="0" applyFont="1" applyFill="1" applyBorder="1" applyAlignment="1">
      <alignment horizontal="center" wrapText="1"/>
    </xf>
    <xf numFmtId="166" fontId="8" fillId="4" borderId="9" xfId="0" applyNumberFormat="1" applyFont="1" applyFill="1" applyBorder="1" applyAlignment="1">
      <alignment horizontal="center" vertical="center"/>
    </xf>
    <xf numFmtId="0" fontId="7" fillId="5" borderId="12"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0" borderId="15" xfId="0" applyFont="1" applyBorder="1" applyAlignment="1">
      <alignment horizontal="center" vertical="top" wrapText="1"/>
    </xf>
    <xf numFmtId="0" fontId="7" fillId="0" borderId="17" xfId="0" applyFont="1" applyBorder="1" applyAlignment="1">
      <alignment horizontal="center" vertical="top" wrapText="1"/>
    </xf>
    <xf numFmtId="0" fontId="7" fillId="0" borderId="18" xfId="0" applyFont="1" applyBorder="1" applyAlignment="1">
      <alignment horizontal="center" vertical="top" wrapText="1"/>
    </xf>
    <xf numFmtId="0" fontId="7" fillId="0" borderId="19" xfId="0" applyFont="1" applyBorder="1" applyAlignment="1">
      <alignment horizontal="center"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0" xfId="0" applyFont="1" applyAlignment="1">
      <alignment horizontal="left" vertical="top" wrapText="1"/>
    </xf>
    <xf numFmtId="0" fontId="7" fillId="0" borderId="21" xfId="0" applyFont="1" applyBorder="1" applyAlignment="1">
      <alignment horizontal="left" vertical="top" wrapText="1"/>
    </xf>
    <xf numFmtId="165" fontId="7" fillId="4" borderId="9" xfId="0" quotePrefix="1" applyNumberFormat="1" applyFont="1" applyFill="1" applyBorder="1" applyAlignment="1">
      <alignment horizontal="center" wrapText="1"/>
    </xf>
    <xf numFmtId="165" fontId="7" fillId="0" borderId="18" xfId="0" quotePrefix="1" applyNumberFormat="1" applyFont="1" applyBorder="1" applyAlignment="1">
      <alignment horizontal="center" wrapText="1"/>
    </xf>
    <xf numFmtId="165" fontId="7" fillId="0" borderId="9" xfId="0" quotePrefix="1" applyNumberFormat="1" applyFont="1" applyBorder="1" applyAlignment="1">
      <alignment horizontal="center" wrapText="1"/>
    </xf>
    <xf numFmtId="0" fontId="7" fillId="0" borderId="22" xfId="0" applyFont="1" applyBorder="1" applyAlignment="1">
      <alignment horizontal="left" vertical="center" wrapText="1"/>
    </xf>
    <xf numFmtId="0" fontId="3" fillId="4" borderId="11" xfId="0" applyFont="1" applyFill="1" applyBorder="1" applyAlignment="1">
      <alignment horizontal="left" vertical="top" wrapText="1"/>
    </xf>
    <xf numFmtId="14" fontId="7" fillId="4" borderId="12" xfId="0" applyNumberFormat="1" applyFont="1" applyFill="1" applyBorder="1" applyAlignment="1">
      <alignment horizontal="center" vertical="center" wrapText="1"/>
    </xf>
    <xf numFmtId="14" fontId="7" fillId="4" borderId="14"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14" fontId="21" fillId="4" borderId="11" xfId="0" applyNumberFormat="1" applyFont="1" applyFill="1" applyBorder="1" applyAlignment="1">
      <alignment horizontal="center" vertical="center" wrapText="1"/>
    </xf>
    <xf numFmtId="0" fontId="21" fillId="4" borderId="11" xfId="0" applyFont="1" applyFill="1" applyBorder="1" applyAlignment="1">
      <alignment horizontal="center" vertical="center" wrapText="1"/>
    </xf>
    <xf numFmtId="0" fontId="21" fillId="4" borderId="23" xfId="0" applyFont="1" applyFill="1" applyBorder="1" applyAlignment="1">
      <alignment horizontal="center" vertical="center" wrapText="1"/>
    </xf>
    <xf numFmtId="0" fontId="8" fillId="0" borderId="14" xfId="0" applyFont="1" applyBorder="1" applyAlignment="1">
      <alignment horizontal="center" vertical="center" wrapText="1"/>
    </xf>
    <xf numFmtId="0" fontId="24" fillId="0" borderId="0" xfId="0" applyFont="1" applyAlignment="1">
      <alignment horizontal="left"/>
    </xf>
    <xf numFmtId="0" fontId="23" fillId="0" borderId="0" xfId="0" applyFont="1"/>
    <xf numFmtId="0" fontId="7" fillId="0" borderId="11" xfId="0" applyFont="1" applyBorder="1" applyAlignment="1">
      <alignment horizontal="center" vertical="top"/>
    </xf>
    <xf numFmtId="169" fontId="7" fillId="0" borderId="11" xfId="0" applyNumberFormat="1" applyFont="1" applyBorder="1" applyAlignment="1">
      <alignment horizontal="center" vertical="top"/>
    </xf>
    <xf numFmtId="49" fontId="7" fillId="0" borderId="11" xfId="0" applyNumberFormat="1" applyFont="1" applyBorder="1" applyAlignment="1">
      <alignment horizontal="left" vertical="top" wrapText="1"/>
    </xf>
    <xf numFmtId="169" fontId="7" fillId="0" borderId="11" xfId="0" applyNumberFormat="1" applyFont="1" applyBorder="1" applyAlignment="1">
      <alignment horizontal="center" vertical="top" wrapText="1"/>
    </xf>
    <xf numFmtId="49" fontId="7" fillId="0" borderId="11" xfId="0" quotePrefix="1" applyNumberFormat="1" applyFont="1" applyBorder="1" applyAlignment="1">
      <alignment horizontal="left" vertical="top" wrapText="1"/>
    </xf>
    <xf numFmtId="0" fontId="7" fillId="0" borderId="0" xfId="0" applyFont="1" applyAlignment="1">
      <alignment horizontal="center" vertical="top"/>
    </xf>
    <xf numFmtId="169" fontId="7" fillId="0" borderId="0" xfId="0" applyNumberFormat="1" applyFont="1" applyAlignment="1">
      <alignment horizontal="center" vertical="top"/>
    </xf>
    <xf numFmtId="49" fontId="7" fillId="0" borderId="0" xfId="0" applyNumberFormat="1" applyFont="1" applyAlignment="1">
      <alignment horizontal="left" vertical="top" wrapText="1"/>
    </xf>
    <xf numFmtId="0" fontId="7" fillId="0" borderId="32" xfId="0" applyFont="1" applyBorder="1"/>
    <xf numFmtId="0" fontId="7" fillId="0" borderId="30" xfId="0" applyFont="1" applyBorder="1"/>
    <xf numFmtId="0" fontId="7" fillId="0" borderId="29" xfId="0" applyFont="1" applyBorder="1"/>
  </cellXfs>
  <cellStyles count="3">
    <cellStyle name="Hyperlink" xfId="2" builtinId="8"/>
    <cellStyle name="Normal" xfId="0" builtinId="0"/>
    <cellStyle name="Normal 2" xfId="1" xr:uid="{00000000-0005-0000-0000-000001000000}"/>
  </cellStyles>
  <dxfs count="0"/>
  <tableStyles count="0" defaultTableStyle="TableStyleMedium2" defaultPivotStyle="PivotStyleLight16"/>
  <colors>
    <mruColors>
      <color rgb="FF0000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Read Me'!A1"/></Relationships>
</file>

<file path=xl/drawings/_rels/drawing10.xml.rels><?xml version="1.0" encoding="UTF-8" standalone="yes"?>
<Relationships xmlns="http://schemas.openxmlformats.org/package/2006/relationships"><Relationship Id="rId1" Type="http://schemas.openxmlformats.org/officeDocument/2006/relationships/hyperlink" Target="#'Read Me'!A1"/></Relationships>
</file>

<file path=xl/drawings/_rels/drawing11.xml.rels><?xml version="1.0" encoding="UTF-8" standalone="yes"?>
<Relationships xmlns="http://schemas.openxmlformats.org/package/2006/relationships"><Relationship Id="rId1" Type="http://schemas.openxmlformats.org/officeDocument/2006/relationships/hyperlink" Target="#'Read Me'!A1"/></Relationships>
</file>

<file path=xl/drawings/_rels/drawing12.xml.rels><?xml version="1.0" encoding="UTF-8" standalone="yes"?>
<Relationships xmlns="http://schemas.openxmlformats.org/package/2006/relationships"><Relationship Id="rId1" Type="http://schemas.openxmlformats.org/officeDocument/2006/relationships/hyperlink" Target="#'Read Me'!A1"/></Relationships>
</file>

<file path=xl/drawings/_rels/drawing13.xml.rels><?xml version="1.0" encoding="UTF-8" standalone="yes"?>
<Relationships xmlns="http://schemas.openxmlformats.org/package/2006/relationships"><Relationship Id="rId1" Type="http://schemas.openxmlformats.org/officeDocument/2006/relationships/hyperlink" Target="#'Read Me'!A1"/></Relationships>
</file>

<file path=xl/drawings/_rels/drawing14.xml.rels><?xml version="1.0" encoding="UTF-8" standalone="yes"?>
<Relationships xmlns="http://schemas.openxmlformats.org/package/2006/relationships"><Relationship Id="rId1" Type="http://schemas.openxmlformats.org/officeDocument/2006/relationships/hyperlink" Target="#'Read Me'!A1"/></Relationships>
</file>

<file path=xl/drawings/_rels/drawing15.xml.rels><?xml version="1.0" encoding="UTF-8" standalone="yes"?>
<Relationships xmlns="http://schemas.openxmlformats.org/package/2006/relationships"><Relationship Id="rId1" Type="http://schemas.openxmlformats.org/officeDocument/2006/relationships/hyperlink" Target="#'Read Me'!A1"/></Relationships>
</file>

<file path=xl/drawings/_rels/drawing16.xml.rels><?xml version="1.0" encoding="UTF-8" standalone="yes"?>
<Relationships xmlns="http://schemas.openxmlformats.org/package/2006/relationships"><Relationship Id="rId1" Type="http://schemas.openxmlformats.org/officeDocument/2006/relationships/hyperlink" Target="#'Read Me'!A1"/></Relationships>
</file>

<file path=xl/drawings/_rels/drawing17.xml.rels><?xml version="1.0" encoding="UTF-8" standalone="yes"?>
<Relationships xmlns="http://schemas.openxmlformats.org/package/2006/relationships"><Relationship Id="rId1" Type="http://schemas.openxmlformats.org/officeDocument/2006/relationships/hyperlink" Target="#'Read Me'!A1"/></Relationships>
</file>

<file path=xl/drawings/_rels/drawing18.xml.rels><?xml version="1.0" encoding="UTF-8" standalone="yes"?>
<Relationships xmlns="http://schemas.openxmlformats.org/package/2006/relationships"><Relationship Id="rId1" Type="http://schemas.openxmlformats.org/officeDocument/2006/relationships/hyperlink" Target="#'Read Me'!A1"/></Relationships>
</file>

<file path=xl/drawings/_rels/drawing19.xml.rels><?xml version="1.0" encoding="UTF-8" standalone="yes"?>
<Relationships xmlns="http://schemas.openxmlformats.org/package/2006/relationships"><Relationship Id="rId1" Type="http://schemas.openxmlformats.org/officeDocument/2006/relationships/hyperlink" Target="#'Read Me'!A1"/></Relationships>
</file>

<file path=xl/drawings/_rels/drawing2.xml.rels><?xml version="1.0" encoding="UTF-8" standalone="yes"?>
<Relationships xmlns="http://schemas.openxmlformats.org/package/2006/relationships"><Relationship Id="rId1" Type="http://schemas.openxmlformats.org/officeDocument/2006/relationships/hyperlink" Target="#'Read Me'!A1"/></Relationships>
</file>

<file path=xl/drawings/_rels/drawing20.xml.rels><?xml version="1.0" encoding="UTF-8" standalone="yes"?>
<Relationships xmlns="http://schemas.openxmlformats.org/package/2006/relationships"><Relationship Id="rId1" Type="http://schemas.openxmlformats.org/officeDocument/2006/relationships/hyperlink" Target="#'Read Me'!A1"/></Relationships>
</file>

<file path=xl/drawings/_rels/drawing21.xml.rels><?xml version="1.0" encoding="UTF-8" standalone="yes"?>
<Relationships xmlns="http://schemas.openxmlformats.org/package/2006/relationships"><Relationship Id="rId1" Type="http://schemas.openxmlformats.org/officeDocument/2006/relationships/hyperlink" Target="#'Read Me'!A1"/></Relationships>
</file>

<file path=xl/drawings/_rels/drawing22.xml.rels><?xml version="1.0" encoding="UTF-8" standalone="yes"?>
<Relationships xmlns="http://schemas.openxmlformats.org/package/2006/relationships"><Relationship Id="rId1" Type="http://schemas.openxmlformats.org/officeDocument/2006/relationships/hyperlink" Target="#'Read Me'!A1"/></Relationships>
</file>

<file path=xl/drawings/_rels/drawing23.xml.rels><?xml version="1.0" encoding="UTF-8" standalone="yes"?>
<Relationships xmlns="http://schemas.openxmlformats.org/package/2006/relationships"><Relationship Id="rId1" Type="http://schemas.openxmlformats.org/officeDocument/2006/relationships/hyperlink" Target="#'Read Me'!A1"/></Relationships>
</file>

<file path=xl/drawings/_rels/drawing24.xml.rels><?xml version="1.0" encoding="UTF-8" standalone="yes"?>
<Relationships xmlns="http://schemas.openxmlformats.org/package/2006/relationships"><Relationship Id="rId1" Type="http://schemas.openxmlformats.org/officeDocument/2006/relationships/hyperlink" Target="#'Read Me'!A1"/></Relationships>
</file>

<file path=xl/drawings/_rels/drawing25.xml.rels><?xml version="1.0" encoding="UTF-8" standalone="yes"?>
<Relationships xmlns="http://schemas.openxmlformats.org/package/2006/relationships"><Relationship Id="rId1" Type="http://schemas.openxmlformats.org/officeDocument/2006/relationships/hyperlink" Target="#'Read Me'!A1"/></Relationships>
</file>

<file path=xl/drawings/_rels/drawing26.xml.rels><?xml version="1.0" encoding="UTF-8" standalone="yes"?>
<Relationships xmlns="http://schemas.openxmlformats.org/package/2006/relationships"><Relationship Id="rId1" Type="http://schemas.openxmlformats.org/officeDocument/2006/relationships/hyperlink" Target="#'Read Me'!A1"/></Relationships>
</file>

<file path=xl/drawings/_rels/drawing27.xml.rels><?xml version="1.0" encoding="UTF-8" standalone="yes"?>
<Relationships xmlns="http://schemas.openxmlformats.org/package/2006/relationships"><Relationship Id="rId1" Type="http://schemas.openxmlformats.org/officeDocument/2006/relationships/hyperlink" Target="#'Read Me'!A1"/></Relationships>
</file>

<file path=xl/drawings/_rels/drawing28.xml.rels><?xml version="1.0" encoding="UTF-8" standalone="yes"?>
<Relationships xmlns="http://schemas.openxmlformats.org/package/2006/relationships"><Relationship Id="rId1" Type="http://schemas.openxmlformats.org/officeDocument/2006/relationships/hyperlink" Target="#'Read Me'!A1"/></Relationships>
</file>

<file path=xl/drawings/_rels/drawing29.xml.rels><?xml version="1.0" encoding="UTF-8" standalone="yes"?>
<Relationships xmlns="http://schemas.openxmlformats.org/package/2006/relationships"><Relationship Id="rId1" Type="http://schemas.openxmlformats.org/officeDocument/2006/relationships/hyperlink" Target="#'Read Me'!A1"/></Relationships>
</file>

<file path=xl/drawings/_rels/drawing3.xml.rels><?xml version="1.0" encoding="UTF-8" standalone="yes"?>
<Relationships xmlns="http://schemas.openxmlformats.org/package/2006/relationships"><Relationship Id="rId1" Type="http://schemas.openxmlformats.org/officeDocument/2006/relationships/hyperlink" Target="#'Read Me'!A1"/></Relationships>
</file>

<file path=xl/drawings/_rels/drawing30.xml.rels><?xml version="1.0" encoding="UTF-8" standalone="yes"?>
<Relationships xmlns="http://schemas.openxmlformats.org/package/2006/relationships"><Relationship Id="rId1" Type="http://schemas.openxmlformats.org/officeDocument/2006/relationships/hyperlink" Target="#'Read Me'!A1"/></Relationships>
</file>

<file path=xl/drawings/_rels/drawing31.xml.rels><?xml version="1.0" encoding="UTF-8" standalone="yes"?>
<Relationships xmlns="http://schemas.openxmlformats.org/package/2006/relationships"><Relationship Id="rId1" Type="http://schemas.openxmlformats.org/officeDocument/2006/relationships/hyperlink" Target="#'Read Me'!A1"/></Relationships>
</file>

<file path=xl/drawings/_rels/drawing4.xml.rels><?xml version="1.0" encoding="UTF-8" standalone="yes"?>
<Relationships xmlns="http://schemas.openxmlformats.org/package/2006/relationships"><Relationship Id="rId1" Type="http://schemas.openxmlformats.org/officeDocument/2006/relationships/hyperlink" Target="#'Read Me'!A1"/></Relationships>
</file>

<file path=xl/drawings/_rels/drawing5.xml.rels><?xml version="1.0" encoding="UTF-8" standalone="yes"?>
<Relationships xmlns="http://schemas.openxmlformats.org/package/2006/relationships"><Relationship Id="rId1" Type="http://schemas.openxmlformats.org/officeDocument/2006/relationships/hyperlink" Target="#'Read Me'!A1"/></Relationships>
</file>

<file path=xl/drawings/_rels/drawing6.xml.rels><?xml version="1.0" encoding="UTF-8" standalone="yes"?>
<Relationships xmlns="http://schemas.openxmlformats.org/package/2006/relationships"><Relationship Id="rId1" Type="http://schemas.openxmlformats.org/officeDocument/2006/relationships/hyperlink" Target="#'Read Me'!A1"/></Relationships>
</file>

<file path=xl/drawings/_rels/drawing7.xml.rels><?xml version="1.0" encoding="UTF-8" standalone="yes"?>
<Relationships xmlns="http://schemas.openxmlformats.org/package/2006/relationships"><Relationship Id="rId1" Type="http://schemas.openxmlformats.org/officeDocument/2006/relationships/hyperlink" Target="#'Read Me'!A1"/></Relationships>
</file>

<file path=xl/drawings/_rels/drawing8.xml.rels><?xml version="1.0" encoding="UTF-8" standalone="yes"?>
<Relationships xmlns="http://schemas.openxmlformats.org/package/2006/relationships"><Relationship Id="rId1" Type="http://schemas.openxmlformats.org/officeDocument/2006/relationships/hyperlink" Target="#'Read Me'!A1"/></Relationships>
</file>

<file path=xl/drawings/_rels/drawing9.xml.rels><?xml version="1.0" encoding="UTF-8" standalone="yes"?>
<Relationships xmlns="http://schemas.openxmlformats.org/package/2006/relationships"><Relationship Id="rId1" Type="http://schemas.openxmlformats.org/officeDocument/2006/relationships/hyperlink" Target="#'Read Me'!A1"/></Relationships>
</file>

<file path=xl/drawings/drawing1.xml><?xml version="1.0" encoding="utf-8"?>
<xdr:wsDr xmlns:xdr="http://schemas.openxmlformats.org/drawingml/2006/spreadsheetDrawing" xmlns:a="http://schemas.openxmlformats.org/drawingml/2006/main">
  <xdr:twoCellAnchor>
    <xdr:from>
      <xdr:col>7</xdr:col>
      <xdr:colOff>151765</xdr:colOff>
      <xdr:row>31</xdr:row>
      <xdr:rowOff>162560</xdr:rowOff>
    </xdr:from>
    <xdr:to>
      <xdr:col>11</xdr:col>
      <xdr:colOff>60325</xdr:colOff>
      <xdr:row>33</xdr:row>
      <xdr:rowOff>71755</xdr:rowOff>
    </xdr:to>
    <xdr:sp macro="" textlink="">
      <xdr:nvSpPr>
        <xdr:cNvPr id="2" name="TextBox 1">
          <a:extLst>
            <a:ext uri="{FF2B5EF4-FFF2-40B4-BE49-F238E27FC236}">
              <a16:creationId xmlns:a16="http://schemas.microsoft.com/office/drawing/2014/main" id="{30EAC33A-0C4D-4ABA-81BB-D68E6BDA8BDB}"/>
            </a:ext>
          </a:extLst>
        </xdr:cNvPr>
        <xdr:cNvSpPr txBox="1"/>
      </xdr:nvSpPr>
      <xdr:spPr>
        <a:xfrm>
          <a:off x="2501265" y="5674360"/>
          <a:ext cx="1407160" cy="3155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00FF"/>
              </a:solidFill>
              <a:latin typeface="Times New Roman" panose="02020603050405020304" pitchFamily="18" charset="0"/>
              <a:cs typeface="Times New Roman" panose="02020603050405020304" pitchFamily="18" charset="0"/>
            </a:rPr>
            <a:t>N/A = Not Applicable</a:t>
          </a:r>
        </a:p>
      </xdr:txBody>
    </xdr:sp>
    <xdr:clientData/>
  </xdr:twoCellAnchor>
  <xdr:twoCellAnchor>
    <xdr:from>
      <xdr:col>2</xdr:col>
      <xdr:colOff>18415</xdr:colOff>
      <xdr:row>31</xdr:row>
      <xdr:rowOff>76835</xdr:rowOff>
    </xdr:from>
    <xdr:to>
      <xdr:col>6</xdr:col>
      <xdr:colOff>282575</xdr:colOff>
      <xdr:row>33</xdr:row>
      <xdr:rowOff>90170</xdr:rowOff>
    </xdr:to>
    <xdr:sp macro="" textlink="">
      <xdr:nvSpPr>
        <xdr:cNvPr id="3" name="TextBox 2">
          <a:extLst>
            <a:ext uri="{FF2B5EF4-FFF2-40B4-BE49-F238E27FC236}">
              <a16:creationId xmlns:a16="http://schemas.microsoft.com/office/drawing/2014/main" id="{9216F6BF-9509-4734-BE9F-8C340E6DA704}"/>
            </a:ext>
          </a:extLst>
        </xdr:cNvPr>
        <xdr:cNvSpPr txBox="1"/>
      </xdr:nvSpPr>
      <xdr:spPr>
        <a:xfrm>
          <a:off x="494665" y="5588635"/>
          <a:ext cx="1762760" cy="419735"/>
        </a:xfrm>
        <a:prstGeom prst="rect">
          <a:avLst/>
        </a:prstGeom>
        <a:solidFill>
          <a:schemeClr val="tx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lang="en-US" sz="1000" b="1">
              <a:solidFill>
                <a:schemeClr val="bg1"/>
              </a:solidFill>
              <a:latin typeface="Times New Roman" panose="02020603050405020304" pitchFamily="18" charset="0"/>
              <a:cs typeface="Times New Roman" panose="02020603050405020304" pitchFamily="18" charset="0"/>
            </a:rPr>
            <a:t>Data entry = </a:t>
          </a:r>
          <a:r>
            <a:rPr lang="en-US" sz="1000" b="1">
              <a:solidFill>
                <a:srgbClr val="FFFFCC"/>
              </a:solidFill>
              <a:latin typeface="Times New Roman" panose="02020603050405020304" pitchFamily="18" charset="0"/>
              <a:cs typeface="Times New Roman" panose="02020603050405020304" pitchFamily="18" charset="0"/>
            </a:rPr>
            <a:t>Yellow Cells</a:t>
          </a:r>
        </a:p>
        <a:p>
          <a:pPr algn="ctr"/>
          <a:r>
            <a:rPr lang="en-US" sz="1000" b="1">
              <a:solidFill>
                <a:schemeClr val="bg1"/>
              </a:solidFill>
              <a:latin typeface="Times New Roman" panose="02020603050405020304" pitchFamily="18" charset="0"/>
              <a:cs typeface="Times New Roman" panose="02020603050405020304" pitchFamily="18" charset="0"/>
            </a:rPr>
            <a:t>Drop-down-list</a:t>
          </a:r>
          <a:r>
            <a:rPr lang="en-US" sz="1000" b="1" baseline="0">
              <a:solidFill>
                <a:schemeClr val="bg1"/>
              </a:solidFill>
              <a:latin typeface="Times New Roman" panose="02020603050405020304" pitchFamily="18" charset="0"/>
              <a:cs typeface="Times New Roman" panose="02020603050405020304" pitchFamily="18" charset="0"/>
            </a:rPr>
            <a:t> = </a:t>
          </a:r>
          <a:r>
            <a:rPr lang="en-US" sz="1000" b="1" baseline="0">
              <a:solidFill>
                <a:srgbClr val="00B0F0"/>
              </a:solidFill>
              <a:latin typeface="Times New Roman" panose="02020603050405020304" pitchFamily="18" charset="0"/>
              <a:cs typeface="Times New Roman" panose="02020603050405020304" pitchFamily="18" charset="0"/>
            </a:rPr>
            <a:t>Blue Cells</a:t>
          </a:r>
          <a:endParaRPr lang="en-US" sz="1000" b="1">
            <a:solidFill>
              <a:srgbClr val="00B0F0"/>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xdr:from>
          <xdr:col>2</xdr:col>
          <xdr:colOff>0</xdr:colOff>
          <xdr:row>3</xdr:row>
          <xdr:rowOff>198120</xdr:rowOff>
        </xdr:from>
        <xdr:to>
          <xdr:col>4</xdr:col>
          <xdr:colOff>205740</xdr:colOff>
          <xdr:row>5</xdr:row>
          <xdr:rowOff>190500</xdr:rowOff>
        </xdr:to>
        <xdr:sp macro="" textlink="">
          <xdr:nvSpPr>
            <xdr:cNvPr id="130049" name="Button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1" i="0" u="none" strike="noStrike" baseline="0">
                  <a:solidFill>
                    <a:srgbClr val="0000FF"/>
                  </a:solidFill>
                  <a:latin typeface="Times New Roman"/>
                  <a:cs typeface="Times New Roman"/>
                </a:rPr>
                <a:t>Show Current Date and Time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259080</xdr:colOff>
          <xdr:row>3</xdr:row>
          <xdr:rowOff>152400</xdr:rowOff>
        </xdr:from>
        <xdr:to>
          <xdr:col>19</xdr:col>
          <xdr:colOff>106680</xdr:colOff>
          <xdr:row>5</xdr:row>
          <xdr:rowOff>99060</xdr:rowOff>
        </xdr:to>
        <xdr:sp macro="" textlink="">
          <xdr:nvSpPr>
            <xdr:cNvPr id="130059" name="Button 11" hidden="1">
              <a:extLst>
                <a:ext uri="{63B3BB69-23CF-44E3-9099-C40C66FF867C}">
                  <a14:compatExt spid="_x0000_s130059"/>
                </a:ext>
                <a:ext uri="{FF2B5EF4-FFF2-40B4-BE49-F238E27FC236}">
                  <a16:creationId xmlns:a16="http://schemas.microsoft.com/office/drawing/2014/main" id="{00000000-0008-0000-0100-00000BFC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1" i="0" u="none" strike="noStrike" baseline="0">
                  <a:solidFill>
                    <a:srgbClr val="0000FF"/>
                  </a:solidFill>
                  <a:latin typeface="Times New Roman"/>
                  <a:cs typeface="Times New Roman"/>
                </a:rPr>
                <a:t>Update Batch Record Pages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297180</xdr:colOff>
          <xdr:row>8</xdr:row>
          <xdr:rowOff>160020</xdr:rowOff>
        </xdr:from>
        <xdr:to>
          <xdr:col>19</xdr:col>
          <xdr:colOff>91440</xdr:colOff>
          <xdr:row>11</xdr:row>
          <xdr:rowOff>7620</xdr:rowOff>
        </xdr:to>
        <xdr:sp macro="" textlink="">
          <xdr:nvSpPr>
            <xdr:cNvPr id="130060" name="Button 12" hidden="1">
              <a:extLst>
                <a:ext uri="{63B3BB69-23CF-44E3-9099-C40C66FF867C}">
                  <a14:compatExt spid="_x0000_s130060"/>
                </a:ext>
                <a:ext uri="{FF2B5EF4-FFF2-40B4-BE49-F238E27FC236}">
                  <a16:creationId xmlns:a16="http://schemas.microsoft.com/office/drawing/2014/main" id="{00000000-0008-0000-0100-00000CFC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1" i="0" u="none" strike="noStrike" baseline="0">
                  <a:solidFill>
                    <a:srgbClr val="0000FF"/>
                  </a:solidFill>
                  <a:latin typeface="Times New Roman"/>
                  <a:cs typeface="Times New Roman"/>
                </a:rPr>
                <a:t>Print All BR pages to PDF</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289560</xdr:colOff>
          <xdr:row>6</xdr:row>
          <xdr:rowOff>15240</xdr:rowOff>
        </xdr:from>
        <xdr:to>
          <xdr:col>19</xdr:col>
          <xdr:colOff>91440</xdr:colOff>
          <xdr:row>8</xdr:row>
          <xdr:rowOff>15240</xdr:rowOff>
        </xdr:to>
        <xdr:sp macro="" textlink="">
          <xdr:nvSpPr>
            <xdr:cNvPr id="130061" name="Button 13" hidden="1">
              <a:extLst>
                <a:ext uri="{63B3BB69-23CF-44E3-9099-C40C66FF867C}">
                  <a14:compatExt spid="_x0000_s130061"/>
                </a:ext>
                <a:ext uri="{FF2B5EF4-FFF2-40B4-BE49-F238E27FC236}">
                  <a16:creationId xmlns:a16="http://schemas.microsoft.com/office/drawing/2014/main" id="{00000000-0008-0000-0100-00000DFC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1" i="0" u="none" strike="noStrike" baseline="0">
                  <a:solidFill>
                    <a:srgbClr val="0000FF"/>
                  </a:solidFill>
                  <a:latin typeface="Times New Roman"/>
                  <a:cs typeface="Times New Roman"/>
                </a:rPr>
                <a:t>Print Selection to PDF</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60960</xdr:colOff>
          <xdr:row>9</xdr:row>
          <xdr:rowOff>22860</xdr:rowOff>
        </xdr:from>
        <xdr:to>
          <xdr:col>4</xdr:col>
          <xdr:colOff>137160</xdr:colOff>
          <xdr:row>11</xdr:row>
          <xdr:rowOff>167640</xdr:rowOff>
        </xdr:to>
        <xdr:sp macro="" textlink="">
          <xdr:nvSpPr>
            <xdr:cNvPr id="130062" name="Button 14" hidden="1">
              <a:extLst>
                <a:ext uri="{63B3BB69-23CF-44E3-9099-C40C66FF867C}">
                  <a14:compatExt spid="_x0000_s130062"/>
                </a:ext>
                <a:ext uri="{FF2B5EF4-FFF2-40B4-BE49-F238E27FC236}">
                  <a16:creationId xmlns:a16="http://schemas.microsoft.com/office/drawing/2014/main" id="{00000000-0008-0000-0100-00000EFC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1" i="0" u="none" strike="noStrike" baseline="0">
                  <a:solidFill>
                    <a:srgbClr val="0000FF"/>
                  </a:solidFill>
                  <a:latin typeface="Times New Roman"/>
                  <a:cs typeface="Times New Roman"/>
                </a:rPr>
                <a:t>Go to specific sheet or page number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38100</xdr:colOff>
          <xdr:row>6</xdr:row>
          <xdr:rowOff>83820</xdr:rowOff>
        </xdr:from>
        <xdr:to>
          <xdr:col>4</xdr:col>
          <xdr:colOff>99060</xdr:colOff>
          <xdr:row>8</xdr:row>
          <xdr:rowOff>114300</xdr:rowOff>
        </xdr:to>
        <xdr:sp macro="" textlink="">
          <xdr:nvSpPr>
            <xdr:cNvPr id="130063" name="Button 15" hidden="1">
              <a:extLst>
                <a:ext uri="{63B3BB69-23CF-44E3-9099-C40C66FF867C}">
                  <a14:compatExt spid="_x0000_s130063"/>
                </a:ext>
                <a:ext uri="{FF2B5EF4-FFF2-40B4-BE49-F238E27FC236}">
                  <a16:creationId xmlns:a16="http://schemas.microsoft.com/office/drawing/2014/main" id="{00000000-0008-0000-0100-00000FFC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1" i="0" u="none" strike="noStrike" baseline="0">
                  <a:solidFill>
                    <a:srgbClr val="0000FF"/>
                  </a:solidFill>
                  <a:latin typeface="Times New Roman"/>
                  <a:cs typeface="Times New Roman"/>
                </a:rPr>
                <a:t>Show Sheets List</a:t>
              </a:r>
            </a:p>
          </xdr:txBody>
        </xdr:sp>
        <xdr:clientData fPrintsWithSheet="0"/>
      </xdr:twoCellAnchor>
    </mc:Choice>
    <mc:Fallback/>
  </mc:AlternateContent>
  <xdr:twoCellAnchor>
    <xdr:from>
      <xdr:col>16</xdr:col>
      <xdr:colOff>182880</xdr:colOff>
      <xdr:row>0</xdr:row>
      <xdr:rowOff>62865</xdr:rowOff>
    </xdr:from>
    <xdr:to>
      <xdr:col>19</xdr:col>
      <xdr:colOff>370841</xdr:colOff>
      <xdr:row>1</xdr:row>
      <xdr:rowOff>109855</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C7E19024-1200-9B91-A460-8A51F0628AE1}"/>
            </a:ext>
          </a:extLst>
        </xdr:cNvPr>
        <xdr:cNvSpPr/>
      </xdr:nvSpPr>
      <xdr:spPr>
        <a:xfrm>
          <a:off x="5904230" y="62865"/>
          <a:ext cx="1318261" cy="21844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274320</xdr:colOff>
          <xdr:row>10</xdr:row>
          <xdr:rowOff>144780</xdr:rowOff>
        </xdr:from>
        <xdr:to>
          <xdr:col>15</xdr:col>
          <xdr:colOff>335280</xdr:colOff>
          <xdr:row>12</xdr:row>
          <xdr:rowOff>83820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A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xdr:row>
          <xdr:rowOff>251460</xdr:rowOff>
        </xdr:from>
        <xdr:to>
          <xdr:col>13</xdr:col>
          <xdr:colOff>198120</xdr:colOff>
          <xdr:row>12</xdr:row>
          <xdr:rowOff>76200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A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305435</xdr:colOff>
      <xdr:row>10</xdr:row>
      <xdr:rowOff>15240</xdr:rowOff>
    </xdr:from>
    <xdr:to>
      <xdr:col>14</xdr:col>
      <xdr:colOff>192405</xdr:colOff>
      <xdr:row>10</xdr:row>
      <xdr:rowOff>158750</xdr:rowOff>
    </xdr:to>
    <xdr:sp macro="" textlink="">
      <xdr:nvSpPr>
        <xdr:cNvPr id="2" name="TextBox 1">
          <a:extLst>
            <a:ext uri="{FF2B5EF4-FFF2-40B4-BE49-F238E27FC236}">
              <a16:creationId xmlns:a16="http://schemas.microsoft.com/office/drawing/2014/main" id="{4754EB7B-BCFD-4E2C-AFD4-717C02EBF2DB}"/>
            </a:ext>
          </a:extLst>
        </xdr:cNvPr>
        <xdr:cNvSpPr txBox="1"/>
      </xdr:nvSpPr>
      <xdr:spPr>
        <a:xfrm>
          <a:off x="4229735" y="2053590"/>
          <a:ext cx="1010920" cy="143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Cleanliness:</a:t>
          </a:r>
        </a:p>
      </xdr:txBody>
    </xdr:sp>
    <xdr:clientData/>
  </xdr:twoCellAnchor>
  <xdr:twoCellAnchor>
    <xdr:from>
      <xdr:col>16</xdr:col>
      <xdr:colOff>139700</xdr:colOff>
      <xdr:row>0</xdr:row>
      <xdr:rowOff>50800</xdr:rowOff>
    </xdr:from>
    <xdr:to>
      <xdr:col>20</xdr:col>
      <xdr:colOff>1</xdr:colOff>
      <xdr:row>1</xdr:row>
      <xdr:rowOff>105410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8BF7BE26-97F5-43D3-99C8-EF16049221EF}"/>
            </a:ext>
          </a:extLst>
        </xdr:cNvPr>
        <xdr:cNvSpPr/>
      </xdr:nvSpPr>
      <xdr:spPr>
        <a:xfrm>
          <a:off x="5937250" y="5080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127000</xdr:colOff>
      <xdr:row>0</xdr:row>
      <xdr:rowOff>57150</xdr:rowOff>
    </xdr:from>
    <xdr:to>
      <xdr:col>19</xdr:col>
      <xdr:colOff>311151</xdr:colOff>
      <xdr:row>1</xdr:row>
      <xdr:rowOff>111760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E988C07-50F5-4550-B957-BC72FE72246F}"/>
            </a:ext>
          </a:extLst>
        </xdr:cNvPr>
        <xdr:cNvSpPr/>
      </xdr:nvSpPr>
      <xdr:spPr>
        <a:xfrm>
          <a:off x="592455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274320</xdr:colOff>
          <xdr:row>10</xdr:row>
          <xdr:rowOff>144780</xdr:rowOff>
        </xdr:from>
        <xdr:to>
          <xdr:col>15</xdr:col>
          <xdr:colOff>342900</xdr:colOff>
          <xdr:row>12</xdr:row>
          <xdr:rowOff>83820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xdr:row>
          <xdr:rowOff>251460</xdr:rowOff>
        </xdr:from>
        <xdr:to>
          <xdr:col>13</xdr:col>
          <xdr:colOff>205740</xdr:colOff>
          <xdr:row>12</xdr:row>
          <xdr:rowOff>76200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326390</xdr:colOff>
      <xdr:row>9</xdr:row>
      <xdr:rowOff>207010</xdr:rowOff>
    </xdr:from>
    <xdr:to>
      <xdr:col>14</xdr:col>
      <xdr:colOff>247650</xdr:colOff>
      <xdr:row>11</xdr:row>
      <xdr:rowOff>38100</xdr:rowOff>
    </xdr:to>
    <xdr:sp macro="" textlink="">
      <xdr:nvSpPr>
        <xdr:cNvPr id="2" name="TextBox 1">
          <a:extLst>
            <a:ext uri="{FF2B5EF4-FFF2-40B4-BE49-F238E27FC236}">
              <a16:creationId xmlns:a16="http://schemas.microsoft.com/office/drawing/2014/main" id="{9D49A00D-EDBA-44CC-8BD2-A69130F404D1}"/>
            </a:ext>
          </a:extLst>
        </xdr:cNvPr>
        <xdr:cNvSpPr txBox="1"/>
      </xdr:nvSpPr>
      <xdr:spPr>
        <a:xfrm>
          <a:off x="4250690" y="2016760"/>
          <a:ext cx="1045210" cy="224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Cleanliness:</a:t>
          </a:r>
        </a:p>
      </xdr:txBody>
    </xdr:sp>
    <xdr:clientData/>
  </xdr:twoCellAnchor>
  <xdr:twoCellAnchor>
    <xdr:from>
      <xdr:col>12</xdr:col>
      <xdr:colOff>50800</xdr:colOff>
      <xdr:row>13</xdr:row>
      <xdr:rowOff>63500</xdr:rowOff>
    </xdr:from>
    <xdr:to>
      <xdr:col>14</xdr:col>
      <xdr:colOff>222250</xdr:colOff>
      <xdr:row>14</xdr:row>
      <xdr:rowOff>3175</xdr:rowOff>
    </xdr:to>
    <xdr:sp macro="" textlink="">
      <xdr:nvSpPr>
        <xdr:cNvPr id="3" name="TextBox 2">
          <a:extLst>
            <a:ext uri="{FF2B5EF4-FFF2-40B4-BE49-F238E27FC236}">
              <a16:creationId xmlns:a16="http://schemas.microsoft.com/office/drawing/2014/main" id="{4C2131C5-A142-42FD-BADB-96A2CB831C91}"/>
            </a:ext>
          </a:extLst>
        </xdr:cNvPr>
        <xdr:cNvSpPr txBox="1"/>
      </xdr:nvSpPr>
      <xdr:spPr>
        <a:xfrm>
          <a:off x="4349750" y="2552700"/>
          <a:ext cx="920750" cy="149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 = A1 + A2</a:t>
          </a:r>
        </a:p>
      </xdr:txBody>
    </xdr:sp>
    <xdr:clientData/>
  </xdr:twoCellAnchor>
  <xdr:twoCellAnchor>
    <xdr:from>
      <xdr:col>12</xdr:col>
      <xdr:colOff>101600</xdr:colOff>
      <xdr:row>15</xdr:row>
      <xdr:rowOff>76200</xdr:rowOff>
    </xdr:from>
    <xdr:to>
      <xdr:col>14</xdr:col>
      <xdr:colOff>349250</xdr:colOff>
      <xdr:row>15</xdr:row>
      <xdr:rowOff>274955</xdr:rowOff>
    </xdr:to>
    <xdr:sp macro="" textlink="">
      <xdr:nvSpPr>
        <xdr:cNvPr id="4" name="TextBox 3">
          <a:extLst>
            <a:ext uri="{FF2B5EF4-FFF2-40B4-BE49-F238E27FC236}">
              <a16:creationId xmlns:a16="http://schemas.microsoft.com/office/drawing/2014/main" id="{596C7E40-0AA9-4785-8E65-45952100AB48}"/>
            </a:ext>
          </a:extLst>
        </xdr:cNvPr>
        <xdr:cNvSpPr txBox="1"/>
      </xdr:nvSpPr>
      <xdr:spPr>
        <a:xfrm>
          <a:off x="4400550" y="2965450"/>
          <a:ext cx="996950" cy="198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Purified Water</a:t>
          </a:r>
        </a:p>
      </xdr:txBody>
    </xdr:sp>
    <xdr:clientData/>
  </xdr:twoCellAnchor>
  <xdr:twoCellAnchor>
    <xdr:from>
      <xdr:col>12</xdr:col>
      <xdr:colOff>174625</xdr:colOff>
      <xdr:row>15</xdr:row>
      <xdr:rowOff>199390</xdr:rowOff>
    </xdr:from>
    <xdr:to>
      <xdr:col>14</xdr:col>
      <xdr:colOff>181610</xdr:colOff>
      <xdr:row>16</xdr:row>
      <xdr:rowOff>76835</xdr:rowOff>
    </xdr:to>
    <xdr:sp macro="" textlink="">
      <xdr:nvSpPr>
        <xdr:cNvPr id="5" name="TextBox 4">
          <a:extLst>
            <a:ext uri="{FF2B5EF4-FFF2-40B4-BE49-F238E27FC236}">
              <a16:creationId xmlns:a16="http://schemas.microsoft.com/office/drawing/2014/main" id="{A309C822-6E33-465D-BE0E-8716CD031790}"/>
            </a:ext>
          </a:extLst>
        </xdr:cNvPr>
        <xdr:cNvSpPr txBox="1"/>
      </xdr:nvSpPr>
      <xdr:spPr>
        <a:xfrm>
          <a:off x="4473575" y="3088640"/>
          <a:ext cx="756285" cy="258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 A x 10.0</a:t>
          </a:r>
        </a:p>
      </xdr:txBody>
    </xdr:sp>
    <xdr:clientData/>
  </xdr:twoCellAnchor>
  <xdr:twoCellAnchor>
    <xdr:from>
      <xdr:col>12</xdr:col>
      <xdr:colOff>6350</xdr:colOff>
      <xdr:row>19</xdr:row>
      <xdr:rowOff>6350</xdr:rowOff>
    </xdr:from>
    <xdr:to>
      <xdr:col>14</xdr:col>
      <xdr:colOff>46990</xdr:colOff>
      <xdr:row>21</xdr:row>
      <xdr:rowOff>38735</xdr:rowOff>
    </xdr:to>
    <xdr:sp macro="" textlink="">
      <xdr:nvSpPr>
        <xdr:cNvPr id="7" name="TextBox 6">
          <a:extLst>
            <a:ext uri="{FF2B5EF4-FFF2-40B4-BE49-F238E27FC236}">
              <a16:creationId xmlns:a16="http://schemas.microsoft.com/office/drawing/2014/main" id="{193C29FC-CE0E-43FA-9B46-6234C585B1AC}"/>
            </a:ext>
          </a:extLst>
        </xdr:cNvPr>
        <xdr:cNvSpPr txBox="1"/>
      </xdr:nvSpPr>
      <xdr:spPr>
        <a:xfrm>
          <a:off x="4305300" y="3905250"/>
          <a:ext cx="789940" cy="40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US" sz="1000" b="0" u="none">
              <a:latin typeface="Times New Roman" panose="02020603050405020304" pitchFamily="18" charset="0"/>
              <a:cs typeface="Times New Roman" panose="02020603050405020304" pitchFamily="18" charset="0"/>
            </a:rPr>
            <a:t>Flow</a:t>
          </a:r>
          <a:r>
            <a:rPr lang="en-US" sz="1000" b="0" u="none" baseline="0">
              <a:latin typeface="Times New Roman" panose="02020603050405020304" pitchFamily="18" charset="0"/>
              <a:cs typeface="Times New Roman" panose="02020603050405020304" pitchFamily="18" charset="0"/>
            </a:rPr>
            <a:t> meter ID:</a:t>
          </a:r>
          <a:endParaRPr lang="en-US" sz="1000" b="0" u="none">
            <a:latin typeface="Times New Roman" panose="02020603050405020304" pitchFamily="18" charset="0"/>
            <a:cs typeface="Times New Roman" panose="02020603050405020304" pitchFamily="18" charset="0"/>
          </a:endParaRPr>
        </a:p>
      </xdr:txBody>
    </xdr:sp>
    <xdr:clientData/>
  </xdr:twoCellAnchor>
  <xdr:twoCellAnchor>
    <xdr:from>
      <xdr:col>18</xdr:col>
      <xdr:colOff>0</xdr:colOff>
      <xdr:row>24</xdr:row>
      <xdr:rowOff>0</xdr:rowOff>
    </xdr:from>
    <xdr:to>
      <xdr:col>19</xdr:col>
      <xdr:colOff>298450</xdr:colOff>
      <xdr:row>24</xdr:row>
      <xdr:rowOff>168910</xdr:rowOff>
    </xdr:to>
    <xdr:sp macro="" textlink="">
      <xdr:nvSpPr>
        <xdr:cNvPr id="6" name="TextBox 5">
          <a:extLst>
            <a:ext uri="{FF2B5EF4-FFF2-40B4-BE49-F238E27FC236}">
              <a16:creationId xmlns:a16="http://schemas.microsoft.com/office/drawing/2014/main" id="{1C1E1E1F-7B98-44F4-9249-C00E1E67D670}"/>
            </a:ext>
          </a:extLst>
        </xdr:cNvPr>
        <xdr:cNvSpPr txBox="1"/>
      </xdr:nvSpPr>
      <xdr:spPr>
        <a:xfrm>
          <a:off x="6546850" y="4864100"/>
          <a:ext cx="679450" cy="168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18</xdr:col>
      <xdr:colOff>0</xdr:colOff>
      <xdr:row>28</xdr:row>
      <xdr:rowOff>0</xdr:rowOff>
    </xdr:from>
    <xdr:to>
      <xdr:col>19</xdr:col>
      <xdr:colOff>285750</xdr:colOff>
      <xdr:row>28</xdr:row>
      <xdr:rowOff>168910</xdr:rowOff>
    </xdr:to>
    <xdr:sp macro="" textlink="">
      <xdr:nvSpPr>
        <xdr:cNvPr id="8" name="TextBox 7">
          <a:extLst>
            <a:ext uri="{FF2B5EF4-FFF2-40B4-BE49-F238E27FC236}">
              <a16:creationId xmlns:a16="http://schemas.microsoft.com/office/drawing/2014/main" id="{E6A51572-C618-40BF-8B30-D272C96A3BAC}"/>
            </a:ext>
          </a:extLst>
        </xdr:cNvPr>
        <xdr:cNvSpPr txBox="1"/>
      </xdr:nvSpPr>
      <xdr:spPr>
        <a:xfrm>
          <a:off x="6546850" y="5613400"/>
          <a:ext cx="666750" cy="168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18</xdr:col>
      <xdr:colOff>0</xdr:colOff>
      <xdr:row>33</xdr:row>
      <xdr:rowOff>0</xdr:rowOff>
    </xdr:from>
    <xdr:to>
      <xdr:col>19</xdr:col>
      <xdr:colOff>298450</xdr:colOff>
      <xdr:row>33</xdr:row>
      <xdr:rowOff>168910</xdr:rowOff>
    </xdr:to>
    <xdr:sp macro="" textlink="">
      <xdr:nvSpPr>
        <xdr:cNvPr id="9" name="TextBox 8">
          <a:extLst>
            <a:ext uri="{FF2B5EF4-FFF2-40B4-BE49-F238E27FC236}">
              <a16:creationId xmlns:a16="http://schemas.microsoft.com/office/drawing/2014/main" id="{F7F2C658-3444-4C19-822A-1DDA39FBF0D6}"/>
            </a:ext>
          </a:extLst>
        </xdr:cNvPr>
        <xdr:cNvSpPr txBox="1"/>
      </xdr:nvSpPr>
      <xdr:spPr>
        <a:xfrm>
          <a:off x="6546850" y="6762750"/>
          <a:ext cx="679450" cy="168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mc:AlternateContent xmlns:mc="http://schemas.openxmlformats.org/markup-compatibility/2006">
    <mc:Choice xmlns:a14="http://schemas.microsoft.com/office/drawing/2010/main" Requires="a14">
      <xdr:twoCellAnchor editAs="oneCell">
        <xdr:from>
          <xdr:col>13</xdr:col>
          <xdr:colOff>259080</xdr:colOff>
          <xdr:row>32</xdr:row>
          <xdr:rowOff>182880</xdr:rowOff>
        </xdr:from>
        <xdr:to>
          <xdr:col>15</xdr:col>
          <xdr:colOff>312420</xdr:colOff>
          <xdr:row>33</xdr:row>
          <xdr:rowOff>251460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Clear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32</xdr:row>
          <xdr:rowOff>236220</xdr:rowOff>
        </xdr:from>
        <xdr:to>
          <xdr:col>13</xdr:col>
          <xdr:colOff>335280</xdr:colOff>
          <xdr:row>33</xdr:row>
          <xdr:rowOff>228600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Clear</a:t>
              </a:r>
            </a:p>
          </xdr:txBody>
        </xdr:sp>
        <xdr:clientData/>
      </xdr:twoCellAnchor>
    </mc:Choice>
    <mc:Fallback/>
  </mc:AlternateContent>
  <xdr:twoCellAnchor>
    <xdr:from>
      <xdr:col>11</xdr:col>
      <xdr:colOff>363220</xdr:colOff>
      <xdr:row>32</xdr:row>
      <xdr:rowOff>15240</xdr:rowOff>
    </xdr:from>
    <xdr:to>
      <xdr:col>13</xdr:col>
      <xdr:colOff>260350</xdr:colOff>
      <xdr:row>32</xdr:row>
      <xdr:rowOff>187960</xdr:rowOff>
    </xdr:to>
    <xdr:sp macro="" textlink="">
      <xdr:nvSpPr>
        <xdr:cNvPr id="10" name="TextBox 9">
          <a:extLst>
            <a:ext uri="{FF2B5EF4-FFF2-40B4-BE49-F238E27FC236}">
              <a16:creationId xmlns:a16="http://schemas.microsoft.com/office/drawing/2014/main" id="{B3B3A3F4-96D5-41AD-9F64-1C2F6B37F50F}"/>
            </a:ext>
          </a:extLst>
        </xdr:cNvPr>
        <xdr:cNvSpPr txBox="1"/>
      </xdr:nvSpPr>
      <xdr:spPr>
        <a:xfrm>
          <a:off x="4287520" y="6587490"/>
          <a:ext cx="646430" cy="172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Clarity:</a:t>
          </a:r>
        </a:p>
      </xdr:txBody>
    </xdr:sp>
    <xdr:clientData/>
  </xdr:twoCellAnchor>
  <xdr:twoCellAnchor>
    <xdr:from>
      <xdr:col>16</xdr:col>
      <xdr:colOff>107950</xdr:colOff>
      <xdr:row>0</xdr:row>
      <xdr:rowOff>57150</xdr:rowOff>
    </xdr:from>
    <xdr:to>
      <xdr:col>19</xdr:col>
      <xdr:colOff>292101</xdr:colOff>
      <xdr:row>1</xdr:row>
      <xdr:rowOff>111760</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5D974D55-CACE-482A-87AE-BBD634A55879}"/>
            </a:ext>
          </a:extLst>
        </xdr:cNvPr>
        <xdr:cNvSpPr/>
      </xdr:nvSpPr>
      <xdr:spPr>
        <a:xfrm>
          <a:off x="590550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16</xdr:col>
      <xdr:colOff>152400</xdr:colOff>
      <xdr:row>0</xdr:row>
      <xdr:rowOff>57150</xdr:rowOff>
    </xdr:from>
    <xdr:to>
      <xdr:col>20</xdr:col>
      <xdr:colOff>12701</xdr:colOff>
      <xdr:row>1</xdr:row>
      <xdr:rowOff>111760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A43E4E2-CE71-4E6B-80DF-C8ABF6066D27}"/>
            </a:ext>
          </a:extLst>
        </xdr:cNvPr>
        <xdr:cNvSpPr/>
      </xdr:nvSpPr>
      <xdr:spPr>
        <a:xfrm>
          <a:off x="595630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76200</xdr:colOff>
      <xdr:row>20</xdr:row>
      <xdr:rowOff>104139</xdr:rowOff>
    </xdr:from>
    <xdr:to>
      <xdr:col>14</xdr:col>
      <xdr:colOff>355600</xdr:colOff>
      <xdr:row>21</xdr:row>
      <xdr:rowOff>55879</xdr:rowOff>
    </xdr:to>
    <xdr:sp macro="" textlink="">
      <xdr:nvSpPr>
        <xdr:cNvPr id="2" name="TextBox 1">
          <a:extLst>
            <a:ext uri="{FF2B5EF4-FFF2-40B4-BE49-F238E27FC236}">
              <a16:creationId xmlns:a16="http://schemas.microsoft.com/office/drawing/2014/main" id="{F38571F5-B30B-4F12-BF32-808E53E2E997}"/>
            </a:ext>
          </a:extLst>
        </xdr:cNvPr>
        <xdr:cNvSpPr txBox="1"/>
      </xdr:nvSpPr>
      <xdr:spPr>
        <a:xfrm>
          <a:off x="4375150" y="5260339"/>
          <a:ext cx="1028700" cy="180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Purified Water</a:t>
          </a:r>
        </a:p>
      </xdr:txBody>
    </xdr:sp>
    <xdr:clientData/>
  </xdr:twoCellAnchor>
  <xdr:twoCellAnchor>
    <xdr:from>
      <xdr:col>12</xdr:col>
      <xdr:colOff>92710</xdr:colOff>
      <xdr:row>18</xdr:row>
      <xdr:rowOff>1270</xdr:rowOff>
    </xdr:from>
    <xdr:to>
      <xdr:col>14</xdr:col>
      <xdr:colOff>54610</xdr:colOff>
      <xdr:row>20</xdr:row>
      <xdr:rowOff>32385</xdr:rowOff>
    </xdr:to>
    <xdr:sp macro="" textlink="">
      <xdr:nvSpPr>
        <xdr:cNvPr id="3" name="TextBox 2">
          <a:extLst>
            <a:ext uri="{FF2B5EF4-FFF2-40B4-BE49-F238E27FC236}">
              <a16:creationId xmlns:a16="http://schemas.microsoft.com/office/drawing/2014/main" id="{2AE37E11-D176-410A-8FAD-419743AC1F2C}"/>
            </a:ext>
          </a:extLst>
        </xdr:cNvPr>
        <xdr:cNvSpPr txBox="1"/>
      </xdr:nvSpPr>
      <xdr:spPr>
        <a:xfrm>
          <a:off x="4391660" y="4776470"/>
          <a:ext cx="711200" cy="41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Flow</a:t>
          </a:r>
          <a:r>
            <a:rPr lang="en-US" sz="1000" b="0" u="none" baseline="0">
              <a:latin typeface="Times New Roman" panose="02020603050405020304" pitchFamily="18" charset="0"/>
              <a:cs typeface="Times New Roman" panose="02020603050405020304" pitchFamily="18" charset="0"/>
            </a:rPr>
            <a:t> meter ID:</a:t>
          </a:r>
          <a:endParaRPr lang="en-US" sz="1000" b="0" u="none">
            <a:latin typeface="Times New Roman" panose="02020603050405020304" pitchFamily="18" charset="0"/>
            <a:cs typeface="Times New Roman" panose="02020603050405020304" pitchFamily="18" charset="0"/>
          </a:endParaRPr>
        </a:p>
      </xdr:txBody>
    </xdr:sp>
    <xdr:clientData/>
  </xdr:twoCellAnchor>
  <xdr:twoCellAnchor>
    <xdr:from>
      <xdr:col>12</xdr:col>
      <xdr:colOff>165100</xdr:colOff>
      <xdr:row>21</xdr:row>
      <xdr:rowOff>31750</xdr:rowOff>
    </xdr:from>
    <xdr:to>
      <xdr:col>14</xdr:col>
      <xdr:colOff>259080</xdr:colOff>
      <xdr:row>22</xdr:row>
      <xdr:rowOff>40005</xdr:rowOff>
    </xdr:to>
    <xdr:sp macro="" textlink="">
      <xdr:nvSpPr>
        <xdr:cNvPr id="4" name="TextBox 3">
          <a:extLst>
            <a:ext uri="{FF2B5EF4-FFF2-40B4-BE49-F238E27FC236}">
              <a16:creationId xmlns:a16="http://schemas.microsoft.com/office/drawing/2014/main" id="{99BD3A50-0C0A-4C3D-8B24-AD66BCEDC0C7}"/>
            </a:ext>
          </a:extLst>
        </xdr:cNvPr>
        <xdr:cNvSpPr txBox="1"/>
      </xdr:nvSpPr>
      <xdr:spPr>
        <a:xfrm>
          <a:off x="4464050" y="5416550"/>
          <a:ext cx="843280" cy="236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 B1 x 10.0</a:t>
          </a:r>
        </a:p>
      </xdr:txBody>
    </xdr:sp>
    <xdr:clientData/>
  </xdr:twoCellAnchor>
  <xdr:twoCellAnchor>
    <xdr:from>
      <xdr:col>18</xdr:col>
      <xdr:colOff>0</xdr:colOff>
      <xdr:row>23</xdr:row>
      <xdr:rowOff>0</xdr:rowOff>
    </xdr:from>
    <xdr:to>
      <xdr:col>19</xdr:col>
      <xdr:colOff>260350</xdr:colOff>
      <xdr:row>23</xdr:row>
      <xdr:rowOff>152400</xdr:rowOff>
    </xdr:to>
    <xdr:sp macro="" textlink="">
      <xdr:nvSpPr>
        <xdr:cNvPr id="5" name="TextBox 4">
          <a:extLst>
            <a:ext uri="{FF2B5EF4-FFF2-40B4-BE49-F238E27FC236}">
              <a16:creationId xmlns:a16="http://schemas.microsoft.com/office/drawing/2014/main" id="{BF92A81F-8CE9-4CC4-A08F-DAAF5B8176D3}"/>
            </a:ext>
          </a:extLst>
        </xdr:cNvPr>
        <xdr:cNvSpPr txBox="1"/>
      </xdr:nvSpPr>
      <xdr:spPr>
        <a:xfrm>
          <a:off x="6546850" y="5822950"/>
          <a:ext cx="64135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18</xdr:col>
      <xdr:colOff>0</xdr:colOff>
      <xdr:row>28</xdr:row>
      <xdr:rowOff>0</xdr:rowOff>
    </xdr:from>
    <xdr:to>
      <xdr:col>19</xdr:col>
      <xdr:colOff>285750</xdr:colOff>
      <xdr:row>28</xdr:row>
      <xdr:rowOff>165100</xdr:rowOff>
    </xdr:to>
    <xdr:sp macro="" textlink="">
      <xdr:nvSpPr>
        <xdr:cNvPr id="6" name="TextBox 5">
          <a:extLst>
            <a:ext uri="{FF2B5EF4-FFF2-40B4-BE49-F238E27FC236}">
              <a16:creationId xmlns:a16="http://schemas.microsoft.com/office/drawing/2014/main" id="{144C2F02-713A-42D9-B354-31F2E6D96110}"/>
            </a:ext>
          </a:extLst>
        </xdr:cNvPr>
        <xdr:cNvSpPr txBox="1"/>
      </xdr:nvSpPr>
      <xdr:spPr>
        <a:xfrm>
          <a:off x="6546850" y="6737350"/>
          <a:ext cx="666750" cy="165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16</xdr:col>
      <xdr:colOff>139700</xdr:colOff>
      <xdr:row>0</xdr:row>
      <xdr:rowOff>57150</xdr:rowOff>
    </xdr:from>
    <xdr:to>
      <xdr:col>20</xdr:col>
      <xdr:colOff>1</xdr:colOff>
      <xdr:row>1</xdr:row>
      <xdr:rowOff>111760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36797449-8A2F-43A7-8314-73F7E2FBCAB0}"/>
            </a:ext>
          </a:extLst>
        </xdr:cNvPr>
        <xdr:cNvSpPr/>
      </xdr:nvSpPr>
      <xdr:spPr>
        <a:xfrm>
          <a:off x="593725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27305</xdr:colOff>
      <xdr:row>10</xdr:row>
      <xdr:rowOff>36195</xdr:rowOff>
    </xdr:from>
    <xdr:to>
      <xdr:col>15</xdr:col>
      <xdr:colOff>308610</xdr:colOff>
      <xdr:row>10</xdr:row>
      <xdr:rowOff>212725</xdr:rowOff>
    </xdr:to>
    <xdr:sp macro="" textlink="">
      <xdr:nvSpPr>
        <xdr:cNvPr id="3" name="TextBox 2">
          <a:extLst>
            <a:ext uri="{FF2B5EF4-FFF2-40B4-BE49-F238E27FC236}">
              <a16:creationId xmlns:a16="http://schemas.microsoft.com/office/drawing/2014/main" id="{A9BB097B-D78D-42A9-9419-CF722083B2B9}"/>
            </a:ext>
          </a:extLst>
        </xdr:cNvPr>
        <xdr:cNvSpPr txBox="1"/>
      </xdr:nvSpPr>
      <xdr:spPr>
        <a:xfrm>
          <a:off x="4326255" y="2074545"/>
          <a:ext cx="1405255" cy="17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Total wet weight (B1):</a:t>
          </a:r>
        </a:p>
      </xdr:txBody>
    </xdr:sp>
    <xdr:clientData/>
  </xdr:twoCellAnchor>
  <mc:AlternateContent xmlns:mc="http://schemas.openxmlformats.org/markup-compatibility/2006">
    <mc:Choice xmlns:a14="http://schemas.microsoft.com/office/drawing/2010/main" Requires="a14">
      <xdr:twoCellAnchor editAs="oneCell">
        <xdr:from>
          <xdr:col>13</xdr:col>
          <xdr:colOff>259080</xdr:colOff>
          <xdr:row>16</xdr:row>
          <xdr:rowOff>182880</xdr:rowOff>
        </xdr:from>
        <xdr:to>
          <xdr:col>15</xdr:col>
          <xdr:colOff>312420</xdr:colOff>
          <xdr:row>17</xdr:row>
          <xdr:rowOff>213360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F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Clear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16</xdr:row>
          <xdr:rowOff>190500</xdr:rowOff>
        </xdr:from>
        <xdr:to>
          <xdr:col>13</xdr:col>
          <xdr:colOff>335280</xdr:colOff>
          <xdr:row>17</xdr:row>
          <xdr:rowOff>190500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F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Clear</a:t>
              </a:r>
            </a:p>
          </xdr:txBody>
        </xdr:sp>
        <xdr:clientData/>
      </xdr:twoCellAnchor>
    </mc:Choice>
    <mc:Fallback/>
  </mc:AlternateContent>
  <xdr:twoCellAnchor>
    <xdr:from>
      <xdr:col>11</xdr:col>
      <xdr:colOff>361315</xdr:colOff>
      <xdr:row>16</xdr:row>
      <xdr:rowOff>57785</xdr:rowOff>
    </xdr:from>
    <xdr:to>
      <xdr:col>13</xdr:col>
      <xdr:colOff>214630</xdr:colOff>
      <xdr:row>16</xdr:row>
      <xdr:rowOff>207010</xdr:rowOff>
    </xdr:to>
    <xdr:sp macro="" textlink="">
      <xdr:nvSpPr>
        <xdr:cNvPr id="4" name="TextBox 3">
          <a:extLst>
            <a:ext uri="{FF2B5EF4-FFF2-40B4-BE49-F238E27FC236}">
              <a16:creationId xmlns:a16="http://schemas.microsoft.com/office/drawing/2014/main" id="{A6EF6AEC-A854-4613-B32D-3F5B8FF6B9D7}"/>
            </a:ext>
          </a:extLst>
        </xdr:cNvPr>
        <xdr:cNvSpPr txBox="1"/>
      </xdr:nvSpPr>
      <xdr:spPr>
        <a:xfrm>
          <a:off x="4285615" y="3467735"/>
          <a:ext cx="602615" cy="149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Clarity:</a:t>
          </a:r>
        </a:p>
      </xdr:txBody>
    </xdr:sp>
    <xdr:clientData/>
  </xdr:twoCellAnchor>
  <xdr:twoCellAnchor>
    <xdr:from>
      <xdr:col>18</xdr:col>
      <xdr:colOff>0</xdr:colOff>
      <xdr:row>11</xdr:row>
      <xdr:rowOff>207645</xdr:rowOff>
    </xdr:from>
    <xdr:to>
      <xdr:col>19</xdr:col>
      <xdr:colOff>260350</xdr:colOff>
      <xdr:row>12</xdr:row>
      <xdr:rowOff>169545</xdr:rowOff>
    </xdr:to>
    <xdr:sp macro="" textlink="">
      <xdr:nvSpPr>
        <xdr:cNvPr id="5" name="TextBox 4">
          <a:extLst>
            <a:ext uri="{FF2B5EF4-FFF2-40B4-BE49-F238E27FC236}">
              <a16:creationId xmlns:a16="http://schemas.microsoft.com/office/drawing/2014/main" id="{1F2160D0-83DF-4444-98A5-44CC17E58552}"/>
            </a:ext>
          </a:extLst>
        </xdr:cNvPr>
        <xdr:cNvSpPr txBox="1"/>
      </xdr:nvSpPr>
      <xdr:spPr>
        <a:xfrm>
          <a:off x="6546850" y="2474595"/>
          <a:ext cx="6413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18</xdr:col>
      <xdr:colOff>17145</xdr:colOff>
      <xdr:row>17</xdr:row>
      <xdr:rowOff>3810</xdr:rowOff>
    </xdr:from>
    <xdr:to>
      <xdr:col>19</xdr:col>
      <xdr:colOff>269240</xdr:colOff>
      <xdr:row>17</xdr:row>
      <xdr:rowOff>194310</xdr:rowOff>
    </xdr:to>
    <xdr:sp macro="" textlink="">
      <xdr:nvSpPr>
        <xdr:cNvPr id="6" name="TextBox 5">
          <a:extLst>
            <a:ext uri="{FF2B5EF4-FFF2-40B4-BE49-F238E27FC236}">
              <a16:creationId xmlns:a16="http://schemas.microsoft.com/office/drawing/2014/main" id="{EFA6B809-A233-4534-BD2B-F841EC829BAB}"/>
            </a:ext>
          </a:extLst>
        </xdr:cNvPr>
        <xdr:cNvSpPr txBox="1"/>
      </xdr:nvSpPr>
      <xdr:spPr>
        <a:xfrm>
          <a:off x="6563995" y="3642360"/>
          <a:ext cx="63309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8</xdr:col>
      <xdr:colOff>214630</xdr:colOff>
      <xdr:row>20</xdr:row>
      <xdr:rowOff>16510</xdr:rowOff>
    </xdr:from>
    <xdr:to>
      <xdr:col>11</xdr:col>
      <xdr:colOff>262890</xdr:colOff>
      <xdr:row>21</xdr:row>
      <xdr:rowOff>169545</xdr:rowOff>
    </xdr:to>
    <xdr:sp macro="" textlink="">
      <xdr:nvSpPr>
        <xdr:cNvPr id="7" name="TextBox 6">
          <a:extLst>
            <a:ext uri="{FF2B5EF4-FFF2-40B4-BE49-F238E27FC236}">
              <a16:creationId xmlns:a16="http://schemas.microsoft.com/office/drawing/2014/main" id="{1A69BD71-0AE5-449A-9AAF-DA9422A6B6F1}"/>
            </a:ext>
          </a:extLst>
        </xdr:cNvPr>
        <xdr:cNvSpPr txBox="1"/>
      </xdr:nvSpPr>
      <xdr:spPr>
        <a:xfrm>
          <a:off x="3014980" y="4359910"/>
          <a:ext cx="1172210" cy="457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solidFill>
                <a:sysClr val="windowText" lastClr="000000"/>
              </a:solidFill>
              <a:latin typeface="Times New Roman" panose="02020603050405020304" pitchFamily="18" charset="0"/>
              <a:cs typeface="Times New Roman" panose="02020603050405020304" pitchFamily="18" charset="0"/>
            </a:rPr>
            <a:t>Vma 3/18/2024 Steps 54-55 not used or </a:t>
          </a:r>
          <a:r>
            <a:rPr lang="en-US" sz="800" b="1">
              <a:solidFill>
                <a:srgbClr val="0000FF"/>
              </a:solidFill>
              <a:latin typeface="Times New Roman" panose="02020603050405020304" pitchFamily="18" charset="0"/>
              <a:cs typeface="Times New Roman" panose="02020603050405020304" pitchFamily="18" charset="0"/>
            </a:rPr>
            <a:t>N/A. </a:t>
          </a:r>
          <a:r>
            <a:rPr lang="en-US" sz="800" b="1">
              <a:solidFill>
                <a:sysClr val="windowText" lastClr="000000"/>
              </a:solidFill>
              <a:latin typeface="Times New Roman" panose="02020603050405020304" pitchFamily="18" charset="0"/>
              <a:cs typeface="Times New Roman" panose="02020603050405020304" pitchFamily="18" charset="0"/>
            </a:rPr>
            <a:t>See note below.</a:t>
          </a:r>
        </a:p>
      </xdr:txBody>
    </xdr:sp>
    <xdr:clientData/>
  </xdr:twoCellAnchor>
  <xdr:twoCellAnchor>
    <xdr:from>
      <xdr:col>18</xdr:col>
      <xdr:colOff>0</xdr:colOff>
      <xdr:row>23</xdr:row>
      <xdr:rowOff>169545</xdr:rowOff>
    </xdr:from>
    <xdr:to>
      <xdr:col>19</xdr:col>
      <xdr:colOff>254000</xdr:colOff>
      <xdr:row>24</xdr:row>
      <xdr:rowOff>169545</xdr:rowOff>
    </xdr:to>
    <xdr:sp macro="" textlink="">
      <xdr:nvSpPr>
        <xdr:cNvPr id="8" name="TextBox 7">
          <a:extLst>
            <a:ext uri="{FF2B5EF4-FFF2-40B4-BE49-F238E27FC236}">
              <a16:creationId xmlns:a16="http://schemas.microsoft.com/office/drawing/2014/main" id="{DA695BA4-4814-41EF-9802-A55FAA9851D1}"/>
            </a:ext>
          </a:extLst>
        </xdr:cNvPr>
        <xdr:cNvSpPr txBox="1"/>
      </xdr:nvSpPr>
      <xdr:spPr>
        <a:xfrm>
          <a:off x="6546850" y="5198745"/>
          <a:ext cx="635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17</xdr:col>
      <xdr:colOff>337820</xdr:colOff>
      <xdr:row>29</xdr:row>
      <xdr:rowOff>306070</xdr:rowOff>
    </xdr:from>
    <xdr:to>
      <xdr:col>19</xdr:col>
      <xdr:colOff>278765</xdr:colOff>
      <xdr:row>30</xdr:row>
      <xdr:rowOff>168910</xdr:rowOff>
    </xdr:to>
    <xdr:sp macro="" textlink="">
      <xdr:nvSpPr>
        <xdr:cNvPr id="9" name="TextBox 8">
          <a:extLst>
            <a:ext uri="{FF2B5EF4-FFF2-40B4-BE49-F238E27FC236}">
              <a16:creationId xmlns:a16="http://schemas.microsoft.com/office/drawing/2014/main" id="{CB0022B9-5DF3-4598-96EE-92C9D33B21EB}"/>
            </a:ext>
          </a:extLst>
        </xdr:cNvPr>
        <xdr:cNvSpPr txBox="1"/>
      </xdr:nvSpPr>
      <xdr:spPr>
        <a:xfrm>
          <a:off x="6510020" y="6402070"/>
          <a:ext cx="696595" cy="186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12</xdr:col>
      <xdr:colOff>57150</xdr:colOff>
      <xdr:row>21</xdr:row>
      <xdr:rowOff>170814</xdr:rowOff>
    </xdr:from>
    <xdr:to>
      <xdr:col>14</xdr:col>
      <xdr:colOff>302260</xdr:colOff>
      <xdr:row>22</xdr:row>
      <xdr:rowOff>132079</xdr:rowOff>
    </xdr:to>
    <xdr:sp macro="" textlink="">
      <xdr:nvSpPr>
        <xdr:cNvPr id="2" name="TextBox 1">
          <a:extLst>
            <a:ext uri="{FF2B5EF4-FFF2-40B4-BE49-F238E27FC236}">
              <a16:creationId xmlns:a16="http://schemas.microsoft.com/office/drawing/2014/main" id="{C39329DB-BBDB-4504-AAA6-A91FDBA39DE2}"/>
            </a:ext>
          </a:extLst>
        </xdr:cNvPr>
        <xdr:cNvSpPr txBox="1"/>
      </xdr:nvSpPr>
      <xdr:spPr>
        <a:xfrm>
          <a:off x="4356100" y="4819014"/>
          <a:ext cx="994410" cy="170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Purified Water</a:t>
          </a:r>
        </a:p>
      </xdr:txBody>
    </xdr:sp>
    <xdr:clientData/>
  </xdr:twoCellAnchor>
  <xdr:twoCellAnchor>
    <xdr:from>
      <xdr:col>12</xdr:col>
      <xdr:colOff>96520</xdr:colOff>
      <xdr:row>19</xdr:row>
      <xdr:rowOff>31750</xdr:rowOff>
    </xdr:from>
    <xdr:to>
      <xdr:col>14</xdr:col>
      <xdr:colOff>53975</xdr:colOff>
      <xdr:row>21</xdr:row>
      <xdr:rowOff>47625</xdr:rowOff>
    </xdr:to>
    <xdr:sp macro="" textlink="">
      <xdr:nvSpPr>
        <xdr:cNvPr id="10" name="TextBox 9">
          <a:extLst>
            <a:ext uri="{FF2B5EF4-FFF2-40B4-BE49-F238E27FC236}">
              <a16:creationId xmlns:a16="http://schemas.microsoft.com/office/drawing/2014/main" id="{434B952D-FC1E-4976-BE3F-C3B37AD3AA92}"/>
            </a:ext>
          </a:extLst>
        </xdr:cNvPr>
        <xdr:cNvSpPr txBox="1"/>
      </xdr:nvSpPr>
      <xdr:spPr>
        <a:xfrm>
          <a:off x="4395470" y="4298950"/>
          <a:ext cx="706755" cy="396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Flow</a:t>
          </a:r>
          <a:r>
            <a:rPr lang="en-US" sz="1000" b="0" u="none" baseline="0">
              <a:latin typeface="Times New Roman" panose="02020603050405020304" pitchFamily="18" charset="0"/>
              <a:cs typeface="Times New Roman" panose="02020603050405020304" pitchFamily="18" charset="0"/>
            </a:rPr>
            <a:t> meter ID:</a:t>
          </a:r>
          <a:endParaRPr lang="en-US" sz="1000" b="0" u="none">
            <a:latin typeface="Times New Roman" panose="02020603050405020304" pitchFamily="18" charset="0"/>
            <a:cs typeface="Times New Roman" panose="02020603050405020304" pitchFamily="18" charset="0"/>
          </a:endParaRPr>
        </a:p>
      </xdr:txBody>
    </xdr:sp>
    <xdr:clientData/>
  </xdr:twoCellAnchor>
  <xdr:twoCellAnchor>
    <xdr:from>
      <xdr:col>16</xdr:col>
      <xdr:colOff>114300</xdr:colOff>
      <xdr:row>0</xdr:row>
      <xdr:rowOff>50800</xdr:rowOff>
    </xdr:from>
    <xdr:to>
      <xdr:col>19</xdr:col>
      <xdr:colOff>304166</xdr:colOff>
      <xdr:row>1</xdr:row>
      <xdr:rowOff>109220</xdr:rowOff>
    </xdr:to>
    <xdr:sp macro="" textlink="">
      <xdr:nvSpPr>
        <xdr:cNvPr id="12" name="Rectangle 11">
          <a:hlinkClick xmlns:r="http://schemas.openxmlformats.org/officeDocument/2006/relationships" r:id="rId1"/>
          <a:extLst>
            <a:ext uri="{FF2B5EF4-FFF2-40B4-BE49-F238E27FC236}">
              <a16:creationId xmlns:a16="http://schemas.microsoft.com/office/drawing/2014/main" id="{1F7906FA-55F0-487F-8048-3EE91B216F0E}"/>
            </a:ext>
          </a:extLst>
        </xdr:cNvPr>
        <xdr:cNvSpPr/>
      </xdr:nvSpPr>
      <xdr:spPr>
        <a:xfrm>
          <a:off x="5911850" y="508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20320</xdr:colOff>
      <xdr:row>17</xdr:row>
      <xdr:rowOff>50800</xdr:rowOff>
    </xdr:from>
    <xdr:to>
      <xdr:col>14</xdr:col>
      <xdr:colOff>44450</xdr:colOff>
      <xdr:row>18</xdr:row>
      <xdr:rowOff>12700</xdr:rowOff>
    </xdr:to>
    <xdr:sp macro="" textlink="">
      <xdr:nvSpPr>
        <xdr:cNvPr id="2" name="TextBox 1">
          <a:extLst>
            <a:ext uri="{FF2B5EF4-FFF2-40B4-BE49-F238E27FC236}">
              <a16:creationId xmlns:a16="http://schemas.microsoft.com/office/drawing/2014/main" id="{40BD732F-F6F9-42AF-B506-DF31CA9ED9CA}"/>
            </a:ext>
          </a:extLst>
        </xdr:cNvPr>
        <xdr:cNvSpPr txBox="1"/>
      </xdr:nvSpPr>
      <xdr:spPr>
        <a:xfrm>
          <a:off x="4319270" y="2584450"/>
          <a:ext cx="81788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none">
              <a:latin typeface="Times New Roman" panose="02020603050405020304" pitchFamily="18" charset="0"/>
              <a:cs typeface="Times New Roman" panose="02020603050405020304" pitchFamily="18" charset="0"/>
            </a:rPr>
            <a:t>Solvent-A</a:t>
          </a:r>
        </a:p>
      </xdr:txBody>
    </xdr:sp>
    <xdr:clientData/>
  </xdr:twoCellAnchor>
  <xdr:twoCellAnchor>
    <xdr:from>
      <xdr:col>11</xdr:col>
      <xdr:colOff>323850</xdr:colOff>
      <xdr:row>18</xdr:row>
      <xdr:rowOff>31750</xdr:rowOff>
    </xdr:from>
    <xdr:to>
      <xdr:col>13</xdr:col>
      <xdr:colOff>297815</xdr:colOff>
      <xdr:row>19</xdr:row>
      <xdr:rowOff>42545</xdr:rowOff>
    </xdr:to>
    <xdr:sp macro="" textlink="">
      <xdr:nvSpPr>
        <xdr:cNvPr id="3" name="TextBox 2">
          <a:extLst>
            <a:ext uri="{FF2B5EF4-FFF2-40B4-BE49-F238E27FC236}">
              <a16:creationId xmlns:a16="http://schemas.microsoft.com/office/drawing/2014/main" id="{E93E4961-9176-4448-972B-DBC877CABAEB}"/>
            </a:ext>
          </a:extLst>
        </xdr:cNvPr>
        <xdr:cNvSpPr txBox="1"/>
      </xdr:nvSpPr>
      <xdr:spPr>
        <a:xfrm>
          <a:off x="4248150" y="2774950"/>
          <a:ext cx="767715" cy="201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 4.0 x B1</a:t>
          </a:r>
        </a:p>
      </xdr:txBody>
    </xdr:sp>
    <xdr:clientData/>
  </xdr:twoCellAnchor>
  <xdr:twoCellAnchor>
    <xdr:from>
      <xdr:col>16</xdr:col>
      <xdr:colOff>133350</xdr:colOff>
      <xdr:row>0</xdr:row>
      <xdr:rowOff>57150</xdr:rowOff>
    </xdr:from>
    <xdr:to>
      <xdr:col>19</xdr:col>
      <xdr:colOff>323216</xdr:colOff>
      <xdr:row>1</xdr:row>
      <xdr:rowOff>115570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ECCE4E52-03B6-41A1-AB5F-E6ED18493430}"/>
            </a:ext>
          </a:extLst>
        </xdr:cNvPr>
        <xdr:cNvSpPr/>
      </xdr:nvSpPr>
      <xdr:spPr>
        <a:xfrm>
          <a:off x="5924550" y="5715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120650</xdr:colOff>
      <xdr:row>0</xdr:row>
      <xdr:rowOff>54610</xdr:rowOff>
    </xdr:from>
    <xdr:to>
      <xdr:col>20</xdr:col>
      <xdr:colOff>1906</xdr:colOff>
      <xdr:row>1</xdr:row>
      <xdr:rowOff>97790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52A5519-202C-49E3-9B13-79657B0C18DB}"/>
            </a:ext>
          </a:extLst>
        </xdr:cNvPr>
        <xdr:cNvSpPr/>
      </xdr:nvSpPr>
      <xdr:spPr>
        <a:xfrm>
          <a:off x="5924550" y="54610"/>
          <a:ext cx="1335406" cy="21463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16</xdr:col>
      <xdr:colOff>80010</xdr:colOff>
      <xdr:row>22</xdr:row>
      <xdr:rowOff>118111</xdr:rowOff>
    </xdr:from>
    <xdr:to>
      <xdr:col>19</xdr:col>
      <xdr:colOff>73025</xdr:colOff>
      <xdr:row>24</xdr:row>
      <xdr:rowOff>93346</xdr:rowOff>
    </xdr:to>
    <xdr:sp macro="" textlink="">
      <xdr:nvSpPr>
        <xdr:cNvPr id="2" name="TextBox 1">
          <a:extLst>
            <a:ext uri="{FF2B5EF4-FFF2-40B4-BE49-F238E27FC236}">
              <a16:creationId xmlns:a16="http://schemas.microsoft.com/office/drawing/2014/main" id="{525C6233-928B-4B83-9064-263B2F0A7566}"/>
            </a:ext>
          </a:extLst>
        </xdr:cNvPr>
        <xdr:cNvSpPr txBox="1"/>
      </xdr:nvSpPr>
      <xdr:spPr>
        <a:xfrm>
          <a:off x="5877560" y="4112261"/>
          <a:ext cx="1123315" cy="483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Times New Roman" panose="02020603050405020304" pitchFamily="18" charset="0"/>
              <a:cs typeface="Times New Roman" panose="02020603050405020304" pitchFamily="18" charset="0"/>
            </a:rPr>
            <a:t>VA</a:t>
          </a:r>
          <a:r>
            <a:rPr lang="en-US" sz="800" baseline="0">
              <a:latin typeface="Times New Roman" panose="02020603050405020304" pitchFamily="18" charset="0"/>
              <a:cs typeface="Times New Roman" panose="02020603050405020304" pitchFamily="18" charset="0"/>
            </a:rPr>
            <a:t> 03/19/2024; Step 68 not used or </a:t>
          </a:r>
          <a:r>
            <a:rPr lang="en-US" sz="800" b="1" baseline="0">
              <a:solidFill>
                <a:srgbClr val="0000FF"/>
              </a:solidFill>
              <a:latin typeface="Times New Roman" panose="02020603050405020304" pitchFamily="18" charset="0"/>
              <a:cs typeface="Times New Roman" panose="02020603050405020304" pitchFamily="18" charset="0"/>
            </a:rPr>
            <a:t>N/A. </a:t>
          </a:r>
          <a:r>
            <a:rPr lang="en-US" sz="800" b="1" baseline="0">
              <a:solidFill>
                <a:sysClr val="windowText" lastClr="000000"/>
              </a:solidFill>
              <a:latin typeface="Times New Roman" panose="02020603050405020304" pitchFamily="18" charset="0"/>
              <a:cs typeface="Times New Roman" panose="02020603050405020304" pitchFamily="18" charset="0"/>
            </a:rPr>
            <a:t>See note below.</a:t>
          </a:r>
          <a:endParaRPr lang="en-US" sz="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11</xdr:col>
      <xdr:colOff>331470</xdr:colOff>
      <xdr:row>12</xdr:row>
      <xdr:rowOff>0</xdr:rowOff>
    </xdr:from>
    <xdr:to>
      <xdr:col>13</xdr:col>
      <xdr:colOff>220345</xdr:colOff>
      <xdr:row>13</xdr:row>
      <xdr:rowOff>54610</xdr:rowOff>
    </xdr:to>
    <xdr:sp macro="" textlink="">
      <xdr:nvSpPr>
        <xdr:cNvPr id="3" name="TextBox 2">
          <a:extLst>
            <a:ext uri="{FF2B5EF4-FFF2-40B4-BE49-F238E27FC236}">
              <a16:creationId xmlns:a16="http://schemas.microsoft.com/office/drawing/2014/main" id="{F1F57AB1-D79A-4A9B-A792-C5B5D96DAEB2}"/>
            </a:ext>
          </a:extLst>
        </xdr:cNvPr>
        <xdr:cNvSpPr txBox="1"/>
      </xdr:nvSpPr>
      <xdr:spPr>
        <a:xfrm>
          <a:off x="4255770" y="2420620"/>
          <a:ext cx="638175" cy="205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Results:</a:t>
          </a:r>
        </a:p>
      </xdr:txBody>
    </xdr:sp>
    <xdr:clientData/>
  </xdr:twoCellAnchor>
  <xdr:twoCellAnchor>
    <xdr:from>
      <xdr:col>2</xdr:col>
      <xdr:colOff>356870</xdr:colOff>
      <xdr:row>12</xdr:row>
      <xdr:rowOff>132080</xdr:rowOff>
    </xdr:from>
    <xdr:to>
      <xdr:col>7</xdr:col>
      <xdr:colOff>262255</xdr:colOff>
      <xdr:row>18</xdr:row>
      <xdr:rowOff>149860</xdr:rowOff>
    </xdr:to>
    <xdr:sp macro="" textlink="">
      <xdr:nvSpPr>
        <xdr:cNvPr id="4" name="TextBox 3">
          <a:extLst>
            <a:ext uri="{FF2B5EF4-FFF2-40B4-BE49-F238E27FC236}">
              <a16:creationId xmlns:a16="http://schemas.microsoft.com/office/drawing/2014/main" id="{1ACC7050-8273-40FE-B23E-11E497B52C63}"/>
            </a:ext>
          </a:extLst>
        </xdr:cNvPr>
        <xdr:cNvSpPr txBox="1"/>
      </xdr:nvSpPr>
      <xdr:spPr>
        <a:xfrm>
          <a:off x="833120" y="2513330"/>
          <a:ext cx="1854835" cy="10909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28600" indent="-228600">
            <a:buFont typeface="+mj-lt"/>
            <a:buAutoNum type="alphaLcParenR"/>
          </a:pPr>
          <a:r>
            <a:rPr lang="en-US" sz="1000">
              <a:latin typeface="Times New Roman" panose="02020603050405020304" pitchFamily="18" charset="0"/>
              <a:cs typeface="Times New Roman" panose="02020603050405020304" pitchFamily="18" charset="0"/>
            </a:rPr>
            <a:t>Impurity-1: NMT 0.04% w/w</a:t>
          </a:r>
        </a:p>
        <a:p>
          <a:pPr marL="228600" indent="-228600">
            <a:buFont typeface="+mj-lt"/>
            <a:buAutoNum type="alphaLcParenR"/>
          </a:pPr>
          <a:r>
            <a:rPr lang="en-US" sz="1000">
              <a:latin typeface="Times New Roman" panose="02020603050405020304" pitchFamily="18" charset="0"/>
              <a:cs typeface="Times New Roman" panose="02020603050405020304" pitchFamily="18" charset="0"/>
            </a:rPr>
            <a:t>Unspecified impurity: NMT 0.03% w/w</a:t>
          </a:r>
        </a:p>
        <a:p>
          <a:pPr marL="228600" indent="-228600">
            <a:buFont typeface="+mj-lt"/>
            <a:buAutoNum type="alphaLcParenR"/>
          </a:pPr>
          <a:r>
            <a:rPr lang="en-US" sz="1000">
              <a:latin typeface="Times New Roman" panose="02020603050405020304" pitchFamily="18" charset="0"/>
              <a:cs typeface="Times New Roman" panose="02020603050405020304" pitchFamily="18" charset="0"/>
            </a:rPr>
            <a:t>Total impurities: NMT 0.4% w/w</a:t>
          </a:r>
        </a:p>
      </xdr:txBody>
    </xdr:sp>
    <xdr:clientData/>
  </xdr:twoCellAnchor>
  <xdr:twoCellAnchor>
    <xdr:from>
      <xdr:col>16</xdr:col>
      <xdr:colOff>120650</xdr:colOff>
      <xdr:row>0</xdr:row>
      <xdr:rowOff>50800</xdr:rowOff>
    </xdr:from>
    <xdr:to>
      <xdr:col>19</xdr:col>
      <xdr:colOff>312421</xdr:colOff>
      <xdr:row>1</xdr:row>
      <xdr:rowOff>109220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5567FF39-F11D-431B-982F-8945A03967C6}"/>
            </a:ext>
          </a:extLst>
        </xdr:cNvPr>
        <xdr:cNvSpPr/>
      </xdr:nvSpPr>
      <xdr:spPr>
        <a:xfrm>
          <a:off x="5918200" y="50800"/>
          <a:ext cx="1322071"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318331</xdr:colOff>
      <xdr:row>19</xdr:row>
      <xdr:rowOff>55098</xdr:rowOff>
    </xdr:from>
    <xdr:to>
      <xdr:col>13</xdr:col>
      <xdr:colOff>319502</xdr:colOff>
      <xdr:row>20</xdr:row>
      <xdr:rowOff>1612</xdr:rowOff>
    </xdr:to>
    <xdr:sp macro="" textlink="">
      <xdr:nvSpPr>
        <xdr:cNvPr id="2" name="TextBox 1">
          <a:extLst>
            <a:ext uri="{FF2B5EF4-FFF2-40B4-BE49-F238E27FC236}">
              <a16:creationId xmlns:a16="http://schemas.microsoft.com/office/drawing/2014/main" id="{1BBA0871-F753-402D-B934-B20018BCA3BA}"/>
            </a:ext>
          </a:extLst>
        </xdr:cNvPr>
        <xdr:cNvSpPr txBox="1"/>
      </xdr:nvSpPr>
      <xdr:spPr>
        <a:xfrm>
          <a:off x="4242631" y="3820648"/>
          <a:ext cx="769521" cy="156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none">
              <a:latin typeface="Times New Roman" panose="02020603050405020304" pitchFamily="18" charset="0"/>
              <a:cs typeface="Times New Roman" panose="02020603050405020304" pitchFamily="18" charset="0"/>
            </a:rPr>
            <a:t>Solvent-A</a:t>
          </a:r>
        </a:p>
      </xdr:txBody>
    </xdr:sp>
    <xdr:clientData/>
  </xdr:twoCellAnchor>
  <xdr:twoCellAnchor>
    <xdr:from>
      <xdr:col>12</xdr:col>
      <xdr:colOff>7327</xdr:colOff>
      <xdr:row>20</xdr:row>
      <xdr:rowOff>928</xdr:rowOff>
    </xdr:from>
    <xdr:to>
      <xdr:col>14</xdr:col>
      <xdr:colOff>371181</xdr:colOff>
      <xdr:row>21</xdr:row>
      <xdr:rowOff>6399</xdr:rowOff>
    </xdr:to>
    <xdr:sp macro="" textlink="">
      <xdr:nvSpPr>
        <xdr:cNvPr id="3" name="TextBox 2">
          <a:extLst>
            <a:ext uri="{FF2B5EF4-FFF2-40B4-BE49-F238E27FC236}">
              <a16:creationId xmlns:a16="http://schemas.microsoft.com/office/drawing/2014/main" id="{077B8608-B425-499E-9D89-0D2FDA8F12FA}"/>
            </a:ext>
          </a:extLst>
        </xdr:cNvPr>
        <xdr:cNvSpPr txBox="1"/>
      </xdr:nvSpPr>
      <xdr:spPr>
        <a:xfrm>
          <a:off x="4286250" y="2726543"/>
          <a:ext cx="1155162" cy="195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 B</a:t>
          </a:r>
          <a:r>
            <a:rPr lang="en-US" sz="1000" b="0" u="none" baseline="0">
              <a:latin typeface="Times New Roman" panose="02020603050405020304" pitchFamily="18" charset="0"/>
              <a:cs typeface="Times New Roman" panose="02020603050405020304" pitchFamily="18" charset="0"/>
            </a:rPr>
            <a:t> x 1.8Kg</a:t>
          </a:r>
          <a:endParaRPr lang="en-US" sz="1000" b="0" u="none">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30</xdr:row>
      <xdr:rowOff>165100</xdr:rowOff>
    </xdr:from>
    <xdr:to>
      <xdr:col>14</xdr:col>
      <xdr:colOff>361949</xdr:colOff>
      <xdr:row>31</xdr:row>
      <xdr:rowOff>169985</xdr:rowOff>
    </xdr:to>
    <xdr:sp macro="" textlink="">
      <xdr:nvSpPr>
        <xdr:cNvPr id="4" name="TextBox 3">
          <a:extLst>
            <a:ext uri="{FF2B5EF4-FFF2-40B4-BE49-F238E27FC236}">
              <a16:creationId xmlns:a16="http://schemas.microsoft.com/office/drawing/2014/main" id="{DAE3F5BB-3501-4617-AB99-8AE08D66286C}"/>
            </a:ext>
          </a:extLst>
        </xdr:cNvPr>
        <xdr:cNvSpPr txBox="1"/>
      </xdr:nvSpPr>
      <xdr:spPr>
        <a:xfrm>
          <a:off x="4278923" y="4964235"/>
          <a:ext cx="1153257" cy="188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 B</a:t>
          </a:r>
          <a:r>
            <a:rPr lang="en-US" sz="1000" b="0" u="none" baseline="0">
              <a:latin typeface="Times New Roman" panose="02020603050405020304" pitchFamily="18" charset="0"/>
              <a:cs typeface="Times New Roman" panose="02020603050405020304" pitchFamily="18" charset="0"/>
            </a:rPr>
            <a:t> x 0.85Kg</a:t>
          </a:r>
          <a:endParaRPr lang="en-US" sz="1000" b="0" u="none">
            <a:latin typeface="Times New Roman" panose="02020603050405020304" pitchFamily="18" charset="0"/>
            <a:cs typeface="Times New Roman" panose="02020603050405020304" pitchFamily="18" charset="0"/>
          </a:endParaRPr>
        </a:p>
      </xdr:txBody>
    </xdr:sp>
    <xdr:clientData/>
  </xdr:twoCellAnchor>
  <xdr:twoCellAnchor>
    <xdr:from>
      <xdr:col>11</xdr:col>
      <xdr:colOff>262251</xdr:colOff>
      <xdr:row>30</xdr:row>
      <xdr:rowOff>20076</xdr:rowOff>
    </xdr:from>
    <xdr:to>
      <xdr:col>16</xdr:col>
      <xdr:colOff>125729</xdr:colOff>
      <xdr:row>31</xdr:row>
      <xdr:rowOff>17341</xdr:rowOff>
    </xdr:to>
    <xdr:sp macro="" textlink="">
      <xdr:nvSpPr>
        <xdr:cNvPr id="5" name="TextBox 4">
          <a:extLst>
            <a:ext uri="{FF2B5EF4-FFF2-40B4-BE49-F238E27FC236}">
              <a16:creationId xmlns:a16="http://schemas.microsoft.com/office/drawing/2014/main" id="{E8016095-71FF-4EC9-BB1D-2236A2566AAB}"/>
            </a:ext>
          </a:extLst>
        </xdr:cNvPr>
        <xdr:cNvSpPr txBox="1"/>
      </xdr:nvSpPr>
      <xdr:spPr>
        <a:xfrm rot="10800000" flipV="1">
          <a:off x="4186551" y="4839726"/>
          <a:ext cx="1730378" cy="181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none">
              <a:latin typeface="Times New Roman" panose="02020603050405020304" pitchFamily="18" charset="0"/>
              <a:cs typeface="Times New Roman" panose="02020603050405020304" pitchFamily="18" charset="0"/>
            </a:rPr>
            <a:t>Water-Solvent-A mixture:</a:t>
          </a:r>
        </a:p>
      </xdr:txBody>
    </xdr:sp>
    <xdr:clientData/>
  </xdr:twoCellAnchor>
  <xdr:twoCellAnchor>
    <xdr:from>
      <xdr:col>11</xdr:col>
      <xdr:colOff>275684</xdr:colOff>
      <xdr:row>35</xdr:row>
      <xdr:rowOff>21688</xdr:rowOff>
    </xdr:from>
    <xdr:to>
      <xdr:col>14</xdr:col>
      <xdr:colOff>300989</xdr:colOff>
      <xdr:row>36</xdr:row>
      <xdr:rowOff>21053</xdr:rowOff>
    </xdr:to>
    <xdr:sp macro="" textlink="">
      <xdr:nvSpPr>
        <xdr:cNvPr id="6" name="TextBox 5">
          <a:extLst>
            <a:ext uri="{FF2B5EF4-FFF2-40B4-BE49-F238E27FC236}">
              <a16:creationId xmlns:a16="http://schemas.microsoft.com/office/drawing/2014/main" id="{B0EF8DC8-4D2F-4FE2-8773-517C48AFD67F}"/>
            </a:ext>
          </a:extLst>
        </xdr:cNvPr>
        <xdr:cNvSpPr txBox="1"/>
      </xdr:nvSpPr>
      <xdr:spPr>
        <a:xfrm rot="10800000" flipV="1">
          <a:off x="4199984" y="6625688"/>
          <a:ext cx="1168305" cy="202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none">
              <a:latin typeface="Times New Roman" panose="02020603050405020304" pitchFamily="18" charset="0"/>
              <a:cs typeface="Times New Roman" panose="02020603050405020304" pitchFamily="18" charset="0"/>
            </a:rPr>
            <a:t>Wet weight (B):</a:t>
          </a:r>
        </a:p>
      </xdr:txBody>
    </xdr:sp>
    <xdr:clientData/>
  </xdr:twoCellAnchor>
  <xdr:twoCellAnchor>
    <xdr:from>
      <xdr:col>12</xdr:col>
      <xdr:colOff>171450</xdr:colOff>
      <xdr:row>14</xdr:row>
      <xdr:rowOff>57150</xdr:rowOff>
    </xdr:from>
    <xdr:to>
      <xdr:col>14</xdr:col>
      <xdr:colOff>203200</xdr:colOff>
      <xdr:row>14</xdr:row>
      <xdr:rowOff>228600</xdr:rowOff>
    </xdr:to>
    <xdr:sp macro="" textlink="">
      <xdr:nvSpPr>
        <xdr:cNvPr id="7" name="TextBox 6">
          <a:extLst>
            <a:ext uri="{FF2B5EF4-FFF2-40B4-BE49-F238E27FC236}">
              <a16:creationId xmlns:a16="http://schemas.microsoft.com/office/drawing/2014/main" id="{3F1D2671-E03B-4EE0-B4CA-235CB6FAFF07}"/>
            </a:ext>
          </a:extLst>
        </xdr:cNvPr>
        <xdr:cNvSpPr txBox="1"/>
      </xdr:nvSpPr>
      <xdr:spPr>
        <a:xfrm>
          <a:off x="4434840" y="3187065"/>
          <a:ext cx="782320" cy="1562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a:latin typeface="Times New Roman" panose="02020603050405020304" pitchFamily="18" charset="0"/>
              <a:cs typeface="Times New Roman" panose="02020603050405020304" pitchFamily="18" charset="0"/>
            </a:rPr>
            <a:t>= B x 3.3L</a:t>
          </a:r>
        </a:p>
      </xdr:txBody>
    </xdr:sp>
    <xdr:clientData/>
  </xdr:twoCellAnchor>
  <xdr:twoCellAnchor>
    <xdr:from>
      <xdr:col>11</xdr:col>
      <xdr:colOff>288290</xdr:colOff>
      <xdr:row>13</xdr:row>
      <xdr:rowOff>5716</xdr:rowOff>
    </xdr:from>
    <xdr:to>
      <xdr:col>14</xdr:col>
      <xdr:colOff>240030</xdr:colOff>
      <xdr:row>14</xdr:row>
      <xdr:rowOff>31116</xdr:rowOff>
    </xdr:to>
    <xdr:sp macro="" textlink="">
      <xdr:nvSpPr>
        <xdr:cNvPr id="8" name="TextBox 7">
          <a:extLst>
            <a:ext uri="{FF2B5EF4-FFF2-40B4-BE49-F238E27FC236}">
              <a16:creationId xmlns:a16="http://schemas.microsoft.com/office/drawing/2014/main" id="{992B0959-1D13-445E-88C3-F6370D1B6BC7}"/>
            </a:ext>
          </a:extLst>
        </xdr:cNvPr>
        <xdr:cNvSpPr txBox="1"/>
      </xdr:nvSpPr>
      <xdr:spPr>
        <a:xfrm>
          <a:off x="4212590" y="2914016"/>
          <a:ext cx="109474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none">
              <a:latin typeface="Times New Roman" panose="02020603050405020304" pitchFamily="18" charset="0"/>
              <a:cs typeface="Times New Roman" panose="02020603050405020304" pitchFamily="18" charset="0"/>
            </a:rPr>
            <a:t>Purified Water:</a:t>
          </a:r>
        </a:p>
      </xdr:txBody>
    </xdr:sp>
    <xdr:clientData/>
  </xdr:twoCellAnchor>
  <xdr:twoCellAnchor>
    <xdr:from>
      <xdr:col>16</xdr:col>
      <xdr:colOff>114300</xdr:colOff>
      <xdr:row>0</xdr:row>
      <xdr:rowOff>50800</xdr:rowOff>
    </xdr:from>
    <xdr:to>
      <xdr:col>19</xdr:col>
      <xdr:colOff>304166</xdr:colOff>
      <xdr:row>1</xdr:row>
      <xdr:rowOff>109220</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A3F99395-B86E-4F2F-8411-6B1B94767D9E}"/>
            </a:ext>
          </a:extLst>
        </xdr:cNvPr>
        <xdr:cNvSpPr/>
      </xdr:nvSpPr>
      <xdr:spPr>
        <a:xfrm>
          <a:off x="5918200" y="508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211455</xdr:colOff>
      <xdr:row>0</xdr:row>
      <xdr:rowOff>61595</xdr:rowOff>
    </xdr:from>
    <xdr:to>
      <xdr:col>20</xdr:col>
      <xdr:colOff>15241</xdr:colOff>
      <xdr:row>1</xdr:row>
      <xdr:rowOff>120015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577F5D03-68C9-4097-B685-FA6890DB2ED0}"/>
            </a:ext>
          </a:extLst>
        </xdr:cNvPr>
        <xdr:cNvSpPr/>
      </xdr:nvSpPr>
      <xdr:spPr>
        <a:xfrm>
          <a:off x="5932805" y="61595"/>
          <a:ext cx="130873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16</xdr:col>
      <xdr:colOff>133350</xdr:colOff>
      <xdr:row>0</xdr:row>
      <xdr:rowOff>50800</xdr:rowOff>
    </xdr:from>
    <xdr:to>
      <xdr:col>19</xdr:col>
      <xdr:colOff>323216</xdr:colOff>
      <xdr:row>1</xdr:row>
      <xdr:rowOff>109220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E6A0D7A-BA21-4002-89D4-8867571E7E69}"/>
            </a:ext>
          </a:extLst>
        </xdr:cNvPr>
        <xdr:cNvSpPr/>
      </xdr:nvSpPr>
      <xdr:spPr>
        <a:xfrm>
          <a:off x="5937250" y="508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16</xdr:col>
      <xdr:colOff>139700</xdr:colOff>
      <xdr:row>0</xdr:row>
      <xdr:rowOff>50800</xdr:rowOff>
    </xdr:from>
    <xdr:to>
      <xdr:col>20</xdr:col>
      <xdr:colOff>5716</xdr:colOff>
      <xdr:row>1</xdr:row>
      <xdr:rowOff>109220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B004A57-325A-4262-84BC-6FFA3FA77E6D}"/>
            </a:ext>
          </a:extLst>
        </xdr:cNvPr>
        <xdr:cNvSpPr/>
      </xdr:nvSpPr>
      <xdr:spPr>
        <a:xfrm>
          <a:off x="5943600" y="508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129540</xdr:colOff>
          <xdr:row>20</xdr:row>
          <xdr:rowOff>106680</xdr:rowOff>
        </xdr:from>
        <xdr:to>
          <xdr:col>15</xdr:col>
          <xdr:colOff>205740</xdr:colOff>
          <xdr:row>22</xdr:row>
          <xdr:rowOff>60960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16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20</xdr:row>
          <xdr:rowOff>106680</xdr:rowOff>
        </xdr:from>
        <xdr:to>
          <xdr:col>13</xdr:col>
          <xdr:colOff>91440</xdr:colOff>
          <xdr:row>22</xdr:row>
          <xdr:rowOff>60960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16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323215</xdr:colOff>
      <xdr:row>19</xdr:row>
      <xdr:rowOff>184150</xdr:rowOff>
    </xdr:from>
    <xdr:to>
      <xdr:col>14</xdr:col>
      <xdr:colOff>133350</xdr:colOff>
      <xdr:row>20</xdr:row>
      <xdr:rowOff>109855</xdr:rowOff>
    </xdr:to>
    <xdr:sp macro="" textlink="">
      <xdr:nvSpPr>
        <xdr:cNvPr id="2" name="TextBox 1">
          <a:extLst>
            <a:ext uri="{FF2B5EF4-FFF2-40B4-BE49-F238E27FC236}">
              <a16:creationId xmlns:a16="http://schemas.microsoft.com/office/drawing/2014/main" id="{5890B1C5-5B10-4972-8FA1-C36E7DB847AF}"/>
            </a:ext>
          </a:extLst>
        </xdr:cNvPr>
        <xdr:cNvSpPr txBox="1"/>
      </xdr:nvSpPr>
      <xdr:spPr>
        <a:xfrm>
          <a:off x="4247515" y="3778250"/>
          <a:ext cx="978535" cy="154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Cleanliness:</a:t>
          </a:r>
        </a:p>
      </xdr:txBody>
    </xdr:sp>
    <xdr:clientData/>
  </xdr:twoCellAnchor>
  <xdr:twoCellAnchor>
    <xdr:from>
      <xdr:col>11</xdr:col>
      <xdr:colOff>272415</xdr:colOff>
      <xdr:row>15</xdr:row>
      <xdr:rowOff>161925</xdr:rowOff>
    </xdr:from>
    <xdr:to>
      <xdr:col>14</xdr:col>
      <xdr:colOff>360680</xdr:colOff>
      <xdr:row>17</xdr:row>
      <xdr:rowOff>14605</xdr:rowOff>
    </xdr:to>
    <xdr:sp macro="" textlink="">
      <xdr:nvSpPr>
        <xdr:cNvPr id="3" name="TextBox 2">
          <a:extLst>
            <a:ext uri="{FF2B5EF4-FFF2-40B4-BE49-F238E27FC236}">
              <a16:creationId xmlns:a16="http://schemas.microsoft.com/office/drawing/2014/main" id="{B59C4307-9CB7-4F8C-AE99-7F2B1AEF4798}"/>
            </a:ext>
          </a:extLst>
        </xdr:cNvPr>
        <xdr:cNvSpPr txBox="1"/>
      </xdr:nvSpPr>
      <xdr:spPr>
        <a:xfrm>
          <a:off x="4196715" y="3000375"/>
          <a:ext cx="1256665" cy="214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11</xdr:col>
      <xdr:colOff>319405</xdr:colOff>
      <xdr:row>10</xdr:row>
      <xdr:rowOff>55245</xdr:rowOff>
    </xdr:from>
    <xdr:to>
      <xdr:col>14</xdr:col>
      <xdr:colOff>120015</xdr:colOff>
      <xdr:row>11</xdr:row>
      <xdr:rowOff>115570</xdr:rowOff>
    </xdr:to>
    <xdr:sp macro="" textlink="">
      <xdr:nvSpPr>
        <xdr:cNvPr id="4" name="TextBox 3">
          <a:extLst>
            <a:ext uri="{FF2B5EF4-FFF2-40B4-BE49-F238E27FC236}">
              <a16:creationId xmlns:a16="http://schemas.microsoft.com/office/drawing/2014/main" id="{97E49420-66A6-4BAD-B099-5B0C49DC0655}"/>
            </a:ext>
          </a:extLst>
        </xdr:cNvPr>
        <xdr:cNvSpPr txBox="1"/>
      </xdr:nvSpPr>
      <xdr:spPr>
        <a:xfrm>
          <a:off x="4243705" y="2093595"/>
          <a:ext cx="969010" cy="136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xdr:twoCellAnchor>
    <xdr:from>
      <xdr:col>11</xdr:col>
      <xdr:colOff>260350</xdr:colOff>
      <xdr:row>14</xdr:row>
      <xdr:rowOff>19050</xdr:rowOff>
    </xdr:from>
    <xdr:to>
      <xdr:col>15</xdr:col>
      <xdr:colOff>21590</xdr:colOff>
      <xdr:row>14</xdr:row>
      <xdr:rowOff>201295</xdr:rowOff>
    </xdr:to>
    <xdr:sp macro="" textlink="">
      <xdr:nvSpPr>
        <xdr:cNvPr id="5" name="TextBox 4">
          <a:extLst>
            <a:ext uri="{FF2B5EF4-FFF2-40B4-BE49-F238E27FC236}">
              <a16:creationId xmlns:a16="http://schemas.microsoft.com/office/drawing/2014/main" id="{5A4DB18D-0E65-403C-BFE2-1642F7BAF371}"/>
            </a:ext>
          </a:extLst>
        </xdr:cNvPr>
        <xdr:cNvSpPr txBox="1"/>
      </xdr:nvSpPr>
      <xdr:spPr>
        <a:xfrm>
          <a:off x="4184650" y="2647950"/>
          <a:ext cx="1304290" cy="18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Relative Humidity:</a:t>
          </a:r>
        </a:p>
      </xdr:txBody>
    </xdr:sp>
    <xdr:clientData/>
  </xdr:twoCellAnchor>
  <mc:AlternateContent xmlns:mc="http://schemas.openxmlformats.org/markup-compatibility/2006">
    <mc:Choice xmlns:a14="http://schemas.microsoft.com/office/drawing/2010/main" Requires="a14">
      <xdr:twoCellAnchor editAs="oneCell">
        <xdr:from>
          <xdr:col>13</xdr:col>
          <xdr:colOff>175260</xdr:colOff>
          <xdr:row>24</xdr:row>
          <xdr:rowOff>76200</xdr:rowOff>
        </xdr:from>
        <xdr:to>
          <xdr:col>15</xdr:col>
          <xdr:colOff>228600</xdr:colOff>
          <xdr:row>26</xdr:row>
          <xdr:rowOff>7620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16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24</xdr:row>
          <xdr:rowOff>99060</xdr:rowOff>
        </xdr:from>
        <xdr:to>
          <xdr:col>13</xdr:col>
          <xdr:colOff>137160</xdr:colOff>
          <xdr:row>25</xdr:row>
          <xdr:rowOff>106680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16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250825</xdr:colOff>
      <xdr:row>23</xdr:row>
      <xdr:rowOff>13335</xdr:rowOff>
    </xdr:from>
    <xdr:to>
      <xdr:col>14</xdr:col>
      <xdr:colOff>92710</xdr:colOff>
      <xdr:row>24</xdr:row>
      <xdr:rowOff>88900</xdr:rowOff>
    </xdr:to>
    <xdr:sp macro="" textlink="">
      <xdr:nvSpPr>
        <xdr:cNvPr id="6" name="TextBox 5">
          <a:extLst>
            <a:ext uri="{FF2B5EF4-FFF2-40B4-BE49-F238E27FC236}">
              <a16:creationId xmlns:a16="http://schemas.microsoft.com/office/drawing/2014/main" id="{CDC8BD0E-66B3-4263-8F9A-F6D1EA1D6F09}"/>
            </a:ext>
          </a:extLst>
        </xdr:cNvPr>
        <xdr:cNvSpPr txBox="1"/>
      </xdr:nvSpPr>
      <xdr:spPr>
        <a:xfrm>
          <a:off x="4175125" y="4197985"/>
          <a:ext cx="1010285" cy="164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Integrity:</a:t>
          </a:r>
        </a:p>
      </xdr:txBody>
    </xdr:sp>
    <xdr:clientData/>
  </xdr:twoCellAnchor>
  <xdr:twoCellAnchor>
    <xdr:from>
      <xdr:col>12</xdr:col>
      <xdr:colOff>254000</xdr:colOff>
      <xdr:row>28</xdr:row>
      <xdr:rowOff>0</xdr:rowOff>
    </xdr:from>
    <xdr:to>
      <xdr:col>14</xdr:col>
      <xdr:colOff>314325</xdr:colOff>
      <xdr:row>28</xdr:row>
      <xdr:rowOff>173990</xdr:rowOff>
    </xdr:to>
    <xdr:sp macro="" textlink="">
      <xdr:nvSpPr>
        <xdr:cNvPr id="8" name="TextBox 7">
          <a:extLst>
            <a:ext uri="{FF2B5EF4-FFF2-40B4-BE49-F238E27FC236}">
              <a16:creationId xmlns:a16="http://schemas.microsoft.com/office/drawing/2014/main" id="{ABBE316D-9CE1-45C0-81D8-B8C4C98E34D5}"/>
            </a:ext>
          </a:extLst>
        </xdr:cNvPr>
        <xdr:cNvSpPr txBox="1"/>
      </xdr:nvSpPr>
      <xdr:spPr>
        <a:xfrm>
          <a:off x="4552950" y="4870450"/>
          <a:ext cx="854075" cy="173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Scoop ID:</a:t>
          </a:r>
        </a:p>
      </xdr:txBody>
    </xdr:sp>
    <xdr:clientData/>
  </xdr:twoCellAnchor>
  <xdr:twoCellAnchor>
    <xdr:from>
      <xdr:col>11</xdr:col>
      <xdr:colOff>267970</xdr:colOff>
      <xdr:row>19</xdr:row>
      <xdr:rowOff>0</xdr:rowOff>
    </xdr:from>
    <xdr:to>
      <xdr:col>15</xdr:col>
      <xdr:colOff>181610</xdr:colOff>
      <xdr:row>19</xdr:row>
      <xdr:rowOff>174625</xdr:rowOff>
    </xdr:to>
    <xdr:sp macro="" textlink="">
      <xdr:nvSpPr>
        <xdr:cNvPr id="7" name="TextBox 6">
          <a:extLst>
            <a:ext uri="{FF2B5EF4-FFF2-40B4-BE49-F238E27FC236}">
              <a16:creationId xmlns:a16="http://schemas.microsoft.com/office/drawing/2014/main" id="{A8C95613-2BAE-4A69-81C6-CED9C489509E}"/>
            </a:ext>
          </a:extLst>
        </xdr:cNvPr>
        <xdr:cNvSpPr txBox="1"/>
      </xdr:nvSpPr>
      <xdr:spPr>
        <a:xfrm>
          <a:off x="4192270" y="3594100"/>
          <a:ext cx="1456690" cy="174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NLT 1 mm WC</a:t>
          </a:r>
        </a:p>
      </xdr:txBody>
    </xdr:sp>
    <xdr:clientData/>
  </xdr:twoCellAnchor>
  <xdr:twoCellAnchor>
    <xdr:from>
      <xdr:col>11</xdr:col>
      <xdr:colOff>329565</xdr:colOff>
      <xdr:row>32</xdr:row>
      <xdr:rowOff>57785</xdr:rowOff>
    </xdr:from>
    <xdr:to>
      <xdr:col>13</xdr:col>
      <xdr:colOff>222885</xdr:colOff>
      <xdr:row>33</xdr:row>
      <xdr:rowOff>0</xdr:rowOff>
    </xdr:to>
    <xdr:sp macro="" textlink="">
      <xdr:nvSpPr>
        <xdr:cNvPr id="9" name="TextBox 8">
          <a:extLst>
            <a:ext uri="{FF2B5EF4-FFF2-40B4-BE49-F238E27FC236}">
              <a16:creationId xmlns:a16="http://schemas.microsoft.com/office/drawing/2014/main" id="{363D12C9-3165-4452-A1B4-8E6ECF025597}"/>
            </a:ext>
          </a:extLst>
        </xdr:cNvPr>
        <xdr:cNvSpPr txBox="1"/>
      </xdr:nvSpPr>
      <xdr:spPr>
        <a:xfrm rot="10800000" flipV="1">
          <a:off x="4253865" y="5601335"/>
          <a:ext cx="687070" cy="145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00" b="0" u="none">
              <a:latin typeface="Times New Roman" panose="02020603050405020304" pitchFamily="18" charset="0"/>
              <a:cs typeface="Times New Roman" panose="02020603050405020304" pitchFamily="18" charset="0"/>
            </a:rPr>
            <a:t>Vacuum:</a:t>
          </a:r>
        </a:p>
      </xdr:txBody>
    </xdr:sp>
    <xdr:clientData/>
  </xdr:twoCellAnchor>
  <xdr:twoCellAnchor>
    <xdr:from>
      <xdr:col>16</xdr:col>
      <xdr:colOff>127000</xdr:colOff>
      <xdr:row>0</xdr:row>
      <xdr:rowOff>44450</xdr:rowOff>
    </xdr:from>
    <xdr:to>
      <xdr:col>19</xdr:col>
      <xdr:colOff>318771</xdr:colOff>
      <xdr:row>1</xdr:row>
      <xdr:rowOff>102870</xdr:rowOff>
    </xdr:to>
    <xdr:sp macro="" textlink="">
      <xdr:nvSpPr>
        <xdr:cNvPr id="10" name="Rectangle 9">
          <a:hlinkClick xmlns:r="http://schemas.openxmlformats.org/officeDocument/2006/relationships" r:id="rId1"/>
          <a:extLst>
            <a:ext uri="{FF2B5EF4-FFF2-40B4-BE49-F238E27FC236}">
              <a16:creationId xmlns:a16="http://schemas.microsoft.com/office/drawing/2014/main" id="{A79241AB-2B89-4DEB-8D9C-5ADB46903E00}"/>
            </a:ext>
          </a:extLst>
        </xdr:cNvPr>
        <xdr:cNvSpPr/>
      </xdr:nvSpPr>
      <xdr:spPr>
        <a:xfrm>
          <a:off x="5918200" y="44450"/>
          <a:ext cx="1322071"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276860</xdr:colOff>
      <xdr:row>27</xdr:row>
      <xdr:rowOff>26035</xdr:rowOff>
    </xdr:from>
    <xdr:to>
      <xdr:col>14</xdr:col>
      <xdr:colOff>67945</xdr:colOff>
      <xdr:row>28</xdr:row>
      <xdr:rowOff>12700</xdr:rowOff>
    </xdr:to>
    <xdr:sp macro="" textlink="">
      <xdr:nvSpPr>
        <xdr:cNvPr id="2" name="TextBox 1">
          <a:extLst>
            <a:ext uri="{FF2B5EF4-FFF2-40B4-BE49-F238E27FC236}">
              <a16:creationId xmlns:a16="http://schemas.microsoft.com/office/drawing/2014/main" id="{B5F7B0DB-1CD9-43C8-B465-66DA47273170}"/>
            </a:ext>
          </a:extLst>
        </xdr:cNvPr>
        <xdr:cNvSpPr txBox="1"/>
      </xdr:nvSpPr>
      <xdr:spPr>
        <a:xfrm>
          <a:off x="4174490" y="2051050"/>
          <a:ext cx="949325" cy="184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xdr:twoCellAnchor>
    <xdr:from>
      <xdr:col>11</xdr:col>
      <xdr:colOff>286386</xdr:colOff>
      <xdr:row>30</xdr:row>
      <xdr:rowOff>27305</xdr:rowOff>
    </xdr:from>
    <xdr:to>
      <xdr:col>14</xdr:col>
      <xdr:colOff>325756</xdr:colOff>
      <xdr:row>30</xdr:row>
      <xdr:rowOff>158115</xdr:rowOff>
    </xdr:to>
    <xdr:sp macro="" textlink="">
      <xdr:nvSpPr>
        <xdr:cNvPr id="3" name="TextBox 2">
          <a:extLst>
            <a:ext uri="{FF2B5EF4-FFF2-40B4-BE49-F238E27FC236}">
              <a16:creationId xmlns:a16="http://schemas.microsoft.com/office/drawing/2014/main" id="{963BF1B6-8FE6-4F8D-92B9-33A36595DA39}"/>
            </a:ext>
          </a:extLst>
        </xdr:cNvPr>
        <xdr:cNvSpPr txBox="1"/>
      </xdr:nvSpPr>
      <xdr:spPr>
        <a:xfrm>
          <a:off x="4178301" y="2720975"/>
          <a:ext cx="1201420" cy="134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Relative Humidity:</a:t>
          </a:r>
        </a:p>
      </xdr:txBody>
    </xdr:sp>
    <xdr:clientData/>
  </xdr:twoCellAnchor>
  <xdr:twoCellAnchor>
    <xdr:from>
      <xdr:col>11</xdr:col>
      <xdr:colOff>234950</xdr:colOff>
      <xdr:row>32</xdr:row>
      <xdr:rowOff>0</xdr:rowOff>
    </xdr:from>
    <xdr:to>
      <xdr:col>15</xdr:col>
      <xdr:colOff>39370</xdr:colOff>
      <xdr:row>32</xdr:row>
      <xdr:rowOff>167640</xdr:rowOff>
    </xdr:to>
    <xdr:sp macro="" textlink="">
      <xdr:nvSpPr>
        <xdr:cNvPr id="4" name="TextBox 3">
          <a:extLst>
            <a:ext uri="{FF2B5EF4-FFF2-40B4-BE49-F238E27FC236}">
              <a16:creationId xmlns:a16="http://schemas.microsoft.com/office/drawing/2014/main" id="{1232865F-F0AA-436D-A944-788971AC8D16}"/>
            </a:ext>
          </a:extLst>
        </xdr:cNvPr>
        <xdr:cNvSpPr txBox="1"/>
      </xdr:nvSpPr>
      <xdr:spPr>
        <a:xfrm>
          <a:off x="4132580" y="3095625"/>
          <a:ext cx="133604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11</xdr:col>
      <xdr:colOff>320040</xdr:colOff>
      <xdr:row>36</xdr:row>
      <xdr:rowOff>10160</xdr:rowOff>
    </xdr:from>
    <xdr:to>
      <xdr:col>13</xdr:col>
      <xdr:colOff>207010</xdr:colOff>
      <xdr:row>37</xdr:row>
      <xdr:rowOff>8890</xdr:rowOff>
    </xdr:to>
    <xdr:sp macro="" textlink="">
      <xdr:nvSpPr>
        <xdr:cNvPr id="5" name="TextBox 4">
          <a:extLst>
            <a:ext uri="{FF2B5EF4-FFF2-40B4-BE49-F238E27FC236}">
              <a16:creationId xmlns:a16="http://schemas.microsoft.com/office/drawing/2014/main" id="{218E38C4-763B-46FD-B2B5-3454A2997A90}"/>
            </a:ext>
          </a:extLst>
        </xdr:cNvPr>
        <xdr:cNvSpPr txBox="1"/>
      </xdr:nvSpPr>
      <xdr:spPr>
        <a:xfrm rot="10800000" flipV="1">
          <a:off x="4244340" y="6633210"/>
          <a:ext cx="680720" cy="170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00" b="1" u="sng">
              <a:latin typeface="Times New Roman" panose="02020603050405020304" pitchFamily="18" charset="0"/>
              <a:cs typeface="Times New Roman" panose="02020603050405020304" pitchFamily="18" charset="0"/>
            </a:rPr>
            <a:t>Results</a:t>
          </a:r>
        </a:p>
      </xdr:txBody>
    </xdr:sp>
    <xdr:clientData/>
  </xdr:twoCellAnchor>
  <xdr:twoCellAnchor>
    <xdr:from>
      <xdr:col>11</xdr:col>
      <xdr:colOff>290830</xdr:colOff>
      <xdr:row>38</xdr:row>
      <xdr:rowOff>19686</xdr:rowOff>
    </xdr:from>
    <xdr:to>
      <xdr:col>13</xdr:col>
      <xdr:colOff>294005</xdr:colOff>
      <xdr:row>39</xdr:row>
      <xdr:rowOff>62866</xdr:rowOff>
    </xdr:to>
    <xdr:sp macro="" textlink="">
      <xdr:nvSpPr>
        <xdr:cNvPr id="6" name="TextBox 5">
          <a:extLst>
            <a:ext uri="{FF2B5EF4-FFF2-40B4-BE49-F238E27FC236}">
              <a16:creationId xmlns:a16="http://schemas.microsoft.com/office/drawing/2014/main" id="{E1979410-08AD-420A-BAB2-30BB4BF876CA}"/>
            </a:ext>
          </a:extLst>
        </xdr:cNvPr>
        <xdr:cNvSpPr txBox="1"/>
      </xdr:nvSpPr>
      <xdr:spPr>
        <a:xfrm>
          <a:off x="4215130" y="6985636"/>
          <a:ext cx="796925" cy="214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none">
              <a:latin typeface="Times New Roman" panose="02020603050405020304" pitchFamily="18" charset="0"/>
              <a:cs typeface="Times New Roman" panose="02020603050405020304" pitchFamily="18" charset="0"/>
            </a:rPr>
            <a:t>Solvent-A:</a:t>
          </a:r>
        </a:p>
      </xdr:txBody>
    </xdr:sp>
    <xdr:clientData/>
  </xdr:twoCellAnchor>
  <xdr:twoCellAnchor>
    <xdr:from>
      <xdr:col>16</xdr:col>
      <xdr:colOff>127000</xdr:colOff>
      <xdr:row>0</xdr:row>
      <xdr:rowOff>63500</xdr:rowOff>
    </xdr:from>
    <xdr:to>
      <xdr:col>19</xdr:col>
      <xdr:colOff>316866</xdr:colOff>
      <xdr:row>1</xdr:row>
      <xdr:rowOff>121920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B70D335A-B11E-45C0-AF2E-0FE54AFBDF6B}"/>
            </a:ext>
          </a:extLst>
        </xdr:cNvPr>
        <xdr:cNvSpPr/>
      </xdr:nvSpPr>
      <xdr:spPr>
        <a:xfrm>
          <a:off x="5930900" y="635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279400</xdr:colOff>
      <xdr:row>10</xdr:row>
      <xdr:rowOff>0</xdr:rowOff>
    </xdr:from>
    <xdr:to>
      <xdr:col>14</xdr:col>
      <xdr:colOff>88900</xdr:colOff>
      <xdr:row>11</xdr:row>
      <xdr:rowOff>15875</xdr:rowOff>
    </xdr:to>
    <xdr:sp macro="" textlink="">
      <xdr:nvSpPr>
        <xdr:cNvPr id="2" name="TextBox 1">
          <a:extLst>
            <a:ext uri="{FF2B5EF4-FFF2-40B4-BE49-F238E27FC236}">
              <a16:creationId xmlns:a16="http://schemas.microsoft.com/office/drawing/2014/main" id="{7B2CB579-ACF3-490D-8881-DF45644F9F12}"/>
            </a:ext>
          </a:extLst>
        </xdr:cNvPr>
        <xdr:cNvSpPr txBox="1"/>
      </xdr:nvSpPr>
      <xdr:spPr>
        <a:xfrm>
          <a:off x="4216400" y="2438400"/>
          <a:ext cx="977900"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xdr:twoCellAnchor>
    <xdr:from>
      <xdr:col>11</xdr:col>
      <xdr:colOff>267970</xdr:colOff>
      <xdr:row>15</xdr:row>
      <xdr:rowOff>0</xdr:rowOff>
    </xdr:from>
    <xdr:to>
      <xdr:col>15</xdr:col>
      <xdr:colOff>1270</xdr:colOff>
      <xdr:row>15</xdr:row>
      <xdr:rowOff>167640</xdr:rowOff>
    </xdr:to>
    <xdr:sp macro="" textlink="">
      <xdr:nvSpPr>
        <xdr:cNvPr id="3" name="TextBox 2">
          <a:extLst>
            <a:ext uri="{FF2B5EF4-FFF2-40B4-BE49-F238E27FC236}">
              <a16:creationId xmlns:a16="http://schemas.microsoft.com/office/drawing/2014/main" id="{5D5816A4-F5DD-4494-82A9-A63651BC76A0}"/>
            </a:ext>
          </a:extLst>
        </xdr:cNvPr>
        <xdr:cNvSpPr txBox="1"/>
      </xdr:nvSpPr>
      <xdr:spPr>
        <a:xfrm>
          <a:off x="4204970" y="3460750"/>
          <a:ext cx="127635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16</xdr:col>
      <xdr:colOff>114300</xdr:colOff>
      <xdr:row>0</xdr:row>
      <xdr:rowOff>57150</xdr:rowOff>
    </xdr:from>
    <xdr:to>
      <xdr:col>20</xdr:col>
      <xdr:colOff>3176</xdr:colOff>
      <xdr:row>1</xdr:row>
      <xdr:rowOff>115570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E44EBDE-3F49-4FBA-ABC7-F7CFEF15ECBC}"/>
            </a:ext>
          </a:extLst>
        </xdr:cNvPr>
        <xdr:cNvSpPr/>
      </xdr:nvSpPr>
      <xdr:spPr>
        <a:xfrm>
          <a:off x="5930900" y="57150"/>
          <a:ext cx="132397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158750</xdr:colOff>
      <xdr:row>21</xdr:row>
      <xdr:rowOff>82550</xdr:rowOff>
    </xdr:from>
    <xdr:to>
      <xdr:col>15</xdr:col>
      <xdr:colOff>127000</xdr:colOff>
      <xdr:row>21</xdr:row>
      <xdr:rowOff>266700</xdr:rowOff>
    </xdr:to>
    <xdr:sp macro="" textlink="">
      <xdr:nvSpPr>
        <xdr:cNvPr id="2" name="TextBox 1">
          <a:extLst>
            <a:ext uri="{FF2B5EF4-FFF2-40B4-BE49-F238E27FC236}">
              <a16:creationId xmlns:a16="http://schemas.microsoft.com/office/drawing/2014/main" id="{84564A2B-8FF1-4FB4-8026-410C051617A0}"/>
            </a:ext>
          </a:extLst>
        </xdr:cNvPr>
        <xdr:cNvSpPr txBox="1"/>
      </xdr:nvSpPr>
      <xdr:spPr>
        <a:xfrm>
          <a:off x="4441190" y="2101850"/>
          <a:ext cx="1134110" cy="184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sng">
              <a:latin typeface="Times New Roman" panose="02020603050405020304" pitchFamily="18" charset="0"/>
              <a:cs typeface="Times New Roman" panose="02020603050405020304" pitchFamily="18" charset="0"/>
            </a:rPr>
            <a:t>Mesh integrity:</a:t>
          </a:r>
        </a:p>
      </xdr:txBody>
    </xdr:sp>
    <xdr:clientData/>
  </xdr:twoCellAnchor>
  <mc:AlternateContent xmlns:mc="http://schemas.openxmlformats.org/markup-compatibility/2006">
    <mc:Choice xmlns:a14="http://schemas.microsoft.com/office/drawing/2010/main" Requires="a14">
      <xdr:twoCellAnchor editAs="oneCell">
        <xdr:from>
          <xdr:col>13</xdr:col>
          <xdr:colOff>274320</xdr:colOff>
          <xdr:row>21</xdr:row>
          <xdr:rowOff>251460</xdr:rowOff>
        </xdr:from>
        <xdr:to>
          <xdr:col>16</xdr:col>
          <xdr:colOff>22860</xdr:colOff>
          <xdr:row>22</xdr:row>
          <xdr:rowOff>99060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9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21</xdr:row>
          <xdr:rowOff>259080</xdr:rowOff>
        </xdr:from>
        <xdr:to>
          <xdr:col>13</xdr:col>
          <xdr:colOff>259080</xdr:colOff>
          <xdr:row>22</xdr:row>
          <xdr:rowOff>91440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9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12</xdr:col>
      <xdr:colOff>69215</xdr:colOff>
      <xdr:row>27</xdr:row>
      <xdr:rowOff>19685</xdr:rowOff>
    </xdr:from>
    <xdr:to>
      <xdr:col>14</xdr:col>
      <xdr:colOff>32385</xdr:colOff>
      <xdr:row>27</xdr:row>
      <xdr:rowOff>207009</xdr:rowOff>
    </xdr:to>
    <xdr:sp macro="" textlink="">
      <xdr:nvSpPr>
        <xdr:cNvPr id="4" name="TextBox 3">
          <a:extLst>
            <a:ext uri="{FF2B5EF4-FFF2-40B4-BE49-F238E27FC236}">
              <a16:creationId xmlns:a16="http://schemas.microsoft.com/office/drawing/2014/main" id="{30DB212C-AF63-434F-92E1-54E68C3520AD}"/>
            </a:ext>
          </a:extLst>
        </xdr:cNvPr>
        <xdr:cNvSpPr txBox="1"/>
      </xdr:nvSpPr>
      <xdr:spPr>
        <a:xfrm>
          <a:off x="4368165" y="4915535"/>
          <a:ext cx="756920" cy="187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Integrity:</a:t>
          </a:r>
        </a:p>
      </xdr:txBody>
    </xdr:sp>
    <xdr:clientData/>
  </xdr:twoCellAnchor>
  <mc:AlternateContent xmlns:mc="http://schemas.openxmlformats.org/markup-compatibility/2006">
    <mc:Choice xmlns:a14="http://schemas.microsoft.com/office/drawing/2010/main" Requires="a14">
      <xdr:twoCellAnchor editAs="oneCell">
        <xdr:from>
          <xdr:col>13</xdr:col>
          <xdr:colOff>182880</xdr:colOff>
          <xdr:row>27</xdr:row>
          <xdr:rowOff>152400</xdr:rowOff>
        </xdr:from>
        <xdr:to>
          <xdr:col>15</xdr:col>
          <xdr:colOff>106680</xdr:colOff>
          <xdr:row>28</xdr:row>
          <xdr:rowOff>45720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19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121920</xdr:colOff>
          <xdr:row>27</xdr:row>
          <xdr:rowOff>160020</xdr:rowOff>
        </xdr:from>
        <xdr:to>
          <xdr:col>13</xdr:col>
          <xdr:colOff>190500</xdr:colOff>
          <xdr:row>28</xdr:row>
          <xdr:rowOff>38100</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19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283210</xdr:colOff>
      <xdr:row>29</xdr:row>
      <xdr:rowOff>27305</xdr:rowOff>
    </xdr:from>
    <xdr:to>
      <xdr:col>14</xdr:col>
      <xdr:colOff>97155</xdr:colOff>
      <xdr:row>29</xdr:row>
      <xdr:rowOff>158115</xdr:rowOff>
    </xdr:to>
    <xdr:sp macro="" textlink="">
      <xdr:nvSpPr>
        <xdr:cNvPr id="5" name="TextBox 4">
          <a:extLst>
            <a:ext uri="{FF2B5EF4-FFF2-40B4-BE49-F238E27FC236}">
              <a16:creationId xmlns:a16="http://schemas.microsoft.com/office/drawing/2014/main" id="{1D874246-4076-471B-B29D-29EEFE3042DF}"/>
            </a:ext>
          </a:extLst>
        </xdr:cNvPr>
        <xdr:cNvSpPr txBox="1"/>
      </xdr:nvSpPr>
      <xdr:spPr>
        <a:xfrm>
          <a:off x="4207510" y="4408805"/>
          <a:ext cx="982345" cy="1308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xdr:twoCellAnchor>
    <xdr:from>
      <xdr:col>11</xdr:col>
      <xdr:colOff>241300</xdr:colOff>
      <xdr:row>32</xdr:row>
      <xdr:rowOff>44450</xdr:rowOff>
    </xdr:from>
    <xdr:to>
      <xdr:col>15</xdr:col>
      <xdr:colOff>2540</xdr:colOff>
      <xdr:row>32</xdr:row>
      <xdr:rowOff>226695</xdr:rowOff>
    </xdr:to>
    <xdr:sp macro="" textlink="">
      <xdr:nvSpPr>
        <xdr:cNvPr id="7" name="TextBox 6">
          <a:extLst>
            <a:ext uri="{FF2B5EF4-FFF2-40B4-BE49-F238E27FC236}">
              <a16:creationId xmlns:a16="http://schemas.microsoft.com/office/drawing/2014/main" id="{377C62F8-FBD4-4CEF-AA98-607C613287F8}"/>
            </a:ext>
          </a:extLst>
        </xdr:cNvPr>
        <xdr:cNvSpPr txBox="1"/>
      </xdr:nvSpPr>
      <xdr:spPr>
        <a:xfrm>
          <a:off x="4165600" y="4972050"/>
          <a:ext cx="1304290" cy="18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Relative Humidity:</a:t>
          </a:r>
        </a:p>
      </xdr:txBody>
    </xdr:sp>
    <xdr:clientData/>
  </xdr:twoCellAnchor>
  <xdr:twoCellAnchor>
    <xdr:from>
      <xdr:col>11</xdr:col>
      <xdr:colOff>228600</xdr:colOff>
      <xdr:row>33</xdr:row>
      <xdr:rowOff>177800</xdr:rowOff>
    </xdr:from>
    <xdr:to>
      <xdr:col>15</xdr:col>
      <xdr:colOff>21590</xdr:colOff>
      <xdr:row>35</xdr:row>
      <xdr:rowOff>13335</xdr:rowOff>
    </xdr:to>
    <xdr:sp macro="" textlink="">
      <xdr:nvSpPr>
        <xdr:cNvPr id="9" name="TextBox 8">
          <a:extLst>
            <a:ext uri="{FF2B5EF4-FFF2-40B4-BE49-F238E27FC236}">
              <a16:creationId xmlns:a16="http://schemas.microsoft.com/office/drawing/2014/main" id="{0F01D1E5-4D08-460B-ADFA-A2FA0DB7CA71}"/>
            </a:ext>
          </a:extLst>
        </xdr:cNvPr>
        <xdr:cNvSpPr txBox="1"/>
      </xdr:nvSpPr>
      <xdr:spPr>
        <a:xfrm>
          <a:off x="4152900" y="5334000"/>
          <a:ext cx="1336040" cy="197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11</xdr:col>
      <xdr:colOff>234950</xdr:colOff>
      <xdr:row>36</xdr:row>
      <xdr:rowOff>196850</xdr:rowOff>
    </xdr:from>
    <xdr:to>
      <xdr:col>15</xdr:col>
      <xdr:colOff>156845</xdr:colOff>
      <xdr:row>37</xdr:row>
      <xdr:rowOff>175895</xdr:rowOff>
    </xdr:to>
    <xdr:sp macro="" textlink="">
      <xdr:nvSpPr>
        <xdr:cNvPr id="10" name="TextBox 9">
          <a:extLst>
            <a:ext uri="{FF2B5EF4-FFF2-40B4-BE49-F238E27FC236}">
              <a16:creationId xmlns:a16="http://schemas.microsoft.com/office/drawing/2014/main" id="{60294920-3614-4848-8AA9-8473029DA56A}"/>
            </a:ext>
          </a:extLst>
        </xdr:cNvPr>
        <xdr:cNvSpPr txBox="1"/>
      </xdr:nvSpPr>
      <xdr:spPr>
        <a:xfrm>
          <a:off x="4159250" y="5924550"/>
          <a:ext cx="1464945" cy="18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NLT 1 mm WC</a:t>
          </a:r>
        </a:p>
      </xdr:txBody>
    </xdr:sp>
    <xdr:clientData/>
  </xdr:twoCellAnchor>
  <xdr:twoCellAnchor>
    <xdr:from>
      <xdr:col>11</xdr:col>
      <xdr:colOff>260350</xdr:colOff>
      <xdr:row>15</xdr:row>
      <xdr:rowOff>6350</xdr:rowOff>
    </xdr:from>
    <xdr:to>
      <xdr:col>15</xdr:col>
      <xdr:colOff>16510</xdr:colOff>
      <xdr:row>15</xdr:row>
      <xdr:rowOff>173990</xdr:rowOff>
    </xdr:to>
    <xdr:sp macro="" textlink="">
      <xdr:nvSpPr>
        <xdr:cNvPr id="3" name="TextBox 2">
          <a:extLst>
            <a:ext uri="{FF2B5EF4-FFF2-40B4-BE49-F238E27FC236}">
              <a16:creationId xmlns:a16="http://schemas.microsoft.com/office/drawing/2014/main" id="{EDD4B26E-D51B-40FF-BF92-3AEA44C69232}"/>
            </a:ext>
          </a:extLst>
        </xdr:cNvPr>
        <xdr:cNvSpPr txBox="1"/>
      </xdr:nvSpPr>
      <xdr:spPr>
        <a:xfrm>
          <a:off x="4173220" y="5170805"/>
          <a:ext cx="1295400"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11</xdr:col>
      <xdr:colOff>306070</xdr:colOff>
      <xdr:row>10</xdr:row>
      <xdr:rowOff>1270</xdr:rowOff>
    </xdr:from>
    <xdr:to>
      <xdr:col>14</xdr:col>
      <xdr:colOff>98425</xdr:colOff>
      <xdr:row>11</xdr:row>
      <xdr:rowOff>12065</xdr:rowOff>
    </xdr:to>
    <xdr:sp macro="" textlink="">
      <xdr:nvSpPr>
        <xdr:cNvPr id="6" name="TextBox 5">
          <a:extLst>
            <a:ext uri="{FF2B5EF4-FFF2-40B4-BE49-F238E27FC236}">
              <a16:creationId xmlns:a16="http://schemas.microsoft.com/office/drawing/2014/main" id="{AE37E056-3C0B-48EE-A737-06F3593AEAC1}"/>
            </a:ext>
          </a:extLst>
        </xdr:cNvPr>
        <xdr:cNvSpPr txBox="1"/>
      </xdr:nvSpPr>
      <xdr:spPr>
        <a:xfrm>
          <a:off x="4230370" y="2039620"/>
          <a:ext cx="960755" cy="194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mc:AlternateContent xmlns:mc="http://schemas.openxmlformats.org/markup-compatibility/2006">
    <mc:Choice xmlns:a14="http://schemas.microsoft.com/office/drawing/2010/main" Requires="a14">
      <xdr:twoCellAnchor editAs="oneCell">
        <xdr:from>
          <xdr:col>13</xdr:col>
          <xdr:colOff>182880</xdr:colOff>
          <xdr:row>19</xdr:row>
          <xdr:rowOff>114300</xdr:rowOff>
        </xdr:from>
        <xdr:to>
          <xdr:col>15</xdr:col>
          <xdr:colOff>236220</xdr:colOff>
          <xdr:row>21</xdr:row>
          <xdr:rowOff>45720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19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19</xdr:row>
          <xdr:rowOff>137160</xdr:rowOff>
        </xdr:from>
        <xdr:to>
          <xdr:col>13</xdr:col>
          <xdr:colOff>144780</xdr:colOff>
          <xdr:row>21</xdr:row>
          <xdr:rowOff>30480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19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328295</xdr:colOff>
      <xdr:row>19</xdr:row>
      <xdr:rowOff>2540</xdr:rowOff>
    </xdr:from>
    <xdr:to>
      <xdr:col>14</xdr:col>
      <xdr:colOff>167005</xdr:colOff>
      <xdr:row>19</xdr:row>
      <xdr:rowOff>155575</xdr:rowOff>
    </xdr:to>
    <xdr:sp macro="" textlink="">
      <xdr:nvSpPr>
        <xdr:cNvPr id="8" name="TextBox 7">
          <a:extLst>
            <a:ext uri="{FF2B5EF4-FFF2-40B4-BE49-F238E27FC236}">
              <a16:creationId xmlns:a16="http://schemas.microsoft.com/office/drawing/2014/main" id="{8791238E-3709-421A-9960-C3F8162EDF22}"/>
            </a:ext>
          </a:extLst>
        </xdr:cNvPr>
        <xdr:cNvSpPr txBox="1"/>
      </xdr:nvSpPr>
      <xdr:spPr>
        <a:xfrm>
          <a:off x="4252595" y="3209290"/>
          <a:ext cx="1007110" cy="153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Cleanliness:</a:t>
          </a:r>
        </a:p>
      </xdr:txBody>
    </xdr:sp>
    <xdr:clientData/>
  </xdr:twoCellAnchor>
  <xdr:twoCellAnchor>
    <xdr:from>
      <xdr:col>16</xdr:col>
      <xdr:colOff>120650</xdr:colOff>
      <xdr:row>0</xdr:row>
      <xdr:rowOff>50800</xdr:rowOff>
    </xdr:from>
    <xdr:to>
      <xdr:col>19</xdr:col>
      <xdr:colOff>310516</xdr:colOff>
      <xdr:row>1</xdr:row>
      <xdr:rowOff>109220</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9DC7965E-379D-449C-90C6-BEC61D9F5485}"/>
            </a:ext>
          </a:extLst>
        </xdr:cNvPr>
        <xdr:cNvSpPr/>
      </xdr:nvSpPr>
      <xdr:spPr>
        <a:xfrm>
          <a:off x="5911850" y="508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16</xdr:col>
      <xdr:colOff>120650</xdr:colOff>
      <xdr:row>0</xdr:row>
      <xdr:rowOff>57150</xdr:rowOff>
    </xdr:from>
    <xdr:to>
      <xdr:col>19</xdr:col>
      <xdr:colOff>310516</xdr:colOff>
      <xdr:row>1</xdr:row>
      <xdr:rowOff>115570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E5AFB7E-ACA2-4D33-A239-28C039B81F13}"/>
            </a:ext>
          </a:extLst>
        </xdr:cNvPr>
        <xdr:cNvSpPr/>
      </xdr:nvSpPr>
      <xdr:spPr>
        <a:xfrm>
          <a:off x="5918200" y="5715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11</xdr:col>
      <xdr:colOff>292100</xdr:colOff>
      <xdr:row>11</xdr:row>
      <xdr:rowOff>31750</xdr:rowOff>
    </xdr:from>
    <xdr:to>
      <xdr:col>14</xdr:col>
      <xdr:colOff>95250</xdr:colOff>
      <xdr:row>11</xdr:row>
      <xdr:rowOff>215900</xdr:rowOff>
    </xdr:to>
    <xdr:sp macro="" textlink="">
      <xdr:nvSpPr>
        <xdr:cNvPr id="2" name="TextBox 1">
          <a:extLst>
            <a:ext uri="{FF2B5EF4-FFF2-40B4-BE49-F238E27FC236}">
              <a16:creationId xmlns:a16="http://schemas.microsoft.com/office/drawing/2014/main" id="{D662DB93-0399-4EDA-93D5-87BF933F1953}"/>
            </a:ext>
          </a:extLst>
        </xdr:cNvPr>
        <xdr:cNvSpPr txBox="1"/>
      </xdr:nvSpPr>
      <xdr:spPr>
        <a:xfrm>
          <a:off x="4184015" y="2782570"/>
          <a:ext cx="965200" cy="18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xdr:twoCellAnchor>
    <xdr:from>
      <xdr:col>11</xdr:col>
      <xdr:colOff>261620</xdr:colOff>
      <xdr:row>14</xdr:row>
      <xdr:rowOff>55245</xdr:rowOff>
    </xdr:from>
    <xdr:to>
      <xdr:col>15</xdr:col>
      <xdr:colOff>10795</xdr:colOff>
      <xdr:row>15</xdr:row>
      <xdr:rowOff>22225</xdr:rowOff>
    </xdr:to>
    <xdr:sp macro="" textlink="">
      <xdr:nvSpPr>
        <xdr:cNvPr id="3" name="TextBox 2">
          <a:extLst>
            <a:ext uri="{FF2B5EF4-FFF2-40B4-BE49-F238E27FC236}">
              <a16:creationId xmlns:a16="http://schemas.microsoft.com/office/drawing/2014/main" id="{ACBE7198-B7E4-4098-A7DA-95BBE8370BB7}"/>
            </a:ext>
          </a:extLst>
        </xdr:cNvPr>
        <xdr:cNvSpPr txBox="1"/>
      </xdr:nvSpPr>
      <xdr:spPr>
        <a:xfrm>
          <a:off x="4185920" y="3376295"/>
          <a:ext cx="1247775" cy="19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Relative Humidity:</a:t>
          </a:r>
        </a:p>
      </xdr:txBody>
    </xdr:sp>
    <xdr:clientData/>
  </xdr:twoCellAnchor>
  <xdr:twoCellAnchor>
    <xdr:from>
      <xdr:col>11</xdr:col>
      <xdr:colOff>247650</xdr:colOff>
      <xdr:row>15</xdr:row>
      <xdr:rowOff>203200</xdr:rowOff>
    </xdr:from>
    <xdr:to>
      <xdr:col>15</xdr:col>
      <xdr:colOff>38100</xdr:colOff>
      <xdr:row>17</xdr:row>
      <xdr:rowOff>19050</xdr:rowOff>
    </xdr:to>
    <xdr:sp macro="" textlink="">
      <xdr:nvSpPr>
        <xdr:cNvPr id="4" name="TextBox 3">
          <a:extLst>
            <a:ext uri="{FF2B5EF4-FFF2-40B4-BE49-F238E27FC236}">
              <a16:creationId xmlns:a16="http://schemas.microsoft.com/office/drawing/2014/main" id="{23655E89-F3A4-414E-AB95-EBA239073E0E}"/>
            </a:ext>
          </a:extLst>
        </xdr:cNvPr>
        <xdr:cNvSpPr txBox="1"/>
      </xdr:nvSpPr>
      <xdr:spPr>
        <a:xfrm>
          <a:off x="4139565" y="3721735"/>
          <a:ext cx="1327785" cy="170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11</xdr:col>
      <xdr:colOff>266700</xdr:colOff>
      <xdr:row>19</xdr:row>
      <xdr:rowOff>6350</xdr:rowOff>
    </xdr:from>
    <xdr:to>
      <xdr:col>15</xdr:col>
      <xdr:colOff>184150</xdr:colOff>
      <xdr:row>19</xdr:row>
      <xdr:rowOff>190500</xdr:rowOff>
    </xdr:to>
    <xdr:sp macro="" textlink="">
      <xdr:nvSpPr>
        <xdr:cNvPr id="5" name="TextBox 4">
          <a:extLst>
            <a:ext uri="{FF2B5EF4-FFF2-40B4-BE49-F238E27FC236}">
              <a16:creationId xmlns:a16="http://schemas.microsoft.com/office/drawing/2014/main" id="{924825B8-28A4-4DA7-8DCB-FD4FFC467790}"/>
            </a:ext>
          </a:extLst>
        </xdr:cNvPr>
        <xdr:cNvSpPr txBox="1"/>
      </xdr:nvSpPr>
      <xdr:spPr>
        <a:xfrm>
          <a:off x="4162425" y="4284980"/>
          <a:ext cx="1449070" cy="18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NLT 1 mm WC</a:t>
          </a:r>
        </a:p>
      </xdr:txBody>
    </xdr:sp>
    <xdr:clientData/>
  </xdr:twoCellAnchor>
  <xdr:twoCellAnchor>
    <xdr:from>
      <xdr:col>11</xdr:col>
      <xdr:colOff>321946</xdr:colOff>
      <xdr:row>31</xdr:row>
      <xdr:rowOff>116205</xdr:rowOff>
    </xdr:from>
    <xdr:to>
      <xdr:col>14</xdr:col>
      <xdr:colOff>288291</xdr:colOff>
      <xdr:row>34</xdr:row>
      <xdr:rowOff>13335</xdr:rowOff>
    </xdr:to>
    <xdr:sp macro="" textlink="">
      <xdr:nvSpPr>
        <xdr:cNvPr id="6" name="TextBox 5">
          <a:extLst>
            <a:ext uri="{FF2B5EF4-FFF2-40B4-BE49-F238E27FC236}">
              <a16:creationId xmlns:a16="http://schemas.microsoft.com/office/drawing/2014/main" id="{3E038354-5FEA-456A-8050-63F22D7C4DC0}"/>
            </a:ext>
          </a:extLst>
        </xdr:cNvPr>
        <xdr:cNvSpPr txBox="1"/>
      </xdr:nvSpPr>
      <xdr:spPr>
        <a:xfrm>
          <a:off x="4246246" y="6320155"/>
          <a:ext cx="1090295" cy="398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00" b="0" u="none">
              <a:latin typeface="Times New Roman" panose="02020603050405020304" pitchFamily="18" charset="0"/>
              <a:cs typeface="Times New Roman" panose="02020603050405020304" pitchFamily="18" charset="0"/>
            </a:rPr>
            <a:t>Total quantity after samplimg:</a:t>
          </a:r>
        </a:p>
      </xdr:txBody>
    </xdr:sp>
    <xdr:clientData/>
  </xdr:twoCellAnchor>
  <xdr:twoCellAnchor>
    <xdr:from>
      <xdr:col>11</xdr:col>
      <xdr:colOff>292100</xdr:colOff>
      <xdr:row>23</xdr:row>
      <xdr:rowOff>31750</xdr:rowOff>
    </xdr:from>
    <xdr:to>
      <xdr:col>14</xdr:col>
      <xdr:colOff>95250</xdr:colOff>
      <xdr:row>23</xdr:row>
      <xdr:rowOff>215900</xdr:rowOff>
    </xdr:to>
    <xdr:sp macro="" textlink="">
      <xdr:nvSpPr>
        <xdr:cNvPr id="7" name="TextBox 6">
          <a:extLst>
            <a:ext uri="{FF2B5EF4-FFF2-40B4-BE49-F238E27FC236}">
              <a16:creationId xmlns:a16="http://schemas.microsoft.com/office/drawing/2014/main" id="{D85B7DEE-2273-4327-BE67-4CFE583329CF}"/>
            </a:ext>
          </a:extLst>
        </xdr:cNvPr>
        <xdr:cNvSpPr txBox="1"/>
      </xdr:nvSpPr>
      <xdr:spPr>
        <a:xfrm>
          <a:off x="4184015" y="4982845"/>
          <a:ext cx="965200" cy="153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Actual Temp.:</a:t>
          </a:r>
        </a:p>
      </xdr:txBody>
    </xdr:sp>
    <xdr:clientData/>
  </xdr:twoCellAnchor>
  <xdr:twoCellAnchor>
    <xdr:from>
      <xdr:col>11</xdr:col>
      <xdr:colOff>279400</xdr:colOff>
      <xdr:row>26</xdr:row>
      <xdr:rowOff>25400</xdr:rowOff>
    </xdr:from>
    <xdr:to>
      <xdr:col>15</xdr:col>
      <xdr:colOff>38100</xdr:colOff>
      <xdr:row>26</xdr:row>
      <xdr:rowOff>209550</xdr:rowOff>
    </xdr:to>
    <xdr:sp macro="" textlink="">
      <xdr:nvSpPr>
        <xdr:cNvPr id="8" name="TextBox 7">
          <a:extLst>
            <a:ext uri="{FF2B5EF4-FFF2-40B4-BE49-F238E27FC236}">
              <a16:creationId xmlns:a16="http://schemas.microsoft.com/office/drawing/2014/main" id="{95371DDE-AAA2-4C57-BF06-4573A475D790}"/>
            </a:ext>
          </a:extLst>
        </xdr:cNvPr>
        <xdr:cNvSpPr txBox="1"/>
      </xdr:nvSpPr>
      <xdr:spPr>
        <a:xfrm>
          <a:off x="4178935" y="5536565"/>
          <a:ext cx="1288415" cy="146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Relative Humidity:</a:t>
          </a:r>
        </a:p>
      </xdr:txBody>
    </xdr:sp>
    <xdr:clientData/>
  </xdr:twoCellAnchor>
  <xdr:twoCellAnchor>
    <xdr:from>
      <xdr:col>11</xdr:col>
      <xdr:colOff>247650</xdr:colOff>
      <xdr:row>27</xdr:row>
      <xdr:rowOff>203200</xdr:rowOff>
    </xdr:from>
    <xdr:to>
      <xdr:col>15</xdr:col>
      <xdr:colOff>38100</xdr:colOff>
      <xdr:row>29</xdr:row>
      <xdr:rowOff>19050</xdr:rowOff>
    </xdr:to>
    <xdr:sp macro="" textlink="">
      <xdr:nvSpPr>
        <xdr:cNvPr id="9" name="TextBox 8">
          <a:extLst>
            <a:ext uri="{FF2B5EF4-FFF2-40B4-BE49-F238E27FC236}">
              <a16:creationId xmlns:a16="http://schemas.microsoft.com/office/drawing/2014/main" id="{ADDF8702-970F-4CF5-9CA2-91769EF55E49}"/>
            </a:ext>
          </a:extLst>
        </xdr:cNvPr>
        <xdr:cNvSpPr txBox="1"/>
      </xdr:nvSpPr>
      <xdr:spPr>
        <a:xfrm>
          <a:off x="4139565" y="5893435"/>
          <a:ext cx="1327785" cy="227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NMT 70 %)</a:t>
          </a:r>
        </a:p>
      </xdr:txBody>
    </xdr:sp>
    <xdr:clientData/>
  </xdr:twoCellAnchor>
  <xdr:twoCellAnchor>
    <xdr:from>
      <xdr:col>11</xdr:col>
      <xdr:colOff>266700</xdr:colOff>
      <xdr:row>31</xdr:row>
      <xdr:rowOff>6350</xdr:rowOff>
    </xdr:from>
    <xdr:to>
      <xdr:col>15</xdr:col>
      <xdr:colOff>184150</xdr:colOff>
      <xdr:row>31</xdr:row>
      <xdr:rowOff>190500</xdr:rowOff>
    </xdr:to>
    <xdr:sp macro="" textlink="">
      <xdr:nvSpPr>
        <xdr:cNvPr id="10" name="TextBox 9">
          <a:extLst>
            <a:ext uri="{FF2B5EF4-FFF2-40B4-BE49-F238E27FC236}">
              <a16:creationId xmlns:a16="http://schemas.microsoft.com/office/drawing/2014/main" id="{8ABB55A1-B658-4C62-933A-E7F4DD7F1873}"/>
            </a:ext>
          </a:extLst>
        </xdr:cNvPr>
        <xdr:cNvSpPr txBox="1"/>
      </xdr:nvSpPr>
      <xdr:spPr>
        <a:xfrm>
          <a:off x="4162425" y="6494780"/>
          <a:ext cx="1449070" cy="18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0" u="none">
              <a:latin typeface="Times New Roman" panose="02020603050405020304" pitchFamily="18" charset="0"/>
              <a:cs typeface="Times New Roman" panose="02020603050405020304" pitchFamily="18" charset="0"/>
            </a:rPr>
            <a:t>Limit: NLT 1 mm WC</a:t>
          </a:r>
        </a:p>
      </xdr:txBody>
    </xdr:sp>
    <xdr:clientData/>
  </xdr:twoCellAnchor>
  <xdr:twoCellAnchor>
    <xdr:from>
      <xdr:col>16</xdr:col>
      <xdr:colOff>139700</xdr:colOff>
      <xdr:row>0</xdr:row>
      <xdr:rowOff>63500</xdr:rowOff>
    </xdr:from>
    <xdr:to>
      <xdr:col>20</xdr:col>
      <xdr:colOff>5716</xdr:colOff>
      <xdr:row>1</xdr:row>
      <xdr:rowOff>121920</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AB391B53-7347-424C-924A-2D18EF660D98}"/>
            </a:ext>
          </a:extLst>
        </xdr:cNvPr>
        <xdr:cNvSpPr/>
      </xdr:nvSpPr>
      <xdr:spPr>
        <a:xfrm>
          <a:off x="5937250" y="635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twoCellAnchor>
    <xdr:from>
      <xdr:col>13</xdr:col>
      <xdr:colOff>293832</xdr:colOff>
      <xdr:row>20</xdr:row>
      <xdr:rowOff>54610</xdr:rowOff>
    </xdr:from>
    <xdr:to>
      <xdr:col>15</xdr:col>
      <xdr:colOff>367204</xdr:colOff>
      <xdr:row>20</xdr:row>
      <xdr:rowOff>54610</xdr:rowOff>
    </xdr:to>
    <xdr:cxnSp macro="">
      <xdr:nvCxnSpPr>
        <xdr:cNvPr id="13" name="Straight Arrow Connector 12">
          <a:extLst>
            <a:ext uri="{FF2B5EF4-FFF2-40B4-BE49-F238E27FC236}">
              <a16:creationId xmlns:a16="http://schemas.microsoft.com/office/drawing/2014/main" id="{5D4F48D5-14AD-95A8-24B3-EDC3A2ED3581}"/>
            </a:ext>
          </a:extLst>
        </xdr:cNvPr>
        <xdr:cNvCxnSpPr/>
      </xdr:nvCxnSpPr>
      <xdr:spPr>
        <a:xfrm>
          <a:off x="4986482" y="4442460"/>
          <a:ext cx="822672"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8.xml><?xml version="1.0" encoding="utf-8"?>
<xdr:wsDr xmlns:xdr="http://schemas.openxmlformats.org/drawingml/2006/spreadsheetDrawing" xmlns:a="http://schemas.openxmlformats.org/drawingml/2006/main">
  <xdr:twoCellAnchor>
    <xdr:from>
      <xdr:col>15</xdr:col>
      <xdr:colOff>577850</xdr:colOff>
      <xdr:row>0</xdr:row>
      <xdr:rowOff>44450</xdr:rowOff>
    </xdr:from>
    <xdr:to>
      <xdr:col>20</xdr:col>
      <xdr:colOff>11431</xdr:colOff>
      <xdr:row>1</xdr:row>
      <xdr:rowOff>102870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1DEE05E-C7CF-44E1-B7E0-92E53E4372D2}"/>
            </a:ext>
          </a:extLst>
        </xdr:cNvPr>
        <xdr:cNvSpPr/>
      </xdr:nvSpPr>
      <xdr:spPr>
        <a:xfrm>
          <a:off x="5969000" y="44450"/>
          <a:ext cx="1325881"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16</xdr:col>
      <xdr:colOff>139700</xdr:colOff>
      <xdr:row>0</xdr:row>
      <xdr:rowOff>50800</xdr:rowOff>
    </xdr:from>
    <xdr:to>
      <xdr:col>20</xdr:col>
      <xdr:colOff>5716</xdr:colOff>
      <xdr:row>1</xdr:row>
      <xdr:rowOff>109220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19CA5E7-CA53-40DC-859F-7675928AC9E4}"/>
            </a:ext>
          </a:extLst>
        </xdr:cNvPr>
        <xdr:cNvSpPr/>
      </xdr:nvSpPr>
      <xdr:spPr>
        <a:xfrm>
          <a:off x="5924550" y="50800"/>
          <a:ext cx="1320166"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133350</xdr:colOff>
      <xdr:row>0</xdr:row>
      <xdr:rowOff>57150</xdr:rowOff>
    </xdr:from>
    <xdr:to>
      <xdr:col>19</xdr:col>
      <xdr:colOff>317501</xdr:colOff>
      <xdr:row>1</xdr:row>
      <xdr:rowOff>111760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42A1FF9-4BCD-46BD-9285-5628D94B8853}"/>
            </a:ext>
          </a:extLst>
        </xdr:cNvPr>
        <xdr:cNvSpPr/>
      </xdr:nvSpPr>
      <xdr:spPr>
        <a:xfrm>
          <a:off x="593090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16</xdr:col>
      <xdr:colOff>107950</xdr:colOff>
      <xdr:row>0</xdr:row>
      <xdr:rowOff>57150</xdr:rowOff>
    </xdr:from>
    <xdr:to>
      <xdr:col>19</xdr:col>
      <xdr:colOff>347981</xdr:colOff>
      <xdr:row>1</xdr:row>
      <xdr:rowOff>115570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23F89F9-7B4E-4948-9CF7-061C7027BF9F}"/>
            </a:ext>
          </a:extLst>
        </xdr:cNvPr>
        <xdr:cNvSpPr/>
      </xdr:nvSpPr>
      <xdr:spPr>
        <a:xfrm>
          <a:off x="5905500" y="57150"/>
          <a:ext cx="1325881" cy="22987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twoCellAnchor>
    <xdr:from>
      <xdr:col>2</xdr:col>
      <xdr:colOff>211455</xdr:colOff>
      <xdr:row>9</xdr:row>
      <xdr:rowOff>39823</xdr:rowOff>
    </xdr:from>
    <xdr:to>
      <xdr:col>18</xdr:col>
      <xdr:colOff>0</xdr:colOff>
      <xdr:row>37</xdr:row>
      <xdr:rowOff>635</xdr:rowOff>
    </xdr:to>
    <xdr:grpSp>
      <xdr:nvGrpSpPr>
        <xdr:cNvPr id="18" name="Group 17">
          <a:extLst>
            <a:ext uri="{FF2B5EF4-FFF2-40B4-BE49-F238E27FC236}">
              <a16:creationId xmlns:a16="http://schemas.microsoft.com/office/drawing/2014/main" id="{BB63ADB1-8D5E-F78B-0044-6237E0C77147}"/>
            </a:ext>
          </a:extLst>
        </xdr:cNvPr>
        <xdr:cNvGrpSpPr/>
      </xdr:nvGrpSpPr>
      <xdr:grpSpPr>
        <a:xfrm>
          <a:off x="677545" y="1735273"/>
          <a:ext cx="5583555" cy="5174162"/>
          <a:chOff x="687070" y="1711143"/>
          <a:chExt cx="5566410" cy="5149397"/>
        </a:xfrm>
      </xdr:grpSpPr>
      <xdr:cxnSp macro="">
        <xdr:nvCxnSpPr>
          <xdr:cNvPr id="27" name="Straight Arrow Connector 26">
            <a:extLst>
              <a:ext uri="{FF2B5EF4-FFF2-40B4-BE49-F238E27FC236}">
                <a16:creationId xmlns:a16="http://schemas.microsoft.com/office/drawing/2014/main" id="{DAAD8480-5A29-4DDB-AD8D-112B06FA6E1E}"/>
              </a:ext>
            </a:extLst>
          </xdr:cNvPr>
          <xdr:cNvCxnSpPr>
            <a:stCxn id="35" idx="3"/>
            <a:endCxn id="31" idx="1"/>
          </xdr:cNvCxnSpPr>
        </xdr:nvCxnSpPr>
        <xdr:spPr>
          <a:xfrm>
            <a:off x="4478020" y="2876550"/>
            <a:ext cx="622936" cy="57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 name="TextBox 27">
            <a:extLst>
              <a:ext uri="{FF2B5EF4-FFF2-40B4-BE49-F238E27FC236}">
                <a16:creationId xmlns:a16="http://schemas.microsoft.com/office/drawing/2014/main" id="{79F9B451-6850-46CB-9ACA-B6950E81A67A}"/>
              </a:ext>
            </a:extLst>
          </xdr:cNvPr>
          <xdr:cNvSpPr txBox="1"/>
        </xdr:nvSpPr>
        <xdr:spPr>
          <a:xfrm>
            <a:off x="763271" y="1786890"/>
            <a:ext cx="1318260" cy="252730"/>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900" b="1">
                <a:solidFill>
                  <a:sysClr val="windowText" lastClr="000000"/>
                </a:solidFill>
                <a:latin typeface="Times New Roman" panose="02020603050405020304" pitchFamily="18" charset="0"/>
                <a:cs typeface="Times New Roman" panose="02020603050405020304" pitchFamily="18" charset="0"/>
              </a:rPr>
              <a:t>Purified water</a:t>
            </a:r>
            <a:endParaRPr lang="en-US" sz="900">
              <a:solidFill>
                <a:sysClr val="windowText" lastClr="000000"/>
              </a:solidFill>
              <a:latin typeface="Times New Roman" panose="02020603050405020304" pitchFamily="18" charset="0"/>
              <a:cs typeface="Times New Roman" panose="02020603050405020304" pitchFamily="18" charset="0"/>
            </a:endParaRPr>
          </a:p>
        </xdr:txBody>
      </xdr:sp>
      <xdr:sp macro="" textlink="">
        <xdr:nvSpPr>
          <xdr:cNvPr id="29" name="TextBox 28">
            <a:extLst>
              <a:ext uri="{FF2B5EF4-FFF2-40B4-BE49-F238E27FC236}">
                <a16:creationId xmlns:a16="http://schemas.microsoft.com/office/drawing/2014/main" id="{37A0AAD5-7A71-4BDA-892E-7F9CA7CABE11}"/>
              </a:ext>
            </a:extLst>
          </xdr:cNvPr>
          <xdr:cNvSpPr txBox="1"/>
        </xdr:nvSpPr>
        <xdr:spPr>
          <a:xfrm>
            <a:off x="2611121" y="1711143"/>
            <a:ext cx="1855469" cy="386897"/>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1">
                <a:solidFill>
                  <a:sysClr val="windowText" lastClr="000000"/>
                </a:solidFill>
                <a:latin typeface="Times New Roman" panose="02020603050405020304" pitchFamily="18" charset="0"/>
                <a:cs typeface="Times New Roman" panose="02020603050405020304" pitchFamily="18" charset="0"/>
              </a:rPr>
              <a:t>API ABC Intermediate</a:t>
            </a:r>
          </a:p>
          <a:p>
            <a:pPr algn="ctr"/>
            <a:r>
              <a:rPr lang="en-US" sz="900" b="1">
                <a:solidFill>
                  <a:sysClr val="windowText" lastClr="000000"/>
                </a:solidFill>
                <a:latin typeface="Times New Roman" panose="02020603050405020304" pitchFamily="18" charset="0"/>
                <a:cs typeface="Times New Roman" panose="02020603050405020304" pitchFamily="18" charset="0"/>
              </a:rPr>
              <a:t>(Key Starting Material)</a:t>
            </a:r>
            <a:endParaRPr lang="en-US" sz="900">
              <a:solidFill>
                <a:sysClr val="windowText" lastClr="000000"/>
              </a:solidFill>
              <a:latin typeface="Times New Roman" panose="02020603050405020304" pitchFamily="18" charset="0"/>
              <a:cs typeface="Times New Roman" panose="02020603050405020304" pitchFamily="18" charset="0"/>
            </a:endParaRPr>
          </a:p>
        </xdr:txBody>
      </xdr:sp>
      <xdr:cxnSp macro="">
        <xdr:nvCxnSpPr>
          <xdr:cNvPr id="30" name="Straight Arrow Connector 29">
            <a:extLst>
              <a:ext uri="{FF2B5EF4-FFF2-40B4-BE49-F238E27FC236}">
                <a16:creationId xmlns:a16="http://schemas.microsoft.com/office/drawing/2014/main" id="{3FE50717-E6CE-4058-AF87-A025A597A451}"/>
              </a:ext>
            </a:extLst>
          </xdr:cNvPr>
          <xdr:cNvCxnSpPr>
            <a:stCxn id="50" idx="6"/>
            <a:endCxn id="45" idx="1"/>
          </xdr:cNvCxnSpPr>
        </xdr:nvCxnSpPr>
        <xdr:spPr>
          <a:xfrm>
            <a:off x="3956050" y="6519863"/>
            <a:ext cx="51244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 name="TextBox 30">
            <a:extLst>
              <a:ext uri="{FF2B5EF4-FFF2-40B4-BE49-F238E27FC236}">
                <a16:creationId xmlns:a16="http://schemas.microsoft.com/office/drawing/2014/main" id="{75D726E7-C316-460E-9181-FCACCC2F0693}"/>
              </a:ext>
            </a:extLst>
          </xdr:cNvPr>
          <xdr:cNvSpPr txBox="1"/>
        </xdr:nvSpPr>
        <xdr:spPr>
          <a:xfrm>
            <a:off x="5100956" y="2730627"/>
            <a:ext cx="1152524" cy="300228"/>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900" b="0">
                <a:solidFill>
                  <a:sysClr val="windowText" lastClr="000000"/>
                </a:solidFill>
                <a:latin typeface="Times New Roman" panose="02020603050405020304" pitchFamily="18" charset="0"/>
                <a:cs typeface="Times New Roman" panose="02020603050405020304" pitchFamily="18" charset="0"/>
              </a:rPr>
              <a:t>CPP: 60°C ± 10°C</a:t>
            </a:r>
          </a:p>
        </xdr:txBody>
      </xdr:sp>
      <xdr:sp macro="" textlink="">
        <xdr:nvSpPr>
          <xdr:cNvPr id="32" name="TextBox 31">
            <a:extLst>
              <a:ext uri="{FF2B5EF4-FFF2-40B4-BE49-F238E27FC236}">
                <a16:creationId xmlns:a16="http://schemas.microsoft.com/office/drawing/2014/main" id="{28DA36D5-70E0-41EE-BD34-2DCC8DDFB800}"/>
              </a:ext>
            </a:extLst>
          </xdr:cNvPr>
          <xdr:cNvSpPr txBox="1"/>
        </xdr:nvSpPr>
        <xdr:spPr>
          <a:xfrm>
            <a:off x="2605405" y="2303145"/>
            <a:ext cx="1872615" cy="25082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Purification 1</a:t>
            </a:r>
          </a:p>
        </xdr:txBody>
      </xdr:sp>
      <xdr:cxnSp macro="">
        <xdr:nvCxnSpPr>
          <xdr:cNvPr id="33" name="Straight Arrow Connector 32">
            <a:extLst>
              <a:ext uri="{FF2B5EF4-FFF2-40B4-BE49-F238E27FC236}">
                <a16:creationId xmlns:a16="http://schemas.microsoft.com/office/drawing/2014/main" id="{9941DEAA-6444-4940-8389-797A68DDFF4A}"/>
              </a:ext>
            </a:extLst>
          </xdr:cNvPr>
          <xdr:cNvCxnSpPr>
            <a:stCxn id="29" idx="2"/>
            <a:endCxn id="32" idx="0"/>
          </xdr:cNvCxnSpPr>
        </xdr:nvCxnSpPr>
        <xdr:spPr>
          <a:xfrm flipH="1">
            <a:off x="3536950" y="2098040"/>
            <a:ext cx="953" cy="2051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Straight Arrow Connector 33">
            <a:extLst>
              <a:ext uri="{FF2B5EF4-FFF2-40B4-BE49-F238E27FC236}">
                <a16:creationId xmlns:a16="http://schemas.microsoft.com/office/drawing/2014/main" id="{8F028EB8-8EDD-469C-A934-191BBA7FA7DA}"/>
              </a:ext>
            </a:extLst>
          </xdr:cNvPr>
          <xdr:cNvCxnSpPr>
            <a:stCxn id="28" idx="3"/>
            <a:endCxn id="29" idx="1"/>
          </xdr:cNvCxnSpPr>
        </xdr:nvCxnSpPr>
        <xdr:spPr>
          <a:xfrm flipV="1">
            <a:off x="2081531" y="1916974"/>
            <a:ext cx="529590" cy="16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TextBox 34">
            <a:extLst>
              <a:ext uri="{FF2B5EF4-FFF2-40B4-BE49-F238E27FC236}">
                <a16:creationId xmlns:a16="http://schemas.microsoft.com/office/drawing/2014/main" id="{7D5DC69C-4899-4CAC-917F-7DE1381887C3}"/>
              </a:ext>
            </a:extLst>
          </xdr:cNvPr>
          <xdr:cNvSpPr txBox="1"/>
        </xdr:nvSpPr>
        <xdr:spPr>
          <a:xfrm>
            <a:off x="2599690" y="2745740"/>
            <a:ext cx="1880235" cy="26606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Reaction mass</a:t>
            </a:r>
          </a:p>
        </xdr:txBody>
      </xdr:sp>
      <xdr:cxnSp macro="">
        <xdr:nvCxnSpPr>
          <xdr:cNvPr id="36" name="Straight Arrow Connector 35">
            <a:extLst>
              <a:ext uri="{FF2B5EF4-FFF2-40B4-BE49-F238E27FC236}">
                <a16:creationId xmlns:a16="http://schemas.microsoft.com/office/drawing/2014/main" id="{BDBF6CDA-5BC0-4729-9312-75490302F66C}"/>
              </a:ext>
            </a:extLst>
          </xdr:cNvPr>
          <xdr:cNvCxnSpPr>
            <a:stCxn id="32" idx="2"/>
            <a:endCxn id="35" idx="0"/>
          </xdr:cNvCxnSpPr>
        </xdr:nvCxnSpPr>
        <xdr:spPr>
          <a:xfrm>
            <a:off x="3536950" y="2553970"/>
            <a:ext cx="1905" cy="1917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7" name="TextBox 36">
            <a:extLst>
              <a:ext uri="{FF2B5EF4-FFF2-40B4-BE49-F238E27FC236}">
                <a16:creationId xmlns:a16="http://schemas.microsoft.com/office/drawing/2014/main" id="{6207C4D9-821C-44AB-90EC-1FBCB20CED81}"/>
              </a:ext>
            </a:extLst>
          </xdr:cNvPr>
          <xdr:cNvSpPr txBox="1"/>
        </xdr:nvSpPr>
        <xdr:spPr>
          <a:xfrm>
            <a:off x="2611120" y="3194050"/>
            <a:ext cx="1880235" cy="23304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Reaction mass</a:t>
            </a:r>
          </a:p>
        </xdr:txBody>
      </xdr:sp>
      <xdr:cxnSp macro="">
        <xdr:nvCxnSpPr>
          <xdr:cNvPr id="38" name="Straight Arrow Connector 37">
            <a:extLst>
              <a:ext uri="{FF2B5EF4-FFF2-40B4-BE49-F238E27FC236}">
                <a16:creationId xmlns:a16="http://schemas.microsoft.com/office/drawing/2014/main" id="{016FB468-2DBB-4E1D-BCE5-56684D242022}"/>
              </a:ext>
            </a:extLst>
          </xdr:cNvPr>
          <xdr:cNvCxnSpPr>
            <a:stCxn id="35" idx="2"/>
          </xdr:cNvCxnSpPr>
        </xdr:nvCxnSpPr>
        <xdr:spPr>
          <a:xfrm>
            <a:off x="3538855" y="3011805"/>
            <a:ext cx="5715" cy="18224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9" name="TextBox 38">
            <a:extLst>
              <a:ext uri="{FF2B5EF4-FFF2-40B4-BE49-F238E27FC236}">
                <a16:creationId xmlns:a16="http://schemas.microsoft.com/office/drawing/2014/main" id="{BCA34753-B5E4-4A87-B5AF-A15A14D45856}"/>
              </a:ext>
            </a:extLst>
          </xdr:cNvPr>
          <xdr:cNvSpPr txBox="1"/>
        </xdr:nvSpPr>
        <xdr:spPr>
          <a:xfrm>
            <a:off x="2622550" y="3615055"/>
            <a:ext cx="1882140" cy="23939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Filtration</a:t>
            </a:r>
          </a:p>
        </xdr:txBody>
      </xdr:sp>
      <xdr:cxnSp macro="">
        <xdr:nvCxnSpPr>
          <xdr:cNvPr id="40" name="Straight Arrow Connector 39">
            <a:extLst>
              <a:ext uri="{FF2B5EF4-FFF2-40B4-BE49-F238E27FC236}">
                <a16:creationId xmlns:a16="http://schemas.microsoft.com/office/drawing/2014/main" id="{0247460A-1196-4E14-B878-FB6D27422E0D}"/>
              </a:ext>
            </a:extLst>
          </xdr:cNvPr>
          <xdr:cNvCxnSpPr>
            <a:stCxn id="37" idx="2"/>
            <a:endCxn id="39" idx="0"/>
          </xdr:cNvCxnSpPr>
        </xdr:nvCxnSpPr>
        <xdr:spPr>
          <a:xfrm>
            <a:off x="3552190" y="3427095"/>
            <a:ext cx="11430" cy="1879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1" name="TextBox 40">
            <a:extLst>
              <a:ext uri="{FF2B5EF4-FFF2-40B4-BE49-F238E27FC236}">
                <a16:creationId xmlns:a16="http://schemas.microsoft.com/office/drawing/2014/main" id="{38BCA56F-FE31-4F39-8591-8653A837D759}"/>
              </a:ext>
            </a:extLst>
          </xdr:cNvPr>
          <xdr:cNvSpPr txBox="1"/>
        </xdr:nvSpPr>
        <xdr:spPr>
          <a:xfrm>
            <a:off x="2622550" y="4059555"/>
            <a:ext cx="1882140" cy="23939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Isolation</a:t>
            </a:r>
          </a:p>
        </xdr:txBody>
      </xdr:sp>
      <xdr:cxnSp macro="">
        <xdr:nvCxnSpPr>
          <xdr:cNvPr id="42" name="Straight Arrow Connector 41">
            <a:extLst>
              <a:ext uri="{FF2B5EF4-FFF2-40B4-BE49-F238E27FC236}">
                <a16:creationId xmlns:a16="http://schemas.microsoft.com/office/drawing/2014/main" id="{932D2663-1861-41FF-BC1E-CEDB0BE9CB2D}"/>
              </a:ext>
            </a:extLst>
          </xdr:cNvPr>
          <xdr:cNvCxnSpPr>
            <a:stCxn id="39" idx="2"/>
            <a:endCxn id="41" idx="0"/>
          </xdr:cNvCxnSpPr>
        </xdr:nvCxnSpPr>
        <xdr:spPr>
          <a:xfrm>
            <a:off x="3563620" y="3854450"/>
            <a:ext cx="0" cy="2051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3" name="TextBox 42">
            <a:extLst>
              <a:ext uri="{FF2B5EF4-FFF2-40B4-BE49-F238E27FC236}">
                <a16:creationId xmlns:a16="http://schemas.microsoft.com/office/drawing/2014/main" id="{A57EE556-861C-4399-9E79-AD8A571D405B}"/>
              </a:ext>
            </a:extLst>
          </xdr:cNvPr>
          <xdr:cNvSpPr txBox="1"/>
        </xdr:nvSpPr>
        <xdr:spPr>
          <a:xfrm>
            <a:off x="2641600" y="4504055"/>
            <a:ext cx="1864995" cy="23304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Wet material</a:t>
            </a:r>
          </a:p>
        </xdr:txBody>
      </xdr:sp>
      <xdr:cxnSp macro="">
        <xdr:nvCxnSpPr>
          <xdr:cNvPr id="44" name="Straight Arrow Connector 43">
            <a:extLst>
              <a:ext uri="{FF2B5EF4-FFF2-40B4-BE49-F238E27FC236}">
                <a16:creationId xmlns:a16="http://schemas.microsoft.com/office/drawing/2014/main" id="{8AAE4561-0616-44F1-9B4C-CA1142A04712}"/>
              </a:ext>
            </a:extLst>
          </xdr:cNvPr>
          <xdr:cNvCxnSpPr>
            <a:stCxn id="41" idx="2"/>
            <a:endCxn id="43" idx="0"/>
          </xdr:cNvCxnSpPr>
        </xdr:nvCxnSpPr>
        <xdr:spPr>
          <a:xfrm>
            <a:off x="3563620" y="4298950"/>
            <a:ext cx="11430" cy="2051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5" name="TextBox 44">
            <a:extLst>
              <a:ext uri="{FF2B5EF4-FFF2-40B4-BE49-F238E27FC236}">
                <a16:creationId xmlns:a16="http://schemas.microsoft.com/office/drawing/2014/main" id="{1DDDA209-9199-497B-9615-7CECE6895FA9}"/>
              </a:ext>
            </a:extLst>
          </xdr:cNvPr>
          <xdr:cNvSpPr txBox="1"/>
        </xdr:nvSpPr>
        <xdr:spPr>
          <a:xfrm>
            <a:off x="4468495" y="6377940"/>
            <a:ext cx="1200150" cy="25082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Link to next page</a:t>
            </a:r>
          </a:p>
        </xdr:txBody>
      </xdr:sp>
      <xdr:cxnSp macro="">
        <xdr:nvCxnSpPr>
          <xdr:cNvPr id="46" name="Straight Arrow Connector 45">
            <a:extLst>
              <a:ext uri="{FF2B5EF4-FFF2-40B4-BE49-F238E27FC236}">
                <a16:creationId xmlns:a16="http://schemas.microsoft.com/office/drawing/2014/main" id="{5F56F1B7-25FE-4ACD-9964-BD2C16921880}"/>
              </a:ext>
            </a:extLst>
          </xdr:cNvPr>
          <xdr:cNvCxnSpPr>
            <a:stCxn id="47" idx="3"/>
            <a:endCxn id="43" idx="1"/>
          </xdr:cNvCxnSpPr>
        </xdr:nvCxnSpPr>
        <xdr:spPr>
          <a:xfrm flipV="1">
            <a:off x="2199640" y="4616768"/>
            <a:ext cx="441960" cy="57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7" name="TextBox 46">
            <a:extLst>
              <a:ext uri="{FF2B5EF4-FFF2-40B4-BE49-F238E27FC236}">
                <a16:creationId xmlns:a16="http://schemas.microsoft.com/office/drawing/2014/main" id="{5B7A937B-CF3E-46EF-B33A-4F8EE49AF9F7}"/>
              </a:ext>
            </a:extLst>
          </xdr:cNvPr>
          <xdr:cNvSpPr txBox="1"/>
        </xdr:nvSpPr>
        <xdr:spPr>
          <a:xfrm>
            <a:off x="687070" y="4433570"/>
            <a:ext cx="1512570" cy="379730"/>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900" b="0">
                <a:solidFill>
                  <a:sysClr val="windowText" lastClr="000000"/>
                </a:solidFill>
                <a:latin typeface="Times New Roman" panose="02020603050405020304" pitchFamily="18" charset="0"/>
                <a:cs typeface="Times New Roman" panose="02020603050405020304" pitchFamily="18" charset="0"/>
              </a:rPr>
              <a:t>Purified water </a:t>
            </a:r>
          </a:p>
          <a:p>
            <a:pPr algn="l"/>
            <a:r>
              <a:rPr lang="en-US" sz="900" b="0">
                <a:solidFill>
                  <a:sysClr val="windowText" lastClr="000000"/>
                </a:solidFill>
                <a:latin typeface="Times New Roman" panose="02020603050405020304" pitchFamily="18" charset="0"/>
                <a:cs typeface="Times New Roman" panose="02020603050405020304" pitchFamily="18" charset="0"/>
              </a:rPr>
              <a:t>(For wet material washing)</a:t>
            </a:r>
          </a:p>
        </xdr:txBody>
      </xdr:sp>
      <xdr:sp macro="" textlink="">
        <xdr:nvSpPr>
          <xdr:cNvPr id="48" name="TextBox 47">
            <a:extLst>
              <a:ext uri="{FF2B5EF4-FFF2-40B4-BE49-F238E27FC236}">
                <a16:creationId xmlns:a16="http://schemas.microsoft.com/office/drawing/2014/main" id="{C08CC619-808F-48E3-9B2D-0E71C51391D0}"/>
              </a:ext>
            </a:extLst>
          </xdr:cNvPr>
          <xdr:cNvSpPr txBox="1"/>
        </xdr:nvSpPr>
        <xdr:spPr>
          <a:xfrm>
            <a:off x="2641600" y="4942205"/>
            <a:ext cx="1864995" cy="23939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Isolation</a:t>
            </a:r>
          </a:p>
        </xdr:txBody>
      </xdr:sp>
      <xdr:cxnSp macro="">
        <xdr:nvCxnSpPr>
          <xdr:cNvPr id="49" name="Straight Arrow Connector 48">
            <a:extLst>
              <a:ext uri="{FF2B5EF4-FFF2-40B4-BE49-F238E27FC236}">
                <a16:creationId xmlns:a16="http://schemas.microsoft.com/office/drawing/2014/main" id="{1DD61543-0C8E-409E-B939-0B62E1A78B92}"/>
              </a:ext>
            </a:extLst>
          </xdr:cNvPr>
          <xdr:cNvCxnSpPr>
            <a:stCxn id="43" idx="2"/>
            <a:endCxn id="48" idx="0"/>
          </xdr:cNvCxnSpPr>
        </xdr:nvCxnSpPr>
        <xdr:spPr>
          <a:xfrm>
            <a:off x="3575050" y="4737100"/>
            <a:ext cx="0" cy="2051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0" name="Flowchart: Connector 49">
            <a:extLst>
              <a:ext uri="{FF2B5EF4-FFF2-40B4-BE49-F238E27FC236}">
                <a16:creationId xmlns:a16="http://schemas.microsoft.com/office/drawing/2014/main" id="{37A3A4DA-0AEB-4421-AC1F-9300AB55CCA4}"/>
              </a:ext>
            </a:extLst>
          </xdr:cNvPr>
          <xdr:cNvSpPr/>
        </xdr:nvSpPr>
        <xdr:spPr>
          <a:xfrm>
            <a:off x="3194050" y="6160135"/>
            <a:ext cx="762000" cy="70040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a:solidFill>
                  <a:sysClr val="windowText" lastClr="000000"/>
                </a:solidFill>
                <a:latin typeface="Times New Roman" panose="02020603050405020304" pitchFamily="18" charset="0"/>
                <a:cs typeface="Times New Roman" panose="02020603050405020304" pitchFamily="18" charset="0"/>
              </a:rPr>
              <a:t>API ABC</a:t>
            </a:r>
          </a:p>
        </xdr:txBody>
      </xdr:sp>
      <xdr:cxnSp macro="">
        <xdr:nvCxnSpPr>
          <xdr:cNvPr id="51" name="Straight Arrow Connector 50">
            <a:extLst>
              <a:ext uri="{FF2B5EF4-FFF2-40B4-BE49-F238E27FC236}">
                <a16:creationId xmlns:a16="http://schemas.microsoft.com/office/drawing/2014/main" id="{213264CD-E8AA-4D43-8403-2E2785E03889}"/>
              </a:ext>
            </a:extLst>
          </xdr:cNvPr>
          <xdr:cNvCxnSpPr>
            <a:stCxn id="3" idx="2"/>
            <a:endCxn id="50" idx="0"/>
          </xdr:cNvCxnSpPr>
        </xdr:nvCxnSpPr>
        <xdr:spPr>
          <a:xfrm flipH="1">
            <a:off x="3571240" y="5612765"/>
            <a:ext cx="953" cy="5435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 name="TextBox 2">
            <a:extLst>
              <a:ext uri="{FF2B5EF4-FFF2-40B4-BE49-F238E27FC236}">
                <a16:creationId xmlns:a16="http://schemas.microsoft.com/office/drawing/2014/main" id="{71556677-91C6-4FE1-94C0-0BCADF88A81B}"/>
              </a:ext>
            </a:extLst>
          </xdr:cNvPr>
          <xdr:cNvSpPr txBox="1"/>
        </xdr:nvSpPr>
        <xdr:spPr>
          <a:xfrm>
            <a:off x="2641600" y="5390515"/>
            <a:ext cx="1868805" cy="224155"/>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Purification</a:t>
            </a:r>
            <a:r>
              <a:rPr lang="en-US" sz="900" b="0" baseline="0">
                <a:solidFill>
                  <a:sysClr val="windowText" lastClr="000000"/>
                </a:solidFill>
                <a:latin typeface="Times New Roman" panose="02020603050405020304" pitchFamily="18" charset="0"/>
                <a:cs typeface="Times New Roman" panose="02020603050405020304" pitchFamily="18" charset="0"/>
              </a:rPr>
              <a:t> 2 Steps</a:t>
            </a:r>
            <a:endParaRPr lang="en-US" sz="900" b="0">
              <a:solidFill>
                <a:sysClr val="windowText" lastClr="000000"/>
              </a:solidFill>
              <a:latin typeface="Times New Roman" panose="02020603050405020304" pitchFamily="18" charset="0"/>
              <a:cs typeface="Times New Roman" panose="02020603050405020304" pitchFamily="18" charset="0"/>
            </a:endParaRPr>
          </a:p>
        </xdr:txBody>
      </xdr:sp>
      <xdr:cxnSp macro="">
        <xdr:nvCxnSpPr>
          <xdr:cNvPr id="4" name="Straight Arrow Connector 3">
            <a:extLst>
              <a:ext uri="{FF2B5EF4-FFF2-40B4-BE49-F238E27FC236}">
                <a16:creationId xmlns:a16="http://schemas.microsoft.com/office/drawing/2014/main" id="{E3DC0474-3718-4A94-9F75-3939C1C5ADFF}"/>
              </a:ext>
            </a:extLst>
          </xdr:cNvPr>
          <xdr:cNvCxnSpPr>
            <a:stCxn id="48" idx="2"/>
            <a:endCxn id="3" idx="0"/>
          </xdr:cNvCxnSpPr>
        </xdr:nvCxnSpPr>
        <xdr:spPr>
          <a:xfrm>
            <a:off x="3577908" y="5181600"/>
            <a:ext cx="0" cy="2051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Straight Arrow Connector 10">
            <a:extLst>
              <a:ext uri="{FF2B5EF4-FFF2-40B4-BE49-F238E27FC236}">
                <a16:creationId xmlns:a16="http://schemas.microsoft.com/office/drawing/2014/main" id="{BECB4B66-8D91-40BA-AF99-355986C0FBFB}"/>
              </a:ext>
            </a:extLst>
          </xdr:cNvPr>
          <xdr:cNvCxnSpPr>
            <a:cxnSpLocks/>
            <a:stCxn id="15" idx="1"/>
            <a:endCxn id="48" idx="3"/>
          </xdr:cNvCxnSpPr>
        </xdr:nvCxnSpPr>
        <xdr:spPr>
          <a:xfrm flipH="1">
            <a:off x="4510405" y="5056505"/>
            <a:ext cx="548005" cy="15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TextBox 14">
            <a:extLst>
              <a:ext uri="{FF2B5EF4-FFF2-40B4-BE49-F238E27FC236}">
                <a16:creationId xmlns:a16="http://schemas.microsoft.com/office/drawing/2014/main" id="{378603A1-FD18-4F93-87CF-0EEC27E657E1}"/>
              </a:ext>
            </a:extLst>
          </xdr:cNvPr>
          <xdr:cNvSpPr txBox="1"/>
        </xdr:nvSpPr>
        <xdr:spPr>
          <a:xfrm>
            <a:off x="5054600" y="4939665"/>
            <a:ext cx="855345" cy="226060"/>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0">
                <a:solidFill>
                  <a:sysClr val="windowText" lastClr="000000"/>
                </a:solidFill>
                <a:latin typeface="Times New Roman" panose="02020603050405020304" pitchFamily="18" charset="0"/>
                <a:cs typeface="Times New Roman" panose="02020603050405020304" pitchFamily="18" charset="0"/>
              </a:rPr>
              <a:t>Solvent-A</a:t>
            </a:r>
          </a:p>
        </xdr:txBody>
      </xdr:sp>
    </xdr:grpSp>
    <xdr:clientData/>
  </xdr:twoCellAnchor>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23</xdr:col>
          <xdr:colOff>0</xdr:colOff>
          <xdr:row>11</xdr:row>
          <xdr:rowOff>0</xdr:rowOff>
        </xdr:from>
        <xdr:to>
          <xdr:col>23</xdr:col>
          <xdr:colOff>0</xdr:colOff>
          <xdr:row>30</xdr:row>
          <xdr:rowOff>0</xdr:rowOff>
        </xdr:to>
        <xdr:grpSp>
          <xdr:nvGrpSpPr>
            <xdr:cNvPr id="3" name="Group 2">
              <a:extLst>
                <a:ext uri="{FF2B5EF4-FFF2-40B4-BE49-F238E27FC236}">
                  <a16:creationId xmlns:a16="http://schemas.microsoft.com/office/drawing/2014/main" id="{E9353EAB-02C7-4A0B-A49B-81D45DF1E69C}"/>
                </a:ext>
              </a:extLst>
            </xdr:cNvPr>
            <xdr:cNvGrpSpPr/>
          </xdr:nvGrpSpPr>
          <xdr:grpSpPr>
            <a:xfrm>
              <a:off x="9150350" y="4921250"/>
              <a:ext cx="0" cy="3257550"/>
              <a:chOff x="0" y="4921250"/>
              <a:chExt cx="9150350" cy="3257550"/>
            </a:xfrm>
          </xdr:grpSpPr>
          <xdr:sp macro="" textlink="">
            <xdr:nvSpPr>
              <xdr:cNvPr id="161793" name="Check Box 1" hidden="1">
                <a:extLst>
                  <a:ext uri="{63B3BB69-23CF-44E3-9099-C40C66FF867C}">
                    <a14:compatExt spid="_x0000_s161793"/>
                  </a:ext>
                  <a:ext uri="{FF2B5EF4-FFF2-40B4-BE49-F238E27FC236}">
                    <a16:creationId xmlns:a16="http://schemas.microsoft.com/office/drawing/2014/main" id="{00000000-0008-0000-1F00-000001780200}"/>
                  </a:ext>
                </a:extLst>
              </xdr:cNvPr>
              <xdr:cNvSpPr/>
            </xdr:nvSpPr>
            <xdr:spPr bwMode="auto">
              <a:xfrm>
                <a:off x="9150350" y="4921250"/>
                <a:ext cx="0" cy="3105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794" name="Check Box 2" hidden="1">
                <a:extLst>
                  <a:ext uri="{63B3BB69-23CF-44E3-9099-C40C66FF867C}">
                    <a14:compatExt spid="_x0000_s161794"/>
                  </a:ext>
                  <a:ext uri="{FF2B5EF4-FFF2-40B4-BE49-F238E27FC236}">
                    <a16:creationId xmlns:a16="http://schemas.microsoft.com/office/drawing/2014/main" id="{00000000-0008-0000-1F00-000002780200}"/>
                  </a:ext>
                </a:extLst>
              </xdr:cNvPr>
              <xdr:cNvSpPr/>
            </xdr:nvSpPr>
            <xdr:spPr bwMode="auto">
              <a:xfrm>
                <a:off x="9150350" y="5658017"/>
                <a:ext cx="0" cy="3105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795" name="Check Box 3" hidden="1">
                <a:extLst>
                  <a:ext uri="{63B3BB69-23CF-44E3-9099-C40C66FF867C}">
                    <a14:compatExt spid="_x0000_s161795"/>
                  </a:ext>
                  <a:ext uri="{FF2B5EF4-FFF2-40B4-BE49-F238E27FC236}">
                    <a16:creationId xmlns:a16="http://schemas.microsoft.com/office/drawing/2014/main" id="{00000000-0008-0000-1F00-000003780200}"/>
                  </a:ext>
                </a:extLst>
              </xdr:cNvPr>
              <xdr:cNvSpPr/>
            </xdr:nvSpPr>
            <xdr:spPr bwMode="auto">
              <a:xfrm>
                <a:off x="9150350" y="6394775"/>
                <a:ext cx="0" cy="3105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796" name="Check Box 4" hidden="1">
                <a:extLst>
                  <a:ext uri="{63B3BB69-23CF-44E3-9099-C40C66FF867C}">
                    <a14:compatExt spid="_x0000_s161796"/>
                  </a:ext>
                  <a:ext uri="{FF2B5EF4-FFF2-40B4-BE49-F238E27FC236}">
                    <a16:creationId xmlns:a16="http://schemas.microsoft.com/office/drawing/2014/main" id="{00000000-0008-0000-1F00-000004780200}"/>
                  </a:ext>
                </a:extLst>
              </xdr:cNvPr>
              <xdr:cNvSpPr/>
            </xdr:nvSpPr>
            <xdr:spPr bwMode="auto">
              <a:xfrm>
                <a:off x="9150350" y="4921264"/>
                <a:ext cx="0" cy="3105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797" name="Check Box 5" hidden="1">
                <a:extLst>
                  <a:ext uri="{63B3BB69-23CF-44E3-9099-C40C66FF867C}">
                    <a14:compatExt spid="_x0000_s161797"/>
                  </a:ext>
                  <a:ext uri="{FF2B5EF4-FFF2-40B4-BE49-F238E27FC236}">
                    <a16:creationId xmlns:a16="http://schemas.microsoft.com/office/drawing/2014/main" id="{00000000-0008-0000-1F00-000005780200}"/>
                  </a:ext>
                </a:extLst>
              </xdr:cNvPr>
              <xdr:cNvSpPr/>
            </xdr:nvSpPr>
            <xdr:spPr bwMode="auto">
              <a:xfrm>
                <a:off x="9150350" y="5657889"/>
                <a:ext cx="0" cy="3105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798" name="Check Box 6" hidden="1">
                <a:extLst>
                  <a:ext uri="{63B3BB69-23CF-44E3-9099-C40C66FF867C}">
                    <a14:compatExt spid="_x0000_s161798"/>
                  </a:ext>
                  <a:ext uri="{FF2B5EF4-FFF2-40B4-BE49-F238E27FC236}">
                    <a16:creationId xmlns:a16="http://schemas.microsoft.com/office/drawing/2014/main" id="{00000000-0008-0000-1F00-000006780200}"/>
                  </a:ext>
                </a:extLst>
              </xdr:cNvPr>
              <xdr:cNvSpPr/>
            </xdr:nvSpPr>
            <xdr:spPr bwMode="auto">
              <a:xfrm>
                <a:off x="9150350" y="7868286"/>
                <a:ext cx="0" cy="310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799" name="Check Box 7" hidden="1">
                <a:extLst>
                  <a:ext uri="{63B3BB69-23CF-44E3-9099-C40C66FF867C}">
                    <a14:compatExt spid="_x0000_s161799"/>
                  </a:ext>
                  <a:ext uri="{FF2B5EF4-FFF2-40B4-BE49-F238E27FC236}">
                    <a16:creationId xmlns:a16="http://schemas.microsoft.com/office/drawing/2014/main" id="{00000000-0008-0000-1F00-000007780200}"/>
                  </a:ext>
                </a:extLst>
              </xdr:cNvPr>
              <xdr:cNvSpPr/>
            </xdr:nvSpPr>
            <xdr:spPr bwMode="auto">
              <a:xfrm>
                <a:off x="9150350" y="6394649"/>
                <a:ext cx="0" cy="3105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1800" name="Check Box 8" hidden="1">
                <a:extLst>
                  <a:ext uri="{63B3BB69-23CF-44E3-9099-C40C66FF867C}">
                    <a14:compatExt spid="_x0000_s161800"/>
                  </a:ext>
                  <a:ext uri="{FF2B5EF4-FFF2-40B4-BE49-F238E27FC236}">
                    <a16:creationId xmlns:a16="http://schemas.microsoft.com/office/drawing/2014/main" id="{00000000-0008-0000-1F00-000008780200}"/>
                  </a:ext>
                </a:extLst>
              </xdr:cNvPr>
              <xdr:cNvSpPr/>
            </xdr:nvSpPr>
            <xdr:spPr bwMode="auto">
              <a:xfrm>
                <a:off x="0" y="6025481"/>
                <a:ext cx="0" cy="3105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16</xdr:col>
      <xdr:colOff>109220</xdr:colOff>
      <xdr:row>0</xdr:row>
      <xdr:rowOff>58420</xdr:rowOff>
    </xdr:from>
    <xdr:to>
      <xdr:col>19</xdr:col>
      <xdr:colOff>356871</xdr:colOff>
      <xdr:row>1</xdr:row>
      <xdr:rowOff>93980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352BCAA-9728-4EFB-AB2C-21B092589809}"/>
            </a:ext>
          </a:extLst>
        </xdr:cNvPr>
        <xdr:cNvSpPr/>
      </xdr:nvSpPr>
      <xdr:spPr>
        <a:xfrm>
          <a:off x="5906770" y="58420"/>
          <a:ext cx="1333501" cy="20701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127000</xdr:colOff>
      <xdr:row>0</xdr:row>
      <xdr:rowOff>57150</xdr:rowOff>
    </xdr:from>
    <xdr:to>
      <xdr:col>19</xdr:col>
      <xdr:colOff>311151</xdr:colOff>
      <xdr:row>1</xdr:row>
      <xdr:rowOff>111760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0679BCD-C5C2-4ECC-9404-BED858EC7538}"/>
            </a:ext>
          </a:extLst>
        </xdr:cNvPr>
        <xdr:cNvSpPr/>
      </xdr:nvSpPr>
      <xdr:spPr>
        <a:xfrm>
          <a:off x="592455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167640</xdr:colOff>
      <xdr:row>0</xdr:row>
      <xdr:rowOff>84455</xdr:rowOff>
    </xdr:from>
    <xdr:to>
      <xdr:col>20</xdr:col>
      <xdr:colOff>39371</xdr:colOff>
      <xdr:row>1</xdr:row>
      <xdr:rowOff>125730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82CDE26-57F8-43BD-9C56-1D407BB508B2}"/>
            </a:ext>
          </a:extLst>
        </xdr:cNvPr>
        <xdr:cNvSpPr/>
      </xdr:nvSpPr>
      <xdr:spPr>
        <a:xfrm>
          <a:off x="5965190" y="84455"/>
          <a:ext cx="1325881" cy="212725"/>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190500</xdr:colOff>
      <xdr:row>0</xdr:row>
      <xdr:rowOff>69850</xdr:rowOff>
    </xdr:from>
    <xdr:to>
      <xdr:col>20</xdr:col>
      <xdr:colOff>6351</xdr:colOff>
      <xdr:row>1</xdr:row>
      <xdr:rowOff>124460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C0494AF7-C9CA-465A-A374-A7E22EE85BB9}"/>
            </a:ext>
          </a:extLst>
        </xdr:cNvPr>
        <xdr:cNvSpPr/>
      </xdr:nvSpPr>
      <xdr:spPr>
        <a:xfrm>
          <a:off x="5956300" y="698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251460</xdr:colOff>
          <xdr:row>22</xdr:row>
          <xdr:rowOff>175260</xdr:rowOff>
        </xdr:from>
        <xdr:to>
          <xdr:col>15</xdr:col>
          <xdr:colOff>304800</xdr:colOff>
          <xdr:row>22</xdr:row>
          <xdr:rowOff>426720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7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Clear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xdr:colOff>
          <xdr:row>22</xdr:row>
          <xdr:rowOff>190500</xdr:rowOff>
        </xdr:from>
        <xdr:to>
          <xdr:col>13</xdr:col>
          <xdr:colOff>327660</xdr:colOff>
          <xdr:row>22</xdr:row>
          <xdr:rowOff>419100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7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Clear</a:t>
              </a:r>
            </a:p>
          </xdr:txBody>
        </xdr:sp>
        <xdr:clientData/>
      </xdr:twoCellAnchor>
    </mc:Choice>
    <mc:Fallback/>
  </mc:AlternateContent>
  <xdr:twoCellAnchor>
    <xdr:from>
      <xdr:col>12</xdr:col>
      <xdr:colOff>320675</xdr:colOff>
      <xdr:row>22</xdr:row>
      <xdr:rowOff>25400</xdr:rowOff>
    </xdr:from>
    <xdr:to>
      <xdr:col>14</xdr:col>
      <xdr:colOff>219075</xdr:colOff>
      <xdr:row>22</xdr:row>
      <xdr:rowOff>203200</xdr:rowOff>
    </xdr:to>
    <xdr:sp macro="" textlink="">
      <xdr:nvSpPr>
        <xdr:cNvPr id="2" name="TextBox 1">
          <a:extLst>
            <a:ext uri="{FF2B5EF4-FFF2-40B4-BE49-F238E27FC236}">
              <a16:creationId xmlns:a16="http://schemas.microsoft.com/office/drawing/2014/main" id="{81A5210F-F058-467B-BFED-747F4D30F8A6}"/>
            </a:ext>
          </a:extLst>
        </xdr:cNvPr>
        <xdr:cNvSpPr txBox="1"/>
      </xdr:nvSpPr>
      <xdr:spPr>
        <a:xfrm>
          <a:off x="4591685" y="5050790"/>
          <a:ext cx="635635" cy="185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Clarity:</a:t>
          </a:r>
        </a:p>
      </xdr:txBody>
    </xdr:sp>
    <xdr:clientData/>
  </xdr:twoCellAnchor>
  <xdr:twoCellAnchor>
    <xdr:from>
      <xdr:col>18</xdr:col>
      <xdr:colOff>0</xdr:colOff>
      <xdr:row>14</xdr:row>
      <xdr:rowOff>0</xdr:rowOff>
    </xdr:from>
    <xdr:to>
      <xdr:col>19</xdr:col>
      <xdr:colOff>260350</xdr:colOff>
      <xdr:row>14</xdr:row>
      <xdr:rowOff>190500</xdr:rowOff>
    </xdr:to>
    <xdr:sp macro="" textlink="">
      <xdr:nvSpPr>
        <xdr:cNvPr id="3" name="TextBox 2">
          <a:extLst>
            <a:ext uri="{FF2B5EF4-FFF2-40B4-BE49-F238E27FC236}">
              <a16:creationId xmlns:a16="http://schemas.microsoft.com/office/drawing/2014/main" id="{57EE2F23-1391-4A48-A480-85F01E6A8D8C}"/>
            </a:ext>
          </a:extLst>
        </xdr:cNvPr>
        <xdr:cNvSpPr txBox="1"/>
      </xdr:nvSpPr>
      <xdr:spPr>
        <a:xfrm>
          <a:off x="6546850" y="3155950"/>
          <a:ext cx="6413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18</xdr:col>
      <xdr:colOff>0</xdr:colOff>
      <xdr:row>17</xdr:row>
      <xdr:rowOff>0</xdr:rowOff>
    </xdr:from>
    <xdr:to>
      <xdr:col>19</xdr:col>
      <xdr:colOff>292100</xdr:colOff>
      <xdr:row>17</xdr:row>
      <xdr:rowOff>190500</xdr:rowOff>
    </xdr:to>
    <xdr:sp macro="" textlink="">
      <xdr:nvSpPr>
        <xdr:cNvPr id="5" name="TextBox 4">
          <a:extLst>
            <a:ext uri="{FF2B5EF4-FFF2-40B4-BE49-F238E27FC236}">
              <a16:creationId xmlns:a16="http://schemas.microsoft.com/office/drawing/2014/main" id="{A83CBFE2-C491-4FDF-8EB8-CF0F27495D07}"/>
            </a:ext>
          </a:extLst>
        </xdr:cNvPr>
        <xdr:cNvSpPr txBox="1"/>
      </xdr:nvSpPr>
      <xdr:spPr>
        <a:xfrm>
          <a:off x="6546850" y="3835400"/>
          <a:ext cx="6731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18</xdr:col>
      <xdr:colOff>0</xdr:colOff>
      <xdr:row>21</xdr:row>
      <xdr:rowOff>0</xdr:rowOff>
    </xdr:from>
    <xdr:to>
      <xdr:col>19</xdr:col>
      <xdr:colOff>298450</xdr:colOff>
      <xdr:row>21</xdr:row>
      <xdr:rowOff>190500</xdr:rowOff>
    </xdr:to>
    <xdr:sp macro="" textlink="">
      <xdr:nvSpPr>
        <xdr:cNvPr id="6" name="TextBox 5">
          <a:extLst>
            <a:ext uri="{FF2B5EF4-FFF2-40B4-BE49-F238E27FC236}">
              <a16:creationId xmlns:a16="http://schemas.microsoft.com/office/drawing/2014/main" id="{E15A383C-E53E-413A-A06F-C716D6D116D7}"/>
            </a:ext>
          </a:extLst>
        </xdr:cNvPr>
        <xdr:cNvSpPr txBox="1"/>
      </xdr:nvSpPr>
      <xdr:spPr>
        <a:xfrm>
          <a:off x="6546850" y="5067300"/>
          <a:ext cx="6794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16</xdr:col>
      <xdr:colOff>139700</xdr:colOff>
      <xdr:row>0</xdr:row>
      <xdr:rowOff>57150</xdr:rowOff>
    </xdr:from>
    <xdr:to>
      <xdr:col>20</xdr:col>
      <xdr:colOff>1</xdr:colOff>
      <xdr:row>1</xdr:row>
      <xdr:rowOff>111760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1F5F4091-914C-47CD-880F-5B5CF58B7028}"/>
            </a:ext>
          </a:extLst>
        </xdr:cNvPr>
        <xdr:cNvSpPr/>
      </xdr:nvSpPr>
      <xdr:spPr>
        <a:xfrm>
          <a:off x="593725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mc:AlternateContent xmlns:mc="http://schemas.openxmlformats.org/markup-compatibility/2006">
    <mc:Choice xmlns:a14="http://schemas.microsoft.com/office/drawing/2010/main" Requires="a14">
      <xdr:twoCellAnchor editAs="oneCell">
        <xdr:from>
          <xdr:col>13</xdr:col>
          <xdr:colOff>243840</xdr:colOff>
          <xdr:row>10</xdr:row>
          <xdr:rowOff>53340</xdr:rowOff>
        </xdr:from>
        <xdr:to>
          <xdr:col>16</xdr:col>
          <xdr:colOff>15240</xdr:colOff>
          <xdr:row>10</xdr:row>
          <xdr:rowOff>312420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7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Clean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xdr:row>
          <xdr:rowOff>68580</xdr:rowOff>
        </xdr:from>
        <xdr:to>
          <xdr:col>13</xdr:col>
          <xdr:colOff>320040</xdr:colOff>
          <xdr:row>10</xdr:row>
          <xdr:rowOff>297180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7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Clean</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289560</xdr:colOff>
          <xdr:row>10</xdr:row>
          <xdr:rowOff>121920</xdr:rowOff>
        </xdr:from>
        <xdr:to>
          <xdr:col>15</xdr:col>
          <xdr:colOff>358140</xdr:colOff>
          <xdr:row>11</xdr:row>
          <xdr:rowOff>15240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8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Clear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xdr:row>
          <xdr:rowOff>144780</xdr:rowOff>
        </xdr:from>
        <xdr:to>
          <xdr:col>14</xdr:col>
          <xdr:colOff>15240</xdr:colOff>
          <xdr:row>11</xdr:row>
          <xdr:rowOff>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800-00000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Clear</a:t>
              </a:r>
            </a:p>
          </xdr:txBody>
        </xdr:sp>
        <xdr:clientData/>
      </xdr:twoCellAnchor>
    </mc:Choice>
    <mc:Fallback/>
  </mc:AlternateContent>
  <xdr:twoCellAnchor>
    <xdr:from>
      <xdr:col>12</xdr:col>
      <xdr:colOff>25400</xdr:colOff>
      <xdr:row>9</xdr:row>
      <xdr:rowOff>207645</xdr:rowOff>
    </xdr:from>
    <xdr:to>
      <xdr:col>13</xdr:col>
      <xdr:colOff>272415</xdr:colOff>
      <xdr:row>10</xdr:row>
      <xdr:rowOff>168275</xdr:rowOff>
    </xdr:to>
    <xdr:sp macro="" textlink="">
      <xdr:nvSpPr>
        <xdr:cNvPr id="2" name="TextBox 1">
          <a:extLst>
            <a:ext uri="{FF2B5EF4-FFF2-40B4-BE49-F238E27FC236}">
              <a16:creationId xmlns:a16="http://schemas.microsoft.com/office/drawing/2014/main" id="{841DC7A0-1129-46DF-8054-4850CC28A584}"/>
            </a:ext>
          </a:extLst>
        </xdr:cNvPr>
        <xdr:cNvSpPr txBox="1"/>
      </xdr:nvSpPr>
      <xdr:spPr>
        <a:xfrm>
          <a:off x="4324350" y="2017395"/>
          <a:ext cx="621665" cy="189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Clarity:</a:t>
          </a:r>
        </a:p>
      </xdr:txBody>
    </xdr:sp>
    <xdr:clientData/>
  </xdr:twoCellAnchor>
  <xdr:twoCellAnchor>
    <xdr:from>
      <xdr:col>17</xdr:col>
      <xdr:colOff>360680</xdr:colOff>
      <xdr:row>10</xdr:row>
      <xdr:rowOff>323850</xdr:rowOff>
    </xdr:from>
    <xdr:to>
      <xdr:col>19</xdr:col>
      <xdr:colOff>273050</xdr:colOff>
      <xdr:row>11</xdr:row>
      <xdr:rowOff>163830</xdr:rowOff>
    </xdr:to>
    <xdr:sp macro="" textlink="">
      <xdr:nvSpPr>
        <xdr:cNvPr id="4" name="TextBox 3">
          <a:extLst>
            <a:ext uri="{FF2B5EF4-FFF2-40B4-BE49-F238E27FC236}">
              <a16:creationId xmlns:a16="http://schemas.microsoft.com/office/drawing/2014/main" id="{539F1589-D3D8-4E2E-B7FA-DDBA60F62BA1}"/>
            </a:ext>
          </a:extLst>
        </xdr:cNvPr>
        <xdr:cNvSpPr txBox="1"/>
      </xdr:nvSpPr>
      <xdr:spPr>
        <a:xfrm>
          <a:off x="6532880" y="2362200"/>
          <a:ext cx="668020" cy="2019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1">
              <a:latin typeface="Times New Roman" panose="02020603050405020304" pitchFamily="18" charset="0"/>
              <a:cs typeface="Times New Roman" panose="02020603050405020304" pitchFamily="18" charset="0"/>
            </a:rPr>
            <a:t>Check by:</a:t>
          </a:r>
        </a:p>
      </xdr:txBody>
    </xdr:sp>
    <xdr:clientData/>
  </xdr:twoCellAnchor>
  <xdr:twoCellAnchor>
    <xdr:from>
      <xdr:col>16</xdr:col>
      <xdr:colOff>146050</xdr:colOff>
      <xdr:row>0</xdr:row>
      <xdr:rowOff>57150</xdr:rowOff>
    </xdr:from>
    <xdr:to>
      <xdr:col>20</xdr:col>
      <xdr:colOff>6351</xdr:colOff>
      <xdr:row>1</xdr:row>
      <xdr:rowOff>111760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8FE94679-8AE8-4822-81AE-4A0C85291633}"/>
            </a:ext>
          </a:extLst>
        </xdr:cNvPr>
        <xdr:cNvSpPr/>
      </xdr:nvSpPr>
      <xdr:spPr>
        <a:xfrm>
          <a:off x="5943600" y="5715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274320</xdr:colOff>
          <xdr:row>10</xdr:row>
          <xdr:rowOff>144780</xdr:rowOff>
        </xdr:from>
        <xdr:to>
          <xdr:col>15</xdr:col>
          <xdr:colOff>335280</xdr:colOff>
          <xdr:row>12</xdr:row>
          <xdr:rowOff>83820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9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xdr:row>
          <xdr:rowOff>251460</xdr:rowOff>
        </xdr:from>
        <xdr:to>
          <xdr:col>13</xdr:col>
          <xdr:colOff>198120</xdr:colOff>
          <xdr:row>12</xdr:row>
          <xdr:rowOff>76200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9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11</xdr:col>
      <xdr:colOff>315595</xdr:colOff>
      <xdr:row>9</xdr:row>
      <xdr:rowOff>212090</xdr:rowOff>
    </xdr:from>
    <xdr:to>
      <xdr:col>14</xdr:col>
      <xdr:colOff>254000</xdr:colOff>
      <xdr:row>11</xdr:row>
      <xdr:rowOff>0</xdr:rowOff>
    </xdr:to>
    <xdr:sp macro="" textlink="">
      <xdr:nvSpPr>
        <xdr:cNvPr id="2" name="TextBox 1">
          <a:extLst>
            <a:ext uri="{FF2B5EF4-FFF2-40B4-BE49-F238E27FC236}">
              <a16:creationId xmlns:a16="http://schemas.microsoft.com/office/drawing/2014/main" id="{737DBC11-1F93-4233-A6C6-73FE421580CD}"/>
            </a:ext>
          </a:extLst>
        </xdr:cNvPr>
        <xdr:cNvSpPr txBox="1"/>
      </xdr:nvSpPr>
      <xdr:spPr>
        <a:xfrm>
          <a:off x="4239895" y="2021840"/>
          <a:ext cx="1062355" cy="18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Cleanliness:</a:t>
          </a:r>
        </a:p>
      </xdr:txBody>
    </xdr:sp>
    <xdr:clientData/>
  </xdr:twoCellAnchor>
  <xdr:twoCellAnchor>
    <xdr:from>
      <xdr:col>12</xdr:col>
      <xdr:colOff>158750</xdr:colOff>
      <xdr:row>13</xdr:row>
      <xdr:rowOff>95250</xdr:rowOff>
    </xdr:from>
    <xdr:to>
      <xdr:col>15</xdr:col>
      <xdr:colOff>127000</xdr:colOff>
      <xdr:row>13</xdr:row>
      <xdr:rowOff>292100</xdr:rowOff>
    </xdr:to>
    <xdr:sp macro="" textlink="">
      <xdr:nvSpPr>
        <xdr:cNvPr id="3" name="TextBox 2">
          <a:extLst>
            <a:ext uri="{FF2B5EF4-FFF2-40B4-BE49-F238E27FC236}">
              <a16:creationId xmlns:a16="http://schemas.microsoft.com/office/drawing/2014/main" id="{1BB04758-205D-4669-9C62-8748A1F92801}"/>
            </a:ext>
          </a:extLst>
        </xdr:cNvPr>
        <xdr:cNvSpPr txBox="1"/>
      </xdr:nvSpPr>
      <xdr:spPr>
        <a:xfrm>
          <a:off x="4427855" y="2567940"/>
          <a:ext cx="1084580" cy="196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Cloth Integrity:</a:t>
          </a:r>
        </a:p>
      </xdr:txBody>
    </xdr:sp>
    <xdr:clientData/>
  </xdr:twoCellAnchor>
  <mc:AlternateContent xmlns:mc="http://schemas.openxmlformats.org/markup-compatibility/2006">
    <mc:Choice xmlns:a14="http://schemas.microsoft.com/office/drawing/2010/main" Requires="a14">
      <xdr:twoCellAnchor editAs="oneCell">
        <xdr:from>
          <xdr:col>13</xdr:col>
          <xdr:colOff>274320</xdr:colOff>
          <xdr:row>13</xdr:row>
          <xdr:rowOff>251460</xdr:rowOff>
        </xdr:from>
        <xdr:to>
          <xdr:col>15</xdr:col>
          <xdr:colOff>335280</xdr:colOff>
          <xdr:row>13</xdr:row>
          <xdr:rowOff>502920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0900-000003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13</xdr:row>
          <xdr:rowOff>266700</xdr:rowOff>
        </xdr:from>
        <xdr:to>
          <xdr:col>13</xdr:col>
          <xdr:colOff>198120</xdr:colOff>
          <xdr:row>13</xdr:row>
          <xdr:rowOff>495300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0900-000004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Ok</a:t>
              </a:r>
            </a:p>
          </xdr:txBody>
        </xdr:sp>
        <xdr:clientData/>
      </xdr:twoCellAnchor>
    </mc:Choice>
    <mc:Fallback/>
  </mc:AlternateContent>
  <xdr:twoCellAnchor>
    <xdr:from>
      <xdr:col>12</xdr:col>
      <xdr:colOff>69850</xdr:colOff>
      <xdr:row>13</xdr:row>
      <xdr:rowOff>533400</xdr:rowOff>
    </xdr:from>
    <xdr:to>
      <xdr:col>15</xdr:col>
      <xdr:colOff>222250</xdr:colOff>
      <xdr:row>14</xdr:row>
      <xdr:rowOff>95250</xdr:rowOff>
    </xdr:to>
    <xdr:sp macro="" textlink="">
      <xdr:nvSpPr>
        <xdr:cNvPr id="4" name="TextBox 3">
          <a:extLst>
            <a:ext uri="{FF2B5EF4-FFF2-40B4-BE49-F238E27FC236}">
              <a16:creationId xmlns:a16="http://schemas.microsoft.com/office/drawing/2014/main" id="{B358C5ED-AD9A-4C10-9E07-9384F9B82920}"/>
            </a:ext>
          </a:extLst>
        </xdr:cNvPr>
        <xdr:cNvSpPr txBox="1"/>
      </xdr:nvSpPr>
      <xdr:spPr>
        <a:xfrm>
          <a:off x="4335145" y="3009900"/>
          <a:ext cx="1266825" cy="1771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u="sng">
              <a:latin typeface="Times New Roman" panose="02020603050405020304" pitchFamily="18" charset="0"/>
              <a:cs typeface="Times New Roman" panose="02020603050405020304" pitchFamily="18" charset="0"/>
            </a:rPr>
            <a:t>Cloth replacement:</a:t>
          </a:r>
        </a:p>
      </xdr:txBody>
    </xdr:sp>
    <xdr:clientData/>
  </xdr:twoCellAnchor>
  <mc:AlternateContent xmlns:mc="http://schemas.openxmlformats.org/markup-compatibility/2006">
    <mc:Choice xmlns:a14="http://schemas.microsoft.com/office/drawing/2010/main" Requires="a14">
      <xdr:twoCellAnchor editAs="oneCell">
        <xdr:from>
          <xdr:col>12</xdr:col>
          <xdr:colOff>144780</xdr:colOff>
          <xdr:row>14</xdr:row>
          <xdr:rowOff>297180</xdr:rowOff>
        </xdr:from>
        <xdr:to>
          <xdr:col>15</xdr:col>
          <xdr:colOff>365760</xdr:colOff>
          <xdr:row>15</xdr:row>
          <xdr:rowOff>106680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0900-000005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Not Replacement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137160</xdr:colOff>
          <xdr:row>14</xdr:row>
          <xdr:rowOff>137160</xdr:rowOff>
        </xdr:from>
        <xdr:to>
          <xdr:col>14</xdr:col>
          <xdr:colOff>289560</xdr:colOff>
          <xdr:row>14</xdr:row>
          <xdr:rowOff>312420</xdr:rowOff>
        </xdr:to>
        <xdr:sp macro="" textlink="">
          <xdr:nvSpPr>
            <xdr:cNvPr id="56326" name="Check Box 6" hidden="1">
              <a:extLst>
                <a:ext uri="{63B3BB69-23CF-44E3-9099-C40C66FF867C}">
                  <a14:compatExt spid="_x0000_s56326"/>
                </a:ext>
                <a:ext uri="{FF2B5EF4-FFF2-40B4-BE49-F238E27FC236}">
                  <a16:creationId xmlns:a16="http://schemas.microsoft.com/office/drawing/2014/main" id="{00000000-0008-0000-0900-00000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Replaced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144780</xdr:colOff>
          <xdr:row>15</xdr:row>
          <xdr:rowOff>99060</xdr:rowOff>
        </xdr:from>
        <xdr:to>
          <xdr:col>13</xdr:col>
          <xdr:colOff>251460</xdr:colOff>
          <xdr:row>15</xdr:row>
          <xdr:rowOff>297180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900-000007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100" b="0" i="0" u="none" strike="noStrike" baseline="0">
                  <a:solidFill>
                    <a:srgbClr val="000000"/>
                  </a:solidFill>
                  <a:latin typeface="Calibri"/>
                  <a:ea typeface="Calibri"/>
                  <a:cs typeface="Calibri"/>
                </a:rPr>
                <a:t>NA</a:t>
              </a:r>
            </a:p>
          </xdr:txBody>
        </xdr:sp>
        <xdr:clientData/>
      </xdr:twoCellAnchor>
    </mc:Choice>
    <mc:Fallback/>
  </mc:AlternateContent>
  <xdr:twoCellAnchor>
    <xdr:from>
      <xdr:col>16</xdr:col>
      <xdr:colOff>133350</xdr:colOff>
      <xdr:row>0</xdr:row>
      <xdr:rowOff>50800</xdr:rowOff>
    </xdr:from>
    <xdr:to>
      <xdr:col>19</xdr:col>
      <xdr:colOff>317501</xdr:colOff>
      <xdr:row>1</xdr:row>
      <xdr:rowOff>105410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5DD67EAA-EC90-45F5-9F78-86C7A57C3EF0}"/>
            </a:ext>
          </a:extLst>
        </xdr:cNvPr>
        <xdr:cNvSpPr/>
      </xdr:nvSpPr>
      <xdr:spPr>
        <a:xfrm>
          <a:off x="5930900" y="50800"/>
          <a:ext cx="1314451" cy="226060"/>
        </a:xfrm>
        <a:prstGeom prst="rect">
          <a:avLst/>
        </a:prstGeom>
        <a:solidFill>
          <a:schemeClr val="bg1">
            <a:lumMod val="95000"/>
          </a:schemeClr>
        </a:solid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800" b="1">
              <a:solidFill>
                <a:srgbClr val="0000FF"/>
              </a:solidFill>
              <a:latin typeface="Times New Roman" panose="02020603050405020304" pitchFamily="18" charset="0"/>
              <a:cs typeface="Times New Roman" panose="02020603050405020304" pitchFamily="18" charset="0"/>
            </a:rPr>
            <a:t>Back to Table of Contents</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6.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15.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25.xml"/><Relationship Id="rId2" Type="http://schemas.openxmlformats.org/officeDocument/2006/relationships/drawing" Target="../drawings/drawing12.xml"/><Relationship Id="rId1" Type="http://schemas.openxmlformats.org/officeDocument/2006/relationships/printerSettings" Target="../printerSettings/printerSettings13.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6.bin"/><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3" Type="http://schemas.openxmlformats.org/officeDocument/2006/relationships/hyperlink" Target="mailto:xxxxxx@pharm123.com" TargetMode="External"/><Relationship Id="rId7" Type="http://schemas.openxmlformats.org/officeDocument/2006/relationships/vmlDrawing" Target="../drawings/vmlDrawing1.vml"/><Relationship Id="rId12" Type="http://schemas.openxmlformats.org/officeDocument/2006/relationships/ctrlProp" Target="../ctrlProps/ctrlProp5.xml"/><Relationship Id="rId2" Type="http://schemas.openxmlformats.org/officeDocument/2006/relationships/hyperlink" Target="mailto:xxxxxx@pharm123.com" TargetMode="External"/><Relationship Id="rId1" Type="http://schemas.openxmlformats.org/officeDocument/2006/relationships/hyperlink" Target="mailto:xxxxxx@pharm123.com"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2.bin"/><Relationship Id="rId10" Type="http://schemas.openxmlformats.org/officeDocument/2006/relationships/ctrlProp" Target="../ctrlProps/ctrlProp3.xml"/><Relationship Id="rId4" Type="http://schemas.openxmlformats.org/officeDocument/2006/relationships/hyperlink" Target="mailto:xxxxxx@pharm123.com" TargetMode="External"/><Relationship Id="rId9" Type="http://schemas.openxmlformats.org/officeDocument/2006/relationships/ctrlProp" Target="../ctrlProps/ctrlProp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31.xml"/><Relationship Id="rId2" Type="http://schemas.openxmlformats.org/officeDocument/2006/relationships/drawing" Target="../drawings/drawing22.xml"/><Relationship Id="rId1" Type="http://schemas.openxmlformats.org/officeDocument/2006/relationships/printerSettings" Target="../printerSettings/printerSettings23.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6.xml"/><Relationship Id="rId3" Type="http://schemas.openxmlformats.org/officeDocument/2006/relationships/vmlDrawing" Target="../drawings/vmlDrawing9.vml"/><Relationship Id="rId7" Type="http://schemas.openxmlformats.org/officeDocument/2006/relationships/ctrlProp" Target="../ctrlProps/ctrlProp35.xml"/><Relationship Id="rId2" Type="http://schemas.openxmlformats.org/officeDocument/2006/relationships/drawing" Target="../drawings/drawing25.xml"/><Relationship Id="rId1" Type="http://schemas.openxmlformats.org/officeDocument/2006/relationships/printerSettings" Target="../printerSettings/printerSettings26.bin"/><Relationship Id="rId6" Type="http://schemas.openxmlformats.org/officeDocument/2006/relationships/ctrlProp" Target="../ctrlProps/ctrlProp34.xml"/><Relationship Id="rId5" Type="http://schemas.openxmlformats.org/officeDocument/2006/relationships/ctrlProp" Target="../ctrlProps/ctrlProp33.xml"/><Relationship Id="rId4" Type="http://schemas.openxmlformats.org/officeDocument/2006/relationships/ctrlProp" Target="../ctrlProps/ctrlProp32.xml"/><Relationship Id="rId9" Type="http://schemas.openxmlformats.org/officeDocument/2006/relationships/ctrlProp" Target="../ctrlProps/ctrlProp37.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41.xml"/><Relationship Id="rId2" Type="http://schemas.openxmlformats.org/officeDocument/2006/relationships/drawing" Target="../drawings/drawing31.xml"/><Relationship Id="rId1" Type="http://schemas.openxmlformats.org/officeDocument/2006/relationships/printerSettings" Target="../printerSettings/printerSettings32.bin"/><Relationship Id="rId6" Type="http://schemas.openxmlformats.org/officeDocument/2006/relationships/ctrlProp" Target="../ctrlProps/ctrlProp40.xml"/><Relationship Id="rId11" Type="http://schemas.openxmlformats.org/officeDocument/2006/relationships/ctrlProp" Target="../ctrlProps/ctrlProp45.xml"/><Relationship Id="rId5" Type="http://schemas.openxmlformats.org/officeDocument/2006/relationships/ctrlProp" Target="../ctrlProps/ctrlProp39.xml"/><Relationship Id="rId10" Type="http://schemas.openxmlformats.org/officeDocument/2006/relationships/ctrlProp" Target="../ctrlProps/ctrlProp44.xml"/><Relationship Id="rId4" Type="http://schemas.openxmlformats.org/officeDocument/2006/relationships/ctrlProp" Target="../ctrlProps/ctrlProp38.xml"/><Relationship Id="rId9" Type="http://schemas.openxmlformats.org/officeDocument/2006/relationships/ctrlProp" Target="../ctrlProps/ctrlProp4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AD567-B55A-4E8D-A632-EA5C6495C9C7}">
  <sheetPr codeName="Sheet1">
    <tabColor rgb="FF00B050"/>
  </sheetPr>
  <dimension ref="A1:AO92"/>
  <sheetViews>
    <sheetView showGridLines="0" tabSelected="1" zoomScale="150" zoomScaleNormal="150" workbookViewId="0"/>
  </sheetViews>
  <sheetFormatPr defaultColWidth="9.33203125" defaultRowHeight="13.2" x14ac:dyDescent="0.25"/>
  <cols>
    <col min="1" max="1" width="5.5546875" style="2" customWidth="1"/>
    <col min="2" max="2" width="1.44140625" style="2" customWidth="1"/>
    <col min="3" max="18" width="5.44140625" style="2" customWidth="1"/>
    <col min="19" max="19" width="4.5546875" style="2" customWidth="1"/>
    <col min="20" max="20" width="3.88671875" style="2" customWidth="1"/>
    <col min="21" max="21" width="1.44140625" style="2" customWidth="1"/>
    <col min="22" max="22" width="12" style="2" customWidth="1"/>
    <col min="23" max="23" width="8.33203125" style="2" customWidth="1"/>
    <col min="24" max="24" width="9.109375" style="2" customWidth="1"/>
    <col min="25" max="25" width="9.33203125" style="2"/>
    <col min="26" max="26" width="12.6640625" style="2" customWidth="1"/>
    <col min="27" max="27" width="14.33203125" style="2" customWidth="1"/>
    <col min="28" max="28" width="10.5546875" style="2" customWidth="1"/>
    <col min="29" max="29" width="11" style="2" customWidth="1"/>
    <col min="30" max="30" width="12.44140625" style="2" customWidth="1"/>
    <col min="31" max="16384" width="9.33203125" style="2"/>
  </cols>
  <sheetData>
    <row r="1" spans="1:33" ht="13.8" customHeight="1" x14ac:dyDescent="0.25">
      <c r="A1" s="184"/>
      <c r="B1" s="1"/>
      <c r="O1" s="9"/>
      <c r="P1" s="9"/>
      <c r="Q1" s="9"/>
      <c r="R1" s="9"/>
    </row>
    <row r="2" spans="1:33" ht="13.8" customHeight="1" thickBot="1" x14ac:dyDescent="0.3">
      <c r="B2" s="187"/>
      <c r="W2" s="9"/>
      <c r="X2" s="9"/>
      <c r="Y2" s="9"/>
      <c r="Z2" s="9"/>
      <c r="AA2" s="9"/>
      <c r="AB2" s="9"/>
      <c r="AC2" s="9"/>
      <c r="AD2" s="9"/>
      <c r="AE2" s="9"/>
      <c r="AF2" s="9"/>
      <c r="AG2" s="9"/>
    </row>
    <row r="3" spans="1:33" ht="19.2" customHeight="1" thickTop="1" thickBot="1" x14ac:dyDescent="0.3">
      <c r="B3" s="192"/>
      <c r="C3" s="202" t="s">
        <v>458</v>
      </c>
      <c r="D3" s="202"/>
      <c r="E3" s="202"/>
      <c r="F3" s="202"/>
      <c r="G3" s="202"/>
      <c r="H3" s="202"/>
      <c r="I3" s="202"/>
      <c r="J3" s="202"/>
      <c r="K3" s="202"/>
      <c r="L3" s="202"/>
      <c r="M3" s="202"/>
      <c r="N3" s="202"/>
      <c r="O3" s="202"/>
      <c r="P3" s="202"/>
      <c r="Q3" s="202"/>
      <c r="R3" s="202"/>
      <c r="S3" s="202"/>
      <c r="T3" s="203"/>
      <c r="U3" s="198"/>
      <c r="Y3" s="9"/>
      <c r="Z3" s="9"/>
      <c r="AA3" s="9"/>
      <c r="AB3" s="9"/>
      <c r="AC3" s="9"/>
      <c r="AD3" s="9"/>
      <c r="AE3" s="9"/>
      <c r="AF3" s="9"/>
      <c r="AG3" s="9"/>
    </row>
    <row r="4" spans="1:33" ht="4.8" customHeight="1" thickTop="1" x14ac:dyDescent="0.25">
      <c r="B4" s="10"/>
      <c r="C4" s="9"/>
      <c r="D4" s="9"/>
      <c r="E4" s="9"/>
      <c r="F4" s="9"/>
      <c r="G4" s="9"/>
      <c r="H4" s="9"/>
      <c r="I4" s="9"/>
      <c r="J4" s="9"/>
      <c r="K4" s="9"/>
      <c r="L4" s="9"/>
      <c r="M4" s="9"/>
      <c r="N4" s="9"/>
      <c r="O4" s="9"/>
      <c r="P4" s="9"/>
      <c r="Q4" s="9"/>
      <c r="R4" s="9"/>
      <c r="S4" s="9"/>
      <c r="T4" s="9"/>
      <c r="U4" s="11"/>
      <c r="X4" s="9"/>
      <c r="Y4" s="9"/>
      <c r="Z4" s="9"/>
      <c r="AA4" s="9"/>
      <c r="AB4" s="9"/>
      <c r="AC4" s="9"/>
      <c r="AD4" s="9"/>
      <c r="AE4" s="9"/>
      <c r="AF4" s="9"/>
      <c r="AG4" s="9"/>
    </row>
    <row r="5" spans="1:33" ht="13.95" customHeight="1" x14ac:dyDescent="0.25">
      <c r="B5" s="10"/>
      <c r="C5" s="204" t="s">
        <v>407</v>
      </c>
      <c r="D5" s="9"/>
      <c r="E5" s="9"/>
      <c r="F5" s="9"/>
      <c r="G5" s="9"/>
      <c r="H5" s="9"/>
      <c r="I5" s="9"/>
      <c r="J5" s="9"/>
      <c r="K5" s="9"/>
      <c r="L5" s="9"/>
      <c r="M5" s="9"/>
      <c r="N5" s="9"/>
      <c r="O5" s="9"/>
      <c r="P5" s="9"/>
      <c r="Q5" s="9"/>
      <c r="R5" s="9"/>
      <c r="S5" s="9"/>
      <c r="T5" s="9"/>
      <c r="U5" s="11"/>
      <c r="X5" s="9"/>
      <c r="Y5" s="9"/>
      <c r="Z5" s="9"/>
      <c r="AA5" s="9"/>
      <c r="AB5" s="9"/>
      <c r="AC5" s="9"/>
      <c r="AD5" s="9"/>
      <c r="AE5" s="9"/>
      <c r="AF5" s="9"/>
      <c r="AG5" s="9"/>
    </row>
    <row r="6" spans="1:33" ht="13.95" customHeight="1" x14ac:dyDescent="0.25">
      <c r="B6" s="10"/>
      <c r="C6" s="238" t="s">
        <v>425</v>
      </c>
      <c r="D6" s="239"/>
      <c r="E6" s="239"/>
      <c r="F6" s="239"/>
      <c r="G6" s="239"/>
      <c r="H6" s="239"/>
      <c r="I6" s="239"/>
      <c r="J6" s="239"/>
      <c r="K6" s="239"/>
      <c r="L6" s="239"/>
      <c r="M6" s="239"/>
      <c r="N6" s="239"/>
      <c r="O6" s="239"/>
      <c r="P6" s="239"/>
      <c r="Q6" s="239"/>
      <c r="R6" s="239"/>
      <c r="S6" s="239"/>
      <c r="T6" s="240"/>
      <c r="U6" s="11"/>
      <c r="W6" s="9"/>
      <c r="X6" s="9"/>
      <c r="Y6" s="9"/>
      <c r="Z6" s="9"/>
      <c r="AA6" s="9"/>
      <c r="AB6" s="9"/>
      <c r="AC6" s="9"/>
      <c r="AD6" s="9"/>
      <c r="AE6" s="9"/>
      <c r="AF6" s="9"/>
      <c r="AG6" s="9"/>
    </row>
    <row r="7" spans="1:33" ht="13.95" customHeight="1" x14ac:dyDescent="0.25">
      <c r="B7" s="10"/>
      <c r="C7" s="241"/>
      <c r="D7" s="242"/>
      <c r="E7" s="242"/>
      <c r="F7" s="242"/>
      <c r="G7" s="242"/>
      <c r="H7" s="242"/>
      <c r="I7" s="242"/>
      <c r="J7" s="242"/>
      <c r="K7" s="242"/>
      <c r="L7" s="242"/>
      <c r="M7" s="242"/>
      <c r="N7" s="242"/>
      <c r="O7" s="242"/>
      <c r="P7" s="242"/>
      <c r="Q7" s="242"/>
      <c r="R7" s="242"/>
      <c r="S7" s="242"/>
      <c r="T7" s="243"/>
      <c r="U7" s="11"/>
      <c r="W7" s="9"/>
      <c r="X7" s="9"/>
      <c r="Y7" s="9"/>
      <c r="Z7" s="9"/>
      <c r="AA7" s="9"/>
      <c r="AB7" s="9"/>
      <c r="AC7" s="9"/>
      <c r="AD7" s="9"/>
      <c r="AE7" s="9"/>
      <c r="AF7" s="9"/>
      <c r="AG7" s="9"/>
    </row>
    <row r="8" spans="1:33" ht="10.050000000000001" customHeight="1" x14ac:dyDescent="0.25">
      <c r="B8" s="10"/>
      <c r="C8" s="9"/>
      <c r="D8" s="9"/>
      <c r="E8" s="9"/>
      <c r="F8" s="9"/>
      <c r="G8" s="9"/>
      <c r="H8" s="9"/>
      <c r="I8" s="9"/>
      <c r="J8" s="9"/>
      <c r="K8" s="9"/>
      <c r="L8" s="9"/>
      <c r="M8" s="9"/>
      <c r="N8" s="9"/>
      <c r="O8" s="9"/>
      <c r="P8" s="9"/>
      <c r="Q8" s="9"/>
      <c r="R8" s="9"/>
      <c r="S8" s="9"/>
      <c r="T8" s="9"/>
      <c r="U8" s="11"/>
      <c r="W8" s="41"/>
      <c r="Y8" s="9"/>
      <c r="Z8" s="9"/>
      <c r="AA8" s="9"/>
      <c r="AB8" s="9"/>
      <c r="AC8" s="9"/>
      <c r="AD8" s="9"/>
      <c r="AE8" s="9"/>
      <c r="AF8" s="9"/>
      <c r="AG8" s="9"/>
    </row>
    <row r="9" spans="1:33" ht="13.95" customHeight="1" x14ac:dyDescent="0.25">
      <c r="B9" s="10"/>
      <c r="C9" s="204" t="s">
        <v>408</v>
      </c>
      <c r="D9" s="9"/>
      <c r="E9" s="9"/>
      <c r="F9" s="9"/>
      <c r="G9" s="9"/>
      <c r="H9" s="9"/>
      <c r="I9" s="9"/>
      <c r="J9" s="9"/>
      <c r="K9" s="9"/>
      <c r="L9" s="9"/>
      <c r="M9" s="9"/>
      <c r="N9" s="9"/>
      <c r="O9" s="9"/>
      <c r="P9" s="9"/>
      <c r="Q9" s="9"/>
      <c r="R9" s="9"/>
      <c r="S9" s="9"/>
      <c r="T9" s="9"/>
      <c r="U9" s="11"/>
      <c r="W9" s="41"/>
      <c r="X9" s="41"/>
      <c r="Y9" s="9"/>
      <c r="Z9" s="9"/>
      <c r="AA9" s="9"/>
      <c r="AB9" s="9"/>
      <c r="AC9" s="9"/>
      <c r="AD9" s="9"/>
      <c r="AE9" s="9"/>
      <c r="AF9" s="9"/>
      <c r="AG9" s="9"/>
    </row>
    <row r="10" spans="1:33" ht="13.95" customHeight="1" x14ac:dyDescent="0.25">
      <c r="B10" s="10"/>
      <c r="C10" s="238" t="s">
        <v>426</v>
      </c>
      <c r="D10" s="239"/>
      <c r="E10" s="239"/>
      <c r="F10" s="239"/>
      <c r="G10" s="239"/>
      <c r="H10" s="239"/>
      <c r="I10" s="239"/>
      <c r="J10" s="239"/>
      <c r="K10" s="239"/>
      <c r="L10" s="239"/>
      <c r="M10" s="239"/>
      <c r="N10" s="239"/>
      <c r="O10" s="239"/>
      <c r="P10" s="239"/>
      <c r="Q10" s="239"/>
      <c r="R10" s="239"/>
      <c r="S10" s="239"/>
      <c r="T10" s="240"/>
      <c r="U10" s="11"/>
      <c r="Y10" s="9"/>
      <c r="Z10" s="9"/>
      <c r="AA10" s="9"/>
      <c r="AB10" s="9"/>
      <c r="AC10" s="9"/>
      <c r="AD10" s="9"/>
      <c r="AE10" s="9"/>
      <c r="AF10" s="9"/>
      <c r="AG10" s="9"/>
    </row>
    <row r="11" spans="1:33" ht="13.95" customHeight="1" x14ac:dyDescent="0.25">
      <c r="B11" s="10"/>
      <c r="C11" s="241"/>
      <c r="D11" s="242"/>
      <c r="E11" s="242"/>
      <c r="F11" s="242"/>
      <c r="G11" s="242"/>
      <c r="H11" s="242"/>
      <c r="I11" s="242"/>
      <c r="J11" s="242"/>
      <c r="K11" s="242"/>
      <c r="L11" s="242"/>
      <c r="M11" s="242"/>
      <c r="N11" s="242"/>
      <c r="O11" s="242"/>
      <c r="P11" s="242"/>
      <c r="Q11" s="242"/>
      <c r="R11" s="242"/>
      <c r="S11" s="242"/>
      <c r="T11" s="243"/>
      <c r="U11" s="11"/>
      <c r="Y11" s="9"/>
      <c r="Z11" s="9"/>
      <c r="AA11" s="9"/>
      <c r="AB11" s="9"/>
      <c r="AC11" s="9"/>
      <c r="AD11" s="9"/>
      <c r="AE11" s="9"/>
      <c r="AF11" s="9"/>
      <c r="AG11" s="9"/>
    </row>
    <row r="12" spans="1:33" ht="10.050000000000001" customHeight="1" x14ac:dyDescent="0.25">
      <c r="B12" s="10"/>
      <c r="C12" s="169"/>
      <c r="D12" s="169"/>
      <c r="E12" s="169"/>
      <c r="F12" s="169"/>
      <c r="G12" s="169"/>
      <c r="H12" s="169"/>
      <c r="I12" s="169"/>
      <c r="J12" s="169"/>
      <c r="K12" s="169"/>
      <c r="L12" s="169"/>
      <c r="M12" s="169"/>
      <c r="N12" s="169"/>
      <c r="O12" s="169"/>
      <c r="P12" s="169"/>
      <c r="Q12" s="169"/>
      <c r="R12" s="169"/>
      <c r="S12" s="169"/>
      <c r="T12" s="169"/>
      <c r="U12" s="11"/>
      <c r="Y12" s="9"/>
      <c r="Z12" s="9"/>
      <c r="AA12" s="9"/>
      <c r="AB12" s="9"/>
      <c r="AC12" s="9"/>
      <c r="AD12" s="9"/>
      <c r="AE12" s="9"/>
      <c r="AF12" s="9"/>
      <c r="AG12" s="9"/>
    </row>
    <row r="13" spans="1:33" ht="13.95" customHeight="1" x14ac:dyDescent="0.25">
      <c r="B13" s="10"/>
      <c r="C13" s="204" t="s">
        <v>409</v>
      </c>
      <c r="D13" s="9"/>
      <c r="E13" s="9"/>
      <c r="F13" s="9"/>
      <c r="G13" s="9"/>
      <c r="H13" s="9"/>
      <c r="I13" s="9"/>
      <c r="J13" s="9"/>
      <c r="K13" s="9"/>
      <c r="L13" s="9"/>
      <c r="M13" s="9"/>
      <c r="N13" s="9"/>
      <c r="O13" s="9"/>
      <c r="P13" s="9"/>
      <c r="Q13" s="9"/>
      <c r="R13" s="9"/>
      <c r="S13" s="9"/>
      <c r="T13" s="9"/>
      <c r="U13" s="11"/>
      <c r="W13" s="9"/>
      <c r="Y13" s="9"/>
      <c r="Z13" s="9"/>
      <c r="AA13" s="9"/>
      <c r="AB13" s="9"/>
      <c r="AC13" s="9"/>
      <c r="AD13" s="9"/>
      <c r="AE13" s="9"/>
      <c r="AF13" s="9"/>
      <c r="AG13" s="9"/>
    </row>
    <row r="14" spans="1:33" ht="13.95" customHeight="1" x14ac:dyDescent="0.25">
      <c r="B14" s="10"/>
      <c r="C14" s="238" t="s">
        <v>446</v>
      </c>
      <c r="D14" s="239"/>
      <c r="E14" s="239"/>
      <c r="F14" s="239"/>
      <c r="G14" s="239"/>
      <c r="H14" s="239"/>
      <c r="I14" s="239"/>
      <c r="J14" s="239"/>
      <c r="K14" s="239"/>
      <c r="L14" s="239"/>
      <c r="M14" s="239"/>
      <c r="N14" s="239"/>
      <c r="O14" s="239"/>
      <c r="P14" s="239"/>
      <c r="Q14" s="239"/>
      <c r="R14" s="239"/>
      <c r="S14" s="239"/>
      <c r="T14" s="240"/>
      <c r="U14" s="11"/>
      <c r="W14" s="9"/>
      <c r="Y14" s="9"/>
      <c r="Z14" s="9"/>
      <c r="AA14" s="9"/>
      <c r="AB14" s="9"/>
      <c r="AC14" s="9"/>
      <c r="AD14" s="9"/>
      <c r="AE14" s="9"/>
      <c r="AF14" s="9"/>
      <c r="AG14" s="9"/>
    </row>
    <row r="15" spans="1:33" ht="13.95" customHeight="1" x14ac:dyDescent="0.25">
      <c r="B15" s="10"/>
      <c r="C15" s="244"/>
      <c r="D15" s="245"/>
      <c r="E15" s="245"/>
      <c r="F15" s="245"/>
      <c r="G15" s="245"/>
      <c r="H15" s="245"/>
      <c r="I15" s="245"/>
      <c r="J15" s="245"/>
      <c r="K15" s="245"/>
      <c r="L15" s="245"/>
      <c r="M15" s="245"/>
      <c r="N15" s="245"/>
      <c r="O15" s="245"/>
      <c r="P15" s="245"/>
      <c r="Q15" s="245"/>
      <c r="R15" s="245"/>
      <c r="S15" s="245"/>
      <c r="T15" s="246"/>
      <c r="U15" s="11"/>
      <c r="W15" s="9"/>
      <c r="Y15" s="9"/>
      <c r="Z15" s="9"/>
      <c r="AA15" s="9"/>
      <c r="AB15" s="9"/>
      <c r="AC15" s="9"/>
      <c r="AD15" s="9"/>
      <c r="AE15" s="9"/>
      <c r="AF15" s="9"/>
      <c r="AG15" s="9"/>
    </row>
    <row r="16" spans="1:33" ht="13.95" customHeight="1" x14ac:dyDescent="0.25">
      <c r="B16" s="34"/>
      <c r="C16" s="241"/>
      <c r="D16" s="242"/>
      <c r="E16" s="242"/>
      <c r="F16" s="242"/>
      <c r="G16" s="242"/>
      <c r="H16" s="242"/>
      <c r="I16" s="242"/>
      <c r="J16" s="242"/>
      <c r="K16" s="242"/>
      <c r="L16" s="242"/>
      <c r="M16" s="242"/>
      <c r="N16" s="242"/>
      <c r="O16" s="242"/>
      <c r="P16" s="242"/>
      <c r="Q16" s="242"/>
      <c r="R16" s="242"/>
      <c r="S16" s="242"/>
      <c r="T16" s="243"/>
      <c r="U16" s="35"/>
      <c r="W16" s="9"/>
      <c r="Y16" s="9"/>
      <c r="Z16" s="9"/>
      <c r="AA16" s="9"/>
      <c r="AB16" s="9"/>
      <c r="AC16" s="9"/>
      <c r="AD16" s="9"/>
      <c r="AE16" s="9"/>
      <c r="AF16" s="9"/>
      <c r="AG16" s="9"/>
    </row>
    <row r="17" spans="2:41" ht="10.050000000000001" customHeight="1" x14ac:dyDescent="0.25">
      <c r="B17" s="34"/>
      <c r="C17" s="9"/>
      <c r="D17" s="9"/>
      <c r="E17" s="9"/>
      <c r="F17" s="9"/>
      <c r="G17" s="9"/>
      <c r="H17" s="9"/>
      <c r="I17" s="9"/>
      <c r="J17" s="9"/>
      <c r="K17" s="9"/>
      <c r="L17" s="9"/>
      <c r="M17" s="9"/>
      <c r="N17" s="9"/>
      <c r="O17" s="9"/>
      <c r="P17" s="9"/>
      <c r="Q17" s="9"/>
      <c r="R17" s="9"/>
      <c r="S17" s="9"/>
      <c r="T17" s="9"/>
      <c r="U17" s="35"/>
      <c r="W17" s="9"/>
      <c r="Y17" s="9"/>
      <c r="Z17" s="9"/>
      <c r="AA17" s="9"/>
      <c r="AB17" s="9"/>
      <c r="AC17" s="9"/>
      <c r="AD17" s="9"/>
      <c r="AE17" s="9"/>
      <c r="AF17" s="9"/>
      <c r="AG17" s="9"/>
    </row>
    <row r="18" spans="2:41" ht="13.95" customHeight="1" x14ac:dyDescent="0.25">
      <c r="B18" s="34"/>
      <c r="C18" s="223" t="s">
        <v>410</v>
      </c>
      <c r="D18" s="77"/>
      <c r="E18" s="77"/>
      <c r="F18" s="77"/>
      <c r="G18" s="77"/>
      <c r="H18" s="77"/>
      <c r="I18" s="77"/>
      <c r="J18" s="77"/>
      <c r="K18" s="77"/>
      <c r="L18" s="77"/>
      <c r="M18" s="77"/>
      <c r="N18" s="77"/>
      <c r="O18" s="77"/>
      <c r="P18" s="77"/>
      <c r="Q18" s="77"/>
      <c r="R18" s="77"/>
      <c r="S18" s="77"/>
      <c r="T18" s="78"/>
      <c r="U18" s="35"/>
      <c r="W18" s="9"/>
      <c r="Y18" s="9"/>
      <c r="Z18" s="9"/>
      <c r="AA18" s="9"/>
      <c r="AB18" s="9"/>
      <c r="AC18" s="9"/>
      <c r="AD18" s="9"/>
      <c r="AE18" s="9"/>
      <c r="AF18" s="9"/>
      <c r="AG18" s="9"/>
    </row>
    <row r="19" spans="2:41" ht="13.95" customHeight="1" x14ac:dyDescent="0.25">
      <c r="B19" s="34"/>
      <c r="C19" s="123" t="s">
        <v>411</v>
      </c>
      <c r="D19" s="124"/>
      <c r="E19" s="124"/>
      <c r="F19" s="124"/>
      <c r="G19" s="124"/>
      <c r="H19" s="124"/>
      <c r="I19" s="124"/>
      <c r="J19" s="124"/>
      <c r="K19" s="124"/>
      <c r="L19" s="124"/>
      <c r="M19" s="124"/>
      <c r="N19" s="124"/>
      <c r="O19" s="124"/>
      <c r="P19" s="124"/>
      <c r="Q19" s="124"/>
      <c r="R19" s="124"/>
      <c r="S19" s="124"/>
      <c r="T19" s="103"/>
      <c r="U19" s="35"/>
      <c r="W19" s="9"/>
      <c r="Y19" s="9"/>
      <c r="Z19" s="9"/>
      <c r="AA19" s="9"/>
      <c r="AB19" s="9"/>
      <c r="AC19" s="9"/>
      <c r="AD19" s="9"/>
      <c r="AE19" s="9"/>
      <c r="AF19" s="9"/>
      <c r="AG19" s="9"/>
    </row>
    <row r="20" spans="2:41" ht="10.050000000000001" customHeight="1" x14ac:dyDescent="0.25">
      <c r="B20" s="34"/>
      <c r="C20" s="9"/>
      <c r="D20" s="9"/>
      <c r="E20" s="9"/>
      <c r="F20" s="9"/>
      <c r="G20" s="9"/>
      <c r="H20" s="9"/>
      <c r="I20" s="9"/>
      <c r="J20" s="9"/>
      <c r="K20" s="9"/>
      <c r="L20" s="9"/>
      <c r="M20" s="9"/>
      <c r="N20" s="9"/>
      <c r="O20" s="9"/>
      <c r="P20" s="9"/>
      <c r="Q20" s="9"/>
      <c r="R20" s="9"/>
      <c r="S20" s="9"/>
      <c r="T20" s="9"/>
      <c r="U20" s="35"/>
      <c r="W20" s="9"/>
      <c r="Y20" s="9"/>
      <c r="Z20" s="9"/>
      <c r="AA20" s="9"/>
      <c r="AB20" s="9"/>
      <c r="AC20" s="9"/>
      <c r="AD20" s="9"/>
      <c r="AE20" s="9"/>
      <c r="AF20" s="9"/>
      <c r="AG20" s="9"/>
    </row>
    <row r="21" spans="2:41" ht="13.95" customHeight="1" x14ac:dyDescent="0.25">
      <c r="B21" s="10"/>
      <c r="C21" s="120" t="s">
        <v>460</v>
      </c>
      <c r="E21" s="9"/>
      <c r="F21" s="9"/>
      <c r="G21" s="9"/>
      <c r="H21" s="9"/>
      <c r="I21" s="9"/>
      <c r="J21" s="9"/>
      <c r="K21" s="9"/>
      <c r="L21" s="9"/>
      <c r="M21" s="9"/>
      <c r="N21" s="9"/>
      <c r="O21" s="9"/>
      <c r="P21" s="9"/>
      <c r="Q21" s="9"/>
      <c r="R21" s="9"/>
      <c r="S21" s="9"/>
      <c r="T21" s="9"/>
      <c r="U21" s="11"/>
      <c r="W21" s="9"/>
      <c r="Y21" s="9"/>
      <c r="Z21" s="9"/>
      <c r="AA21" s="9"/>
      <c r="AB21" s="9"/>
      <c r="AC21" s="9"/>
      <c r="AD21" s="9"/>
      <c r="AE21" s="9"/>
      <c r="AF21" s="9"/>
      <c r="AG21" s="9"/>
    </row>
    <row r="22" spans="2:41" ht="10.050000000000001" customHeight="1" x14ac:dyDescent="0.3">
      <c r="B22" s="34"/>
      <c r="C22" s="9"/>
      <c r="D22"/>
      <c r="E22"/>
      <c r="F22"/>
      <c r="G22"/>
      <c r="H22"/>
      <c r="I22"/>
      <c r="J22"/>
      <c r="K22"/>
      <c r="L22"/>
      <c r="M22"/>
      <c r="N22"/>
      <c r="O22"/>
      <c r="P22"/>
      <c r="Q22"/>
      <c r="R22"/>
      <c r="S22"/>
      <c r="U22" s="35"/>
      <c r="W22" s="9"/>
      <c r="Y22" s="9"/>
      <c r="Z22" s="9"/>
      <c r="AA22" s="9"/>
      <c r="AB22" s="9"/>
      <c r="AC22" s="9"/>
      <c r="AD22" s="9"/>
      <c r="AE22" s="9"/>
      <c r="AF22" s="9"/>
      <c r="AG22" s="9"/>
    </row>
    <row r="23" spans="2:41" ht="13.95" customHeight="1" x14ac:dyDescent="0.25">
      <c r="B23" s="34"/>
      <c r="C23" s="207" t="s">
        <v>447</v>
      </c>
      <c r="D23" s="181"/>
      <c r="E23" s="181"/>
      <c r="F23" s="181"/>
      <c r="G23" s="181"/>
      <c r="H23" s="181"/>
      <c r="I23" s="181"/>
      <c r="J23" s="181"/>
      <c r="K23" s="181"/>
      <c r="L23" s="181"/>
      <c r="M23" s="181"/>
      <c r="N23" s="181"/>
      <c r="O23" s="181"/>
      <c r="P23" s="181"/>
      <c r="Q23" s="181"/>
      <c r="R23" s="181"/>
      <c r="S23" s="208" t="s">
        <v>2</v>
      </c>
      <c r="U23" s="35"/>
      <c r="W23" s="9"/>
      <c r="Y23" s="9"/>
      <c r="Z23" s="9"/>
      <c r="AA23" s="9"/>
      <c r="AB23" s="9"/>
      <c r="AC23" s="9"/>
      <c r="AD23" s="9"/>
      <c r="AE23" s="9"/>
      <c r="AF23" s="9"/>
      <c r="AG23" s="9"/>
    </row>
    <row r="24" spans="2:41" ht="13.95" customHeight="1" x14ac:dyDescent="0.25">
      <c r="B24" s="34"/>
      <c r="C24" s="209">
        <v>1</v>
      </c>
      <c r="D24" s="160" t="s">
        <v>412</v>
      </c>
      <c r="E24" s="160"/>
      <c r="F24" s="160"/>
      <c r="G24" s="160"/>
      <c r="H24" s="160"/>
      <c r="I24" s="160"/>
      <c r="J24" s="160"/>
      <c r="K24" s="160"/>
      <c r="L24" s="160"/>
      <c r="M24" s="160"/>
      <c r="N24" s="160"/>
      <c r="O24" s="160"/>
      <c r="P24" s="160"/>
      <c r="Q24" s="160"/>
      <c r="R24" s="210"/>
      <c r="S24" s="219">
        <f>'BPR-1'!Q3</f>
        <v>1</v>
      </c>
      <c r="T24" s="9"/>
      <c r="U24" s="35"/>
      <c r="W24" s="9"/>
      <c r="Y24" s="9"/>
      <c r="Z24" s="9"/>
      <c r="AA24" s="9"/>
      <c r="AB24" s="9"/>
      <c r="AC24" s="9"/>
      <c r="AD24" s="9"/>
      <c r="AE24" s="9"/>
      <c r="AF24" s="9"/>
      <c r="AG24" s="9"/>
    </row>
    <row r="25" spans="2:41" ht="13.95" customHeight="1" x14ac:dyDescent="0.25">
      <c r="B25" s="34"/>
      <c r="C25" s="209">
        <v>2</v>
      </c>
      <c r="D25" s="160" t="s">
        <v>415</v>
      </c>
      <c r="E25" s="160"/>
      <c r="F25" s="160"/>
      <c r="G25" s="160"/>
      <c r="H25" s="160"/>
      <c r="I25" s="160"/>
      <c r="J25" s="160"/>
      <c r="K25" s="160"/>
      <c r="L25" s="160"/>
      <c r="M25" s="160"/>
      <c r="N25" s="160"/>
      <c r="O25" s="160"/>
      <c r="P25" s="160"/>
      <c r="Q25" s="160"/>
      <c r="R25" s="210"/>
      <c r="S25" s="219">
        <f>'BPR-2'!Q3</f>
        <v>2</v>
      </c>
      <c r="T25" s="9"/>
      <c r="U25" s="35"/>
      <c r="W25" s="9"/>
      <c r="Y25" s="9"/>
      <c r="Z25" s="9"/>
      <c r="AA25" s="9"/>
      <c r="AB25" s="9"/>
      <c r="AC25" s="9"/>
      <c r="AD25" s="9"/>
      <c r="AE25" s="9"/>
      <c r="AF25" s="9"/>
      <c r="AG25" s="9"/>
    </row>
    <row r="26" spans="2:41" ht="13.95" customHeight="1" x14ac:dyDescent="0.25">
      <c r="B26" s="34"/>
      <c r="C26" s="209">
        <v>3</v>
      </c>
      <c r="D26" s="40" t="s">
        <v>413</v>
      </c>
      <c r="E26" s="160"/>
      <c r="F26" s="160"/>
      <c r="G26" s="160"/>
      <c r="H26" s="160"/>
      <c r="I26" s="160"/>
      <c r="J26" s="160"/>
      <c r="K26" s="160"/>
      <c r="L26" s="160"/>
      <c r="M26" s="160"/>
      <c r="N26" s="160"/>
      <c r="O26" s="160"/>
      <c r="P26" s="160"/>
      <c r="Q26" s="160"/>
      <c r="R26" s="210"/>
      <c r="S26" s="219">
        <f>'BPR-3'!Q3</f>
        <v>3</v>
      </c>
      <c r="T26" s="9"/>
      <c r="U26" s="35"/>
      <c r="W26" s="9"/>
      <c r="Y26" s="9"/>
      <c r="Z26" s="9"/>
      <c r="AA26" s="9"/>
      <c r="AB26" s="9"/>
      <c r="AC26" s="9"/>
      <c r="AD26" s="9"/>
      <c r="AE26" s="9"/>
      <c r="AF26" s="9"/>
      <c r="AG26" s="9"/>
    </row>
    <row r="27" spans="2:41" ht="13.95" customHeight="1" x14ac:dyDescent="0.25">
      <c r="B27" s="34"/>
      <c r="C27" s="209">
        <v>4</v>
      </c>
      <c r="D27" s="160" t="s">
        <v>436</v>
      </c>
      <c r="E27" s="160"/>
      <c r="F27" s="160"/>
      <c r="G27" s="160"/>
      <c r="H27" s="160"/>
      <c r="I27" s="160"/>
      <c r="J27" s="160"/>
      <c r="K27" s="160"/>
      <c r="L27" s="160"/>
      <c r="M27" s="160"/>
      <c r="N27" s="160"/>
      <c r="O27" s="160"/>
      <c r="P27" s="160"/>
      <c r="Q27" s="160"/>
      <c r="R27" s="210"/>
      <c r="S27" s="220">
        <f>'BPR-4'!Q3</f>
        <v>4</v>
      </c>
      <c r="T27" s="9"/>
      <c r="U27" s="35"/>
      <c r="W27" s="9"/>
      <c r="Y27" s="9"/>
      <c r="Z27" s="9"/>
      <c r="AA27" s="9"/>
      <c r="AB27" s="9"/>
      <c r="AC27" s="9"/>
      <c r="AD27" s="9"/>
      <c r="AE27" s="9"/>
      <c r="AF27" s="9"/>
      <c r="AG27" s="9"/>
    </row>
    <row r="28" spans="2:41" ht="13.95" customHeight="1" x14ac:dyDescent="0.25">
      <c r="B28" s="34"/>
      <c r="C28" s="209">
        <v>5</v>
      </c>
      <c r="D28" s="160" t="s">
        <v>414</v>
      </c>
      <c r="E28" s="160"/>
      <c r="F28" s="160"/>
      <c r="G28" s="160"/>
      <c r="H28" s="160"/>
      <c r="I28" s="160"/>
      <c r="J28" s="160"/>
      <c r="K28" s="160"/>
      <c r="L28" s="160"/>
      <c r="M28" s="160"/>
      <c r="N28" s="160"/>
      <c r="O28" s="160"/>
      <c r="P28" s="160"/>
      <c r="Q28" s="160"/>
      <c r="R28" s="210"/>
      <c r="S28" s="220">
        <f>'BPR-5'!Q3</f>
        <v>5</v>
      </c>
      <c r="T28" s="9"/>
      <c r="U28" s="35"/>
      <c r="W28" s="9"/>
      <c r="Y28" s="9"/>
      <c r="Z28" s="9"/>
      <c r="AA28" s="9"/>
      <c r="AB28" s="9"/>
      <c r="AC28" s="9"/>
      <c r="AD28" s="9"/>
      <c r="AE28" s="9"/>
      <c r="AF28" s="9"/>
      <c r="AG28" s="9"/>
    </row>
    <row r="29" spans="2:41" ht="13.95" customHeight="1" x14ac:dyDescent="0.25">
      <c r="B29" s="34"/>
      <c r="C29" s="209">
        <v>6</v>
      </c>
      <c r="D29" s="160" t="s">
        <v>450</v>
      </c>
      <c r="E29" s="160"/>
      <c r="F29" s="160"/>
      <c r="G29" s="160"/>
      <c r="H29" s="160"/>
      <c r="I29" s="160"/>
      <c r="J29" s="160"/>
      <c r="K29" s="160"/>
      <c r="L29" s="160"/>
      <c r="M29" s="160"/>
      <c r="N29" s="160"/>
      <c r="O29" s="160"/>
      <c r="P29" s="43"/>
      <c r="Q29" s="206"/>
      <c r="R29" s="211"/>
      <c r="S29" s="220">
        <f>'BPR-6'!Q3</f>
        <v>6</v>
      </c>
      <c r="T29" s="9"/>
      <c r="U29" s="35"/>
      <c r="W29" s="9"/>
      <c r="Y29" s="9"/>
      <c r="Z29" s="9"/>
      <c r="AA29" s="9"/>
      <c r="AB29" s="9"/>
      <c r="AC29" s="9"/>
      <c r="AD29" s="9"/>
      <c r="AE29" s="9"/>
      <c r="AF29" s="9"/>
      <c r="AG29" s="9"/>
    </row>
    <row r="30" spans="2:41" ht="13.95" customHeight="1" x14ac:dyDescent="0.25">
      <c r="B30" s="34"/>
      <c r="C30" s="209">
        <v>7</v>
      </c>
      <c r="D30" s="40" t="s">
        <v>451</v>
      </c>
      <c r="E30" s="40"/>
      <c r="F30" s="40"/>
      <c r="G30" s="40"/>
      <c r="H30" s="40"/>
      <c r="I30" s="40"/>
      <c r="J30" s="40"/>
      <c r="K30" s="40"/>
      <c r="L30" s="40"/>
      <c r="M30" s="40"/>
      <c r="N30" s="40"/>
      <c r="O30" s="40"/>
      <c r="P30" s="40"/>
      <c r="Q30" s="40"/>
      <c r="R30" s="40"/>
      <c r="S30" s="220">
        <f>'BPR-7'!Q3</f>
        <v>7</v>
      </c>
      <c r="T30" s="9"/>
      <c r="U30" s="35"/>
      <c r="W30" s="9"/>
      <c r="Y30" s="9"/>
      <c r="Z30" s="9"/>
      <c r="AA30" s="9"/>
      <c r="AB30" s="9"/>
      <c r="AC30" s="9"/>
      <c r="AD30" s="9"/>
      <c r="AE30" s="9"/>
      <c r="AF30" s="9"/>
      <c r="AG30" s="9"/>
    </row>
    <row r="31" spans="2:41" ht="13.95" customHeight="1" x14ac:dyDescent="0.25">
      <c r="B31" s="34"/>
      <c r="C31" s="209">
        <v>8</v>
      </c>
      <c r="D31" s="40" t="s">
        <v>416</v>
      </c>
      <c r="E31" s="40"/>
      <c r="F31" s="40"/>
      <c r="G31" s="40"/>
      <c r="H31" s="40"/>
      <c r="I31" s="40"/>
      <c r="J31" s="40"/>
      <c r="K31" s="40"/>
      <c r="L31" s="40"/>
      <c r="M31" s="40"/>
      <c r="N31" s="40"/>
      <c r="O31" s="40"/>
      <c r="P31" s="40"/>
      <c r="Q31" s="40"/>
      <c r="R31" s="40"/>
      <c r="S31" s="220">
        <f>'BPR-8'!Q3</f>
        <v>8</v>
      </c>
      <c r="T31" s="9"/>
      <c r="U31" s="35"/>
      <c r="W31" s="9"/>
      <c r="X31" s="9"/>
      <c r="Y31" s="9"/>
      <c r="Z31" s="9"/>
      <c r="AA31" s="9"/>
      <c r="AB31" s="9"/>
      <c r="AC31" s="9"/>
      <c r="AD31" s="9"/>
      <c r="AE31" s="9"/>
      <c r="AF31" s="9"/>
      <c r="AG31" s="9"/>
      <c r="AH31" s="9"/>
      <c r="AI31" s="9"/>
      <c r="AJ31" s="9"/>
      <c r="AK31" s="9"/>
      <c r="AL31" s="9"/>
      <c r="AM31" s="9"/>
      <c r="AN31" s="9"/>
      <c r="AO31" s="9"/>
    </row>
    <row r="32" spans="2:41" ht="13.95" customHeight="1" x14ac:dyDescent="0.25">
      <c r="B32" s="34"/>
      <c r="C32" s="209">
        <v>9</v>
      </c>
      <c r="D32" s="40" t="s">
        <v>416</v>
      </c>
      <c r="E32" s="40"/>
      <c r="F32" s="40"/>
      <c r="G32" s="40"/>
      <c r="H32" s="40"/>
      <c r="I32" s="40"/>
      <c r="J32" s="40"/>
      <c r="K32" s="40"/>
      <c r="L32" s="40"/>
      <c r="M32" s="40"/>
      <c r="N32" s="40"/>
      <c r="O32" s="40"/>
      <c r="P32" s="40"/>
      <c r="Q32" s="40"/>
      <c r="R32" s="40"/>
      <c r="S32" s="221">
        <f>'BPR-9'!Q3</f>
        <v>9</v>
      </c>
      <c r="T32" s="9"/>
      <c r="U32" s="35"/>
      <c r="W32" s="9"/>
      <c r="X32" s="9"/>
      <c r="Y32" s="9"/>
      <c r="Z32" s="9"/>
      <c r="AA32" s="9"/>
      <c r="AB32" s="9"/>
      <c r="AC32" s="9"/>
      <c r="AD32" s="9"/>
      <c r="AE32" s="9"/>
      <c r="AF32" s="9"/>
      <c r="AG32" s="9"/>
      <c r="AH32" s="9"/>
      <c r="AI32" s="9"/>
      <c r="AJ32" s="9"/>
      <c r="AK32" s="9"/>
      <c r="AL32" s="9"/>
      <c r="AM32" s="9"/>
      <c r="AN32" s="9"/>
      <c r="AO32" s="9"/>
    </row>
    <row r="33" spans="2:41" ht="13.95" customHeight="1" x14ac:dyDescent="0.25">
      <c r="B33" s="10"/>
      <c r="C33" s="209">
        <v>10</v>
      </c>
      <c r="D33" s="40" t="s">
        <v>416</v>
      </c>
      <c r="E33" s="40"/>
      <c r="F33" s="40"/>
      <c r="G33" s="40"/>
      <c r="H33" s="40"/>
      <c r="I33" s="40"/>
      <c r="J33" s="40"/>
      <c r="K33" s="40"/>
      <c r="L33" s="40"/>
      <c r="M33" s="40"/>
      <c r="N33" s="40"/>
      <c r="O33" s="40"/>
      <c r="P33" s="40"/>
      <c r="Q33" s="40"/>
      <c r="R33" s="40"/>
      <c r="S33" s="220">
        <f>'BPR-10'!Q3</f>
        <v>10</v>
      </c>
      <c r="T33" s="9"/>
      <c r="U33" s="11"/>
      <c r="W33" s="9"/>
      <c r="X33" s="9"/>
      <c r="Y33" s="9"/>
      <c r="Z33" s="9"/>
      <c r="AA33" s="9"/>
      <c r="AB33" s="9"/>
      <c r="AC33" s="9"/>
      <c r="AD33" s="9"/>
      <c r="AE33" s="9"/>
      <c r="AF33" s="9"/>
      <c r="AG33" s="9"/>
      <c r="AH33" s="9"/>
      <c r="AI33" s="9"/>
      <c r="AJ33" s="9"/>
      <c r="AK33" s="9"/>
      <c r="AL33" s="9"/>
      <c r="AM33" s="9"/>
      <c r="AN33" s="9"/>
      <c r="AO33" s="9"/>
    </row>
    <row r="34" spans="2:41" ht="13.95" customHeight="1" x14ac:dyDescent="0.25">
      <c r="B34" s="10"/>
      <c r="C34" s="209">
        <v>11</v>
      </c>
      <c r="D34" s="40" t="s">
        <v>437</v>
      </c>
      <c r="E34" s="40"/>
      <c r="F34" s="40"/>
      <c r="G34" s="40"/>
      <c r="H34" s="40"/>
      <c r="I34" s="40"/>
      <c r="J34" s="40"/>
      <c r="K34" s="40"/>
      <c r="L34" s="40"/>
      <c r="M34" s="40"/>
      <c r="N34" s="40"/>
      <c r="O34" s="40"/>
      <c r="P34" s="40"/>
      <c r="Q34" s="40"/>
      <c r="R34" s="40"/>
      <c r="S34" s="220">
        <f>'BPR-11'!Q3</f>
        <v>11</v>
      </c>
      <c r="T34" s="9"/>
      <c r="U34" s="11"/>
      <c r="W34" s="9"/>
      <c r="X34" s="9"/>
      <c r="Y34" s="9"/>
      <c r="Z34" s="9"/>
      <c r="AA34" s="9"/>
      <c r="AB34" s="9"/>
      <c r="AC34" s="9"/>
      <c r="AD34" s="9"/>
      <c r="AE34" s="9"/>
      <c r="AF34" s="9"/>
      <c r="AG34" s="9"/>
      <c r="AH34" s="9"/>
      <c r="AI34" s="9"/>
      <c r="AJ34" s="9"/>
      <c r="AK34" s="9"/>
      <c r="AL34" s="9"/>
      <c r="AM34" s="9"/>
      <c r="AN34" s="9"/>
      <c r="AO34" s="9"/>
    </row>
    <row r="35" spans="2:41" ht="13.95" customHeight="1" x14ac:dyDescent="0.25">
      <c r="B35" s="10"/>
      <c r="C35" s="209">
        <v>12</v>
      </c>
      <c r="D35" s="40" t="s">
        <v>438</v>
      </c>
      <c r="E35" s="40"/>
      <c r="F35" s="40"/>
      <c r="G35" s="40"/>
      <c r="H35" s="40"/>
      <c r="I35" s="40"/>
      <c r="J35" s="40"/>
      <c r="K35" s="40"/>
      <c r="L35" s="40"/>
      <c r="M35" s="40"/>
      <c r="N35" s="40"/>
      <c r="O35" s="40"/>
      <c r="P35" s="40"/>
      <c r="Q35" s="40"/>
      <c r="R35" s="40"/>
      <c r="S35" s="220">
        <f>'BPR-12'!Q3</f>
        <v>12</v>
      </c>
      <c r="T35" s="9"/>
      <c r="U35" s="11"/>
      <c r="W35" s="9"/>
      <c r="X35" s="9"/>
      <c r="Y35" s="9"/>
      <c r="Z35" s="9"/>
      <c r="AA35" s="9"/>
      <c r="AB35" s="9"/>
      <c r="AC35" s="9"/>
      <c r="AD35" s="9"/>
      <c r="AE35" s="9"/>
      <c r="AF35" s="9"/>
      <c r="AG35" s="9"/>
      <c r="AH35" s="9"/>
      <c r="AI35" s="9"/>
      <c r="AJ35" s="9"/>
      <c r="AK35" s="9"/>
      <c r="AL35" s="9"/>
      <c r="AM35" s="9"/>
      <c r="AN35" s="9"/>
      <c r="AO35" s="9"/>
    </row>
    <row r="36" spans="2:41" ht="13.95" customHeight="1" x14ac:dyDescent="0.25">
      <c r="B36" s="10"/>
      <c r="C36" s="209">
        <v>13</v>
      </c>
      <c r="D36" s="40" t="s">
        <v>439</v>
      </c>
      <c r="E36" s="40"/>
      <c r="F36" s="40"/>
      <c r="G36" s="40"/>
      <c r="H36" s="40"/>
      <c r="I36" s="40"/>
      <c r="J36" s="40"/>
      <c r="K36" s="40"/>
      <c r="L36" s="40"/>
      <c r="M36" s="40"/>
      <c r="N36" s="40"/>
      <c r="O36" s="40"/>
      <c r="P36" s="40"/>
      <c r="Q36" s="40"/>
      <c r="R36" s="40"/>
      <c r="S36" s="220">
        <f>'BPR-13'!Q3</f>
        <v>13</v>
      </c>
      <c r="T36" s="9"/>
      <c r="U36" s="11"/>
      <c r="W36" s="9"/>
      <c r="X36" s="9"/>
      <c r="Y36" s="9"/>
      <c r="Z36" s="9"/>
      <c r="AA36" s="9"/>
      <c r="AB36" s="9"/>
      <c r="AC36" s="9"/>
      <c r="AD36" s="9"/>
      <c r="AE36" s="9"/>
      <c r="AF36" s="9"/>
      <c r="AG36" s="9"/>
      <c r="AH36" s="9"/>
      <c r="AI36" s="9"/>
      <c r="AJ36" s="9"/>
      <c r="AK36" s="9"/>
      <c r="AL36" s="9"/>
      <c r="AM36" s="9"/>
      <c r="AN36" s="9"/>
      <c r="AO36" s="9"/>
    </row>
    <row r="37" spans="2:41" ht="13.95" customHeight="1" x14ac:dyDescent="0.25">
      <c r="B37" s="10"/>
      <c r="C37" s="209">
        <v>14</v>
      </c>
      <c r="D37" s="40" t="s">
        <v>440</v>
      </c>
      <c r="E37" s="40"/>
      <c r="F37" s="40"/>
      <c r="G37" s="40"/>
      <c r="H37" s="40"/>
      <c r="I37" s="40"/>
      <c r="J37" s="40"/>
      <c r="K37" s="40"/>
      <c r="L37" s="40"/>
      <c r="M37" s="40"/>
      <c r="N37" s="40"/>
      <c r="O37" s="40"/>
      <c r="P37" s="40"/>
      <c r="Q37" s="40"/>
      <c r="R37" s="40"/>
      <c r="S37" s="220">
        <f>'BPR-14'!Q3</f>
        <v>14</v>
      </c>
      <c r="T37" s="9"/>
      <c r="U37" s="11"/>
      <c r="W37" s="9"/>
      <c r="X37" s="9"/>
      <c r="Y37" s="9"/>
      <c r="Z37" s="9"/>
      <c r="AA37" s="9"/>
      <c r="AB37" s="9"/>
      <c r="AC37" s="9"/>
      <c r="AD37" s="9"/>
      <c r="AE37" s="9"/>
      <c r="AF37" s="9"/>
      <c r="AG37" s="9"/>
      <c r="AH37" s="9"/>
      <c r="AI37" s="9"/>
      <c r="AJ37" s="9"/>
      <c r="AK37" s="9"/>
      <c r="AL37" s="9"/>
    </row>
    <row r="38" spans="2:41" ht="13.95" customHeight="1" x14ac:dyDescent="0.25">
      <c r="B38" s="10"/>
      <c r="C38" s="209">
        <v>15</v>
      </c>
      <c r="D38" s="40" t="s">
        <v>416</v>
      </c>
      <c r="E38" s="40"/>
      <c r="F38" s="40"/>
      <c r="G38" s="40"/>
      <c r="H38" s="40"/>
      <c r="I38" s="40"/>
      <c r="J38" s="40"/>
      <c r="K38" s="40"/>
      <c r="L38" s="40"/>
      <c r="M38" s="40"/>
      <c r="N38" s="40"/>
      <c r="O38" s="40"/>
      <c r="P38" s="40"/>
      <c r="Q38" s="40"/>
      <c r="R38" s="40"/>
      <c r="S38" s="222">
        <f>'BPR-15'!Q3</f>
        <v>15</v>
      </c>
      <c r="T38" s="9"/>
      <c r="U38" s="11"/>
      <c r="W38" s="9"/>
      <c r="X38" s="9"/>
      <c r="Y38" s="9"/>
      <c r="Z38" s="9"/>
      <c r="AA38" s="9"/>
      <c r="AB38" s="9"/>
      <c r="AC38" s="9"/>
      <c r="AD38" s="9"/>
      <c r="AE38" s="9"/>
      <c r="AF38" s="9"/>
      <c r="AG38" s="9"/>
    </row>
    <row r="39" spans="2:41" ht="13.95" customHeight="1" x14ac:dyDescent="0.25">
      <c r="B39" s="10"/>
      <c r="C39" s="209">
        <v>16</v>
      </c>
      <c r="D39" s="40" t="s">
        <v>441</v>
      </c>
      <c r="E39" s="40"/>
      <c r="F39" s="40"/>
      <c r="G39" s="40"/>
      <c r="H39" s="40"/>
      <c r="I39" s="40"/>
      <c r="J39" s="40"/>
      <c r="K39" s="40"/>
      <c r="L39" s="40"/>
      <c r="M39" s="40"/>
      <c r="N39" s="40"/>
      <c r="O39" s="40"/>
      <c r="P39" s="40"/>
      <c r="Q39" s="40"/>
      <c r="R39" s="40"/>
      <c r="S39" s="222">
        <f>'BPR-16'!Q3</f>
        <v>16</v>
      </c>
      <c r="T39" s="9"/>
      <c r="U39" s="11"/>
      <c r="W39" s="9"/>
      <c r="X39" s="9"/>
      <c r="Y39" s="9"/>
      <c r="Z39" s="9"/>
      <c r="AA39" s="9"/>
      <c r="AB39" s="9"/>
      <c r="AC39" s="9"/>
      <c r="AD39" s="9"/>
      <c r="AE39" s="9"/>
      <c r="AF39" s="9"/>
      <c r="AG39" s="9"/>
    </row>
    <row r="40" spans="2:41" ht="13.95" customHeight="1" x14ac:dyDescent="0.25">
      <c r="B40" s="10"/>
      <c r="C40" s="209">
        <v>17</v>
      </c>
      <c r="D40" s="40" t="s">
        <v>452</v>
      </c>
      <c r="E40" s="40"/>
      <c r="F40" s="40"/>
      <c r="G40" s="40"/>
      <c r="H40" s="40"/>
      <c r="I40" s="40"/>
      <c r="J40" s="40"/>
      <c r="K40" s="40"/>
      <c r="L40" s="40"/>
      <c r="M40" s="40"/>
      <c r="N40" s="40"/>
      <c r="O40" s="40"/>
      <c r="P40" s="40"/>
      <c r="Q40" s="40"/>
      <c r="R40" s="40"/>
      <c r="S40" s="222">
        <f>'BPR-17'!Q3</f>
        <v>17</v>
      </c>
      <c r="T40" s="9"/>
      <c r="U40" s="11"/>
      <c r="W40" s="9"/>
      <c r="X40" s="9"/>
      <c r="Y40" s="9"/>
      <c r="Z40" s="9"/>
      <c r="AA40" s="9"/>
      <c r="AB40" s="9"/>
      <c r="AC40" s="9"/>
      <c r="AD40" s="9"/>
      <c r="AE40" s="9"/>
      <c r="AF40" s="9"/>
      <c r="AG40" s="9"/>
    </row>
    <row r="41" spans="2:41" ht="13.95" customHeight="1" x14ac:dyDescent="0.25">
      <c r="B41" s="10"/>
      <c r="C41" s="209">
        <v>18</v>
      </c>
      <c r="D41" s="40" t="s">
        <v>453</v>
      </c>
      <c r="E41" s="40"/>
      <c r="F41" s="40"/>
      <c r="G41" s="40"/>
      <c r="H41" s="40"/>
      <c r="I41" s="40"/>
      <c r="J41" s="40"/>
      <c r="K41" s="40"/>
      <c r="L41" s="40"/>
      <c r="M41" s="40"/>
      <c r="N41" s="40"/>
      <c r="O41" s="40"/>
      <c r="P41" s="40"/>
      <c r="Q41" s="40"/>
      <c r="R41" s="40"/>
      <c r="S41" s="222">
        <f>'BPR-18'!Q3</f>
        <v>18</v>
      </c>
      <c r="T41" s="9"/>
      <c r="U41" s="11"/>
      <c r="W41" s="9"/>
      <c r="X41" s="9"/>
      <c r="Y41" s="9"/>
      <c r="Z41" s="9"/>
      <c r="AA41" s="9"/>
      <c r="AB41" s="9"/>
      <c r="AC41" s="9"/>
      <c r="AD41" s="9"/>
      <c r="AE41" s="9"/>
      <c r="AF41" s="9"/>
      <c r="AG41" s="9"/>
    </row>
    <row r="42" spans="2:41" ht="13.95" customHeight="1" x14ac:dyDescent="0.25">
      <c r="B42" s="10"/>
      <c r="C42" s="209">
        <v>19</v>
      </c>
      <c r="D42" s="40" t="s">
        <v>442</v>
      </c>
      <c r="E42" s="40"/>
      <c r="F42" s="40"/>
      <c r="G42" s="40"/>
      <c r="H42" s="40"/>
      <c r="I42" s="40"/>
      <c r="J42" s="40"/>
      <c r="K42" s="40"/>
      <c r="L42" s="40"/>
      <c r="M42" s="40"/>
      <c r="N42" s="40"/>
      <c r="O42" s="40"/>
      <c r="P42" s="40"/>
      <c r="Q42" s="40"/>
      <c r="R42" s="40"/>
      <c r="S42" s="222">
        <f>'BPR-19'!Q3</f>
        <v>19</v>
      </c>
      <c r="T42" s="9"/>
      <c r="U42" s="11"/>
      <c r="W42" s="9"/>
      <c r="X42" s="9"/>
      <c r="Y42" s="9"/>
      <c r="Z42" s="9"/>
      <c r="AA42" s="9"/>
      <c r="AB42" s="9"/>
      <c r="AC42" s="9"/>
      <c r="AD42" s="9"/>
      <c r="AE42" s="9"/>
      <c r="AF42" s="9"/>
      <c r="AG42" s="9"/>
    </row>
    <row r="43" spans="2:41" ht="13.95" customHeight="1" x14ac:dyDescent="0.25">
      <c r="B43" s="10"/>
      <c r="C43" s="209">
        <v>20</v>
      </c>
      <c r="D43" s="40" t="s">
        <v>416</v>
      </c>
      <c r="E43" s="40"/>
      <c r="F43" s="40"/>
      <c r="G43" s="40"/>
      <c r="H43" s="40"/>
      <c r="I43" s="40"/>
      <c r="J43" s="40"/>
      <c r="K43" s="40"/>
      <c r="L43" s="40"/>
      <c r="M43" s="40"/>
      <c r="N43" s="40"/>
      <c r="O43" s="40"/>
      <c r="P43" s="40"/>
      <c r="Q43" s="40"/>
      <c r="R43" s="40"/>
      <c r="S43" s="222">
        <f>'BPR-20'!Q3</f>
        <v>20</v>
      </c>
      <c r="T43" s="9"/>
      <c r="U43" s="11"/>
      <c r="W43" s="9"/>
      <c r="X43" s="9"/>
      <c r="Y43" s="9"/>
      <c r="Z43" s="9"/>
      <c r="AA43" s="9"/>
      <c r="AB43" s="9"/>
      <c r="AC43" s="9"/>
      <c r="AD43" s="9"/>
      <c r="AE43" s="9"/>
      <c r="AF43" s="9"/>
      <c r="AG43" s="9"/>
    </row>
    <row r="44" spans="2:41" ht="13.95" customHeight="1" x14ac:dyDescent="0.25">
      <c r="B44" s="10"/>
      <c r="C44" s="209">
        <v>21</v>
      </c>
      <c r="D44" s="40" t="s">
        <v>439</v>
      </c>
      <c r="E44" s="40"/>
      <c r="F44" s="40"/>
      <c r="G44" s="40"/>
      <c r="H44" s="40"/>
      <c r="I44" s="40"/>
      <c r="J44" s="40"/>
      <c r="K44" s="40"/>
      <c r="L44" s="40"/>
      <c r="M44" s="40"/>
      <c r="N44" s="40"/>
      <c r="O44" s="40"/>
      <c r="P44" s="40"/>
      <c r="Q44" s="40"/>
      <c r="R44" s="40"/>
      <c r="S44" s="222">
        <f>'BPR-21'!Q3</f>
        <v>21</v>
      </c>
      <c r="T44" s="9"/>
      <c r="U44" s="11"/>
      <c r="W44" s="9"/>
      <c r="X44" s="9"/>
      <c r="Y44" s="9"/>
      <c r="Z44" s="9"/>
      <c r="AA44" s="9"/>
      <c r="AB44" s="9"/>
      <c r="AC44" s="9"/>
      <c r="AD44" s="9"/>
      <c r="AE44" s="9"/>
      <c r="AF44" s="9"/>
      <c r="AG44" s="9"/>
    </row>
    <row r="45" spans="2:41" ht="13.95" customHeight="1" x14ac:dyDescent="0.25">
      <c r="B45" s="10"/>
      <c r="C45" s="209">
        <v>22</v>
      </c>
      <c r="D45" s="40" t="s">
        <v>416</v>
      </c>
      <c r="E45" s="40"/>
      <c r="F45" s="40"/>
      <c r="G45" s="40"/>
      <c r="H45" s="40"/>
      <c r="I45" s="40"/>
      <c r="J45" s="40"/>
      <c r="K45" s="40"/>
      <c r="L45" s="40"/>
      <c r="M45" s="40"/>
      <c r="N45" s="40"/>
      <c r="O45" s="40"/>
      <c r="P45" s="40"/>
      <c r="Q45" s="40"/>
      <c r="R45" s="40"/>
      <c r="S45" s="222">
        <f>'BPR-22'!Q3</f>
        <v>22</v>
      </c>
      <c r="T45" s="9"/>
      <c r="U45" s="11"/>
      <c r="W45" s="9"/>
      <c r="X45" s="9"/>
      <c r="Y45" s="9"/>
      <c r="Z45" s="9"/>
      <c r="AA45" s="9"/>
      <c r="AB45" s="9"/>
      <c r="AC45" s="9"/>
      <c r="AD45" s="9"/>
      <c r="AE45" s="9"/>
      <c r="AF45" s="9"/>
      <c r="AG45" s="9"/>
    </row>
    <row r="46" spans="2:41" ht="13.95" customHeight="1" x14ac:dyDescent="0.25">
      <c r="B46" s="10"/>
      <c r="C46" s="209">
        <v>23</v>
      </c>
      <c r="D46" s="40" t="s">
        <v>454</v>
      </c>
      <c r="E46" s="40"/>
      <c r="F46" s="40"/>
      <c r="G46" s="40"/>
      <c r="H46" s="40"/>
      <c r="I46" s="40"/>
      <c r="J46" s="40"/>
      <c r="K46" s="40"/>
      <c r="L46" s="40"/>
      <c r="M46" s="40"/>
      <c r="N46" s="40"/>
      <c r="O46" s="40"/>
      <c r="P46" s="40"/>
      <c r="Q46" s="40"/>
      <c r="R46" s="40"/>
      <c r="S46" s="222">
        <f>'BPR-23'!Q3</f>
        <v>23</v>
      </c>
      <c r="T46" s="9"/>
      <c r="U46" s="11"/>
      <c r="W46" s="9"/>
      <c r="X46" s="9"/>
      <c r="Y46" s="9"/>
      <c r="Z46" s="9"/>
      <c r="AA46" s="9"/>
      <c r="AB46" s="9"/>
      <c r="AC46" s="9"/>
      <c r="AD46" s="9"/>
      <c r="AE46" s="9"/>
      <c r="AF46" s="9"/>
      <c r="AG46" s="9"/>
    </row>
    <row r="47" spans="2:41" ht="13.95" customHeight="1" x14ac:dyDescent="0.25">
      <c r="B47" s="10"/>
      <c r="C47" s="209">
        <v>24</v>
      </c>
      <c r="D47" s="40" t="s">
        <v>439</v>
      </c>
      <c r="E47" s="40"/>
      <c r="F47" s="40"/>
      <c r="G47" s="40"/>
      <c r="H47" s="40"/>
      <c r="I47" s="40"/>
      <c r="J47" s="40"/>
      <c r="K47" s="40"/>
      <c r="L47" s="40"/>
      <c r="M47" s="40"/>
      <c r="N47" s="40"/>
      <c r="O47" s="40"/>
      <c r="P47" s="40"/>
      <c r="Q47" s="40"/>
      <c r="R47" s="40"/>
      <c r="S47" s="222">
        <f>'BPR-24'!Q3</f>
        <v>24</v>
      </c>
      <c r="T47" s="9"/>
      <c r="U47" s="11"/>
      <c r="W47" s="9"/>
      <c r="X47" s="9"/>
      <c r="Y47" s="9"/>
      <c r="Z47" s="9"/>
      <c r="AA47" s="9"/>
      <c r="AB47" s="9"/>
      <c r="AC47" s="9"/>
      <c r="AD47" s="9"/>
      <c r="AE47" s="9"/>
      <c r="AF47" s="9"/>
      <c r="AG47" s="9"/>
    </row>
    <row r="48" spans="2:41" ht="13.95" customHeight="1" x14ac:dyDescent="0.25">
      <c r="B48" s="10"/>
      <c r="C48" s="209">
        <v>25</v>
      </c>
      <c r="D48" s="40" t="s">
        <v>416</v>
      </c>
      <c r="E48" s="40"/>
      <c r="F48" s="40"/>
      <c r="G48" s="40"/>
      <c r="H48" s="40"/>
      <c r="I48" s="40"/>
      <c r="J48" s="40"/>
      <c r="K48" s="40"/>
      <c r="L48" s="40"/>
      <c r="M48" s="40"/>
      <c r="N48" s="40"/>
      <c r="O48" s="40"/>
      <c r="P48" s="40"/>
      <c r="Q48" s="40"/>
      <c r="R48" s="40"/>
      <c r="S48" s="222">
        <f>'BPR-25'!Q3</f>
        <v>25</v>
      </c>
      <c r="T48" s="9"/>
      <c r="U48" s="11"/>
      <c r="W48" s="9"/>
      <c r="X48" s="9"/>
      <c r="Y48" s="9"/>
      <c r="Z48" s="9"/>
      <c r="AA48" s="9"/>
      <c r="AB48" s="9"/>
      <c r="AC48" s="9"/>
      <c r="AD48" s="9"/>
      <c r="AE48" s="9"/>
      <c r="AF48" s="9"/>
      <c r="AG48" s="9"/>
    </row>
    <row r="49" spans="2:33" ht="13.95" customHeight="1" x14ac:dyDescent="0.25">
      <c r="B49" s="10"/>
      <c r="C49" s="209">
        <v>26</v>
      </c>
      <c r="D49" s="40" t="s">
        <v>455</v>
      </c>
      <c r="E49" s="40"/>
      <c r="F49" s="40"/>
      <c r="G49" s="40"/>
      <c r="H49" s="40"/>
      <c r="I49" s="40"/>
      <c r="J49" s="40"/>
      <c r="K49" s="40"/>
      <c r="L49" s="40"/>
      <c r="M49" s="40"/>
      <c r="N49" s="40"/>
      <c r="O49" s="40"/>
      <c r="P49" s="40"/>
      <c r="Q49" s="40"/>
      <c r="R49" s="40"/>
      <c r="S49" s="222">
        <f>'BPR-26'!Q3</f>
        <v>26</v>
      </c>
      <c r="T49" s="9"/>
      <c r="U49" s="11"/>
      <c r="W49" s="9"/>
      <c r="X49" s="9"/>
      <c r="Y49" s="9"/>
      <c r="Z49" s="9"/>
      <c r="AA49" s="9"/>
      <c r="AB49" s="9"/>
      <c r="AC49" s="9"/>
      <c r="AD49" s="9"/>
      <c r="AE49" s="9"/>
      <c r="AF49" s="9"/>
      <c r="AG49" s="9"/>
    </row>
    <row r="50" spans="2:33" ht="13.95" customHeight="1" x14ac:dyDescent="0.25">
      <c r="B50" s="34"/>
      <c r="C50" s="209">
        <v>27</v>
      </c>
      <c r="D50" s="40" t="s">
        <v>456</v>
      </c>
      <c r="E50" s="40"/>
      <c r="F50" s="40"/>
      <c r="G50" s="40"/>
      <c r="H50" s="40"/>
      <c r="I50" s="40"/>
      <c r="J50" s="40"/>
      <c r="K50" s="40"/>
      <c r="L50" s="40"/>
      <c r="M50" s="40"/>
      <c r="N50" s="40"/>
      <c r="O50" s="40"/>
      <c r="P50" s="40"/>
      <c r="Q50" s="40"/>
      <c r="R50" s="40"/>
      <c r="S50" s="222">
        <f>'BPR-27'!Q3</f>
        <v>27</v>
      </c>
      <c r="T50" s="9"/>
      <c r="U50" s="35"/>
      <c r="W50" s="9"/>
      <c r="X50" s="9"/>
      <c r="Y50" s="9"/>
      <c r="Z50" s="9"/>
      <c r="AA50" s="9"/>
      <c r="AB50" s="9"/>
      <c r="AC50" s="9"/>
      <c r="AD50" s="9"/>
      <c r="AE50" s="9"/>
      <c r="AF50" s="9"/>
      <c r="AG50" s="9"/>
    </row>
    <row r="51" spans="2:33" ht="13.95" customHeight="1" x14ac:dyDescent="0.25">
      <c r="B51" s="10"/>
      <c r="C51" s="209">
        <v>28</v>
      </c>
      <c r="D51" s="40" t="s">
        <v>424</v>
      </c>
      <c r="E51" s="40"/>
      <c r="F51" s="40"/>
      <c r="G51" s="40"/>
      <c r="H51" s="40"/>
      <c r="I51" s="40"/>
      <c r="J51" s="40"/>
      <c r="K51" s="40"/>
      <c r="L51" s="40"/>
      <c r="M51" s="40"/>
      <c r="N51" s="40"/>
      <c r="O51" s="40"/>
      <c r="P51" s="40"/>
      <c r="Q51" s="40"/>
      <c r="R51" s="40"/>
      <c r="S51" s="222">
        <f>'BPR-28'!Q3</f>
        <v>28</v>
      </c>
      <c r="T51" s="9"/>
      <c r="U51" s="11"/>
      <c r="W51" s="9"/>
      <c r="X51" s="9"/>
      <c r="Y51" s="9"/>
      <c r="Z51" s="9"/>
      <c r="AA51" s="9"/>
      <c r="AB51" s="9"/>
      <c r="AC51" s="9"/>
      <c r="AD51" s="9"/>
      <c r="AE51" s="9"/>
      <c r="AF51" s="9"/>
      <c r="AG51" s="9"/>
    </row>
    <row r="52" spans="2:33" ht="13.95" customHeight="1" x14ac:dyDescent="0.25">
      <c r="B52" s="10"/>
      <c r="C52" s="209">
        <v>29</v>
      </c>
      <c r="D52" s="40" t="s">
        <v>457</v>
      </c>
      <c r="E52" s="40"/>
      <c r="F52" s="40"/>
      <c r="G52" s="40"/>
      <c r="H52" s="40"/>
      <c r="I52" s="40"/>
      <c r="J52" s="40"/>
      <c r="K52" s="40"/>
      <c r="L52" s="40"/>
      <c r="M52" s="40"/>
      <c r="N52" s="40"/>
      <c r="O52" s="40"/>
      <c r="P52" s="40"/>
      <c r="Q52" s="40"/>
      <c r="R52" s="40"/>
      <c r="S52" s="222">
        <f>'BPR-29'!Q3</f>
        <v>29</v>
      </c>
      <c r="T52" s="9"/>
      <c r="U52" s="11"/>
      <c r="W52" s="9"/>
      <c r="X52" s="9"/>
      <c r="Y52" s="9"/>
      <c r="Z52" s="9"/>
      <c r="AA52" s="9"/>
      <c r="AB52" s="9"/>
      <c r="AC52" s="9"/>
      <c r="AD52" s="9"/>
      <c r="AE52" s="9"/>
      <c r="AF52" s="9"/>
      <c r="AG52" s="9"/>
    </row>
    <row r="53" spans="2:33" ht="13.95" customHeight="1" x14ac:dyDescent="0.25">
      <c r="B53" s="10"/>
      <c r="C53" s="209">
        <v>30</v>
      </c>
      <c r="D53" s="40" t="s">
        <v>417</v>
      </c>
      <c r="E53" s="40"/>
      <c r="F53" s="40"/>
      <c r="G53" s="40"/>
      <c r="H53" s="40"/>
      <c r="I53" s="40"/>
      <c r="J53" s="40"/>
      <c r="K53" s="40"/>
      <c r="L53" s="40"/>
      <c r="M53" s="40"/>
      <c r="N53" s="40"/>
      <c r="O53" s="40"/>
      <c r="P53" s="40"/>
      <c r="Q53" s="40"/>
      <c r="R53" s="40"/>
      <c r="S53" s="222">
        <f>'BPR-30'!Q3</f>
        <v>30</v>
      </c>
      <c r="T53" s="9"/>
      <c r="U53" s="11"/>
      <c r="W53" s="9"/>
      <c r="X53" s="9"/>
      <c r="Y53" s="9"/>
      <c r="Z53" s="9"/>
      <c r="AA53" s="9"/>
      <c r="AB53" s="9"/>
      <c r="AC53" s="9"/>
      <c r="AD53" s="9"/>
      <c r="AE53" s="9"/>
      <c r="AF53" s="9"/>
      <c r="AG53" s="9"/>
    </row>
    <row r="54" spans="2:33" ht="13.95" customHeight="1" x14ac:dyDescent="0.25">
      <c r="B54" s="5"/>
      <c r="C54" s="209">
        <v>31</v>
      </c>
      <c r="D54" s="43" t="s">
        <v>421</v>
      </c>
      <c r="E54" s="43"/>
      <c r="F54" s="43"/>
      <c r="G54" s="43"/>
      <c r="H54" s="43"/>
      <c r="I54" s="43"/>
      <c r="J54" s="43"/>
      <c r="K54" s="43"/>
      <c r="L54" s="43"/>
      <c r="M54" s="43"/>
      <c r="N54" s="43"/>
      <c r="O54" s="43"/>
      <c r="P54" s="43"/>
      <c r="Q54" s="43"/>
      <c r="R54" s="43"/>
      <c r="S54" s="222">
        <f>'BPR-31'!Q3</f>
        <v>31</v>
      </c>
      <c r="T54" s="9"/>
      <c r="U54" s="11"/>
      <c r="W54" s="9"/>
      <c r="X54" s="9"/>
    </row>
    <row r="55" spans="2:33" ht="7.2" customHeight="1" thickBot="1" x14ac:dyDescent="0.3">
      <c r="B55" s="6"/>
      <c r="C55" s="212"/>
      <c r="D55" s="212"/>
      <c r="E55" s="212"/>
      <c r="F55" s="212"/>
      <c r="G55" s="212"/>
      <c r="H55" s="212"/>
      <c r="I55" s="212"/>
      <c r="J55" s="212"/>
      <c r="K55" s="212"/>
      <c r="L55" s="212"/>
      <c r="M55" s="212"/>
      <c r="N55" s="212"/>
      <c r="O55" s="212"/>
      <c r="P55" s="212"/>
      <c r="Q55" s="212"/>
      <c r="R55" s="212"/>
      <c r="S55" s="212"/>
      <c r="T55" s="213"/>
      <c r="U55" s="4"/>
      <c r="W55" s="9"/>
      <c r="X55" s="9"/>
    </row>
    <row r="56" spans="2:33" ht="13.95" customHeight="1" thickTop="1" x14ac:dyDescent="0.25">
      <c r="B56" s="14"/>
      <c r="T56" s="9"/>
      <c r="W56" s="9"/>
      <c r="X56" s="9"/>
      <c r="Y56" s="7"/>
    </row>
    <row r="57" spans="2:33" ht="13.95" customHeight="1" x14ac:dyDescent="0.25">
      <c r="T57" s="9"/>
      <c r="Y57" s="12"/>
    </row>
    <row r="58" spans="2:33" ht="13.95" customHeight="1" x14ac:dyDescent="0.25">
      <c r="T58" s="9"/>
      <c r="Y58" s="12"/>
    </row>
    <row r="59" spans="2:33" ht="13.95" customHeight="1" x14ac:dyDescent="0.3">
      <c r="C59"/>
      <c r="D59"/>
      <c r="E59"/>
      <c r="F59"/>
      <c r="G59"/>
      <c r="H59"/>
      <c r="I59"/>
      <c r="J59"/>
      <c r="K59"/>
      <c r="L59"/>
      <c r="M59"/>
      <c r="N59"/>
      <c r="O59"/>
      <c r="P59"/>
      <c r="Q59"/>
      <c r="R59"/>
      <c r="S59"/>
      <c r="T59"/>
      <c r="U59"/>
      <c r="Y59" s="12"/>
    </row>
    <row r="60" spans="2:33" ht="13.95" customHeight="1" x14ac:dyDescent="0.3">
      <c r="C60"/>
      <c r="D60"/>
      <c r="E60"/>
      <c r="F60"/>
      <c r="G60"/>
      <c r="H60"/>
      <c r="I60"/>
      <c r="J60"/>
      <c r="K60"/>
      <c r="L60"/>
      <c r="M60"/>
      <c r="N60"/>
      <c r="O60"/>
      <c r="P60"/>
      <c r="Q60"/>
      <c r="R60"/>
      <c r="S60"/>
      <c r="T60"/>
      <c r="U60"/>
      <c r="Y60" s="12"/>
    </row>
    <row r="61" spans="2:33" ht="13.95" customHeight="1" x14ac:dyDescent="0.3">
      <c r="C61"/>
      <c r="D61"/>
      <c r="E61"/>
      <c r="F61"/>
      <c r="G61"/>
      <c r="H61"/>
      <c r="I61"/>
      <c r="J61"/>
      <c r="K61"/>
      <c r="L61"/>
      <c r="M61"/>
      <c r="N61"/>
      <c r="O61"/>
      <c r="P61"/>
      <c r="Q61"/>
      <c r="R61"/>
      <c r="S61"/>
      <c r="T61"/>
      <c r="U61"/>
      <c r="Y61" s="12"/>
    </row>
    <row r="62" spans="2:33" ht="13.95" customHeight="1" x14ac:dyDescent="0.3">
      <c r="C62"/>
      <c r="D62"/>
      <c r="E62"/>
      <c r="F62"/>
      <c r="G62"/>
      <c r="H62"/>
      <c r="I62"/>
      <c r="J62"/>
      <c r="K62"/>
      <c r="L62"/>
      <c r="M62"/>
      <c r="N62"/>
      <c r="O62"/>
      <c r="P62"/>
      <c r="Q62"/>
      <c r="R62"/>
      <c r="S62"/>
      <c r="T62"/>
      <c r="U62"/>
      <c r="Y62" s="13"/>
    </row>
    <row r="63" spans="2:33" ht="13.95" customHeight="1" x14ac:dyDescent="0.3">
      <c r="C63"/>
      <c r="D63"/>
      <c r="E63"/>
      <c r="F63"/>
      <c r="G63"/>
      <c r="H63"/>
      <c r="I63"/>
      <c r="J63"/>
      <c r="K63"/>
      <c r="L63"/>
      <c r="M63"/>
      <c r="N63"/>
      <c r="O63"/>
      <c r="P63"/>
      <c r="Q63"/>
      <c r="R63"/>
      <c r="S63"/>
      <c r="T63"/>
      <c r="U63"/>
      <c r="Y63" s="13"/>
    </row>
    <row r="64" spans="2:33" ht="13.95" customHeight="1" x14ac:dyDescent="0.3">
      <c r="B64" s="9"/>
      <c r="C64"/>
      <c r="D64"/>
      <c r="E64"/>
      <c r="F64"/>
      <c r="G64"/>
      <c r="H64"/>
      <c r="I64"/>
      <c r="J64"/>
      <c r="K64"/>
      <c r="L64"/>
      <c r="M64"/>
      <c r="N64"/>
      <c r="O64"/>
      <c r="P64"/>
      <c r="Q64"/>
      <c r="R64"/>
      <c r="S64"/>
      <c r="T64"/>
      <c r="U64"/>
      <c r="Y64" s="13"/>
    </row>
    <row r="65" spans="3:27" ht="13.95" customHeight="1" x14ac:dyDescent="0.3">
      <c r="C65"/>
      <c r="D65"/>
      <c r="E65"/>
      <c r="F65"/>
      <c r="G65"/>
      <c r="H65"/>
      <c r="I65"/>
      <c r="J65"/>
      <c r="K65"/>
      <c r="L65"/>
      <c r="M65"/>
      <c r="N65"/>
      <c r="O65"/>
      <c r="P65"/>
      <c r="Q65"/>
      <c r="R65"/>
      <c r="S65"/>
      <c r="T65"/>
      <c r="U65"/>
      <c r="Y65" s="13"/>
    </row>
    <row r="66" spans="3:27" ht="13.95" customHeight="1" x14ac:dyDescent="0.3">
      <c r="C66"/>
      <c r="D66"/>
      <c r="E66"/>
      <c r="F66"/>
      <c r="G66"/>
      <c r="H66"/>
      <c r="I66"/>
      <c r="J66"/>
      <c r="K66"/>
      <c r="L66"/>
      <c r="M66"/>
      <c r="N66"/>
      <c r="O66"/>
      <c r="P66"/>
      <c r="Q66"/>
      <c r="R66"/>
      <c r="S66"/>
      <c r="T66"/>
      <c r="U66"/>
      <c r="Y66" s="13"/>
    </row>
    <row r="67" spans="3:27" ht="13.95" customHeight="1" x14ac:dyDescent="0.3">
      <c r="C67"/>
      <c r="D67"/>
      <c r="E67"/>
      <c r="F67"/>
      <c r="G67"/>
      <c r="H67"/>
      <c r="I67"/>
      <c r="J67"/>
      <c r="K67"/>
      <c r="L67"/>
      <c r="M67"/>
      <c r="N67"/>
      <c r="O67"/>
      <c r="P67"/>
      <c r="Q67"/>
      <c r="R67"/>
      <c r="S67"/>
      <c r="T67"/>
      <c r="U67"/>
      <c r="Y67" s="13"/>
    </row>
    <row r="68" spans="3:27" ht="13.95" customHeight="1" x14ac:dyDescent="0.3">
      <c r="C68"/>
      <c r="D68"/>
      <c r="E68"/>
      <c r="F68"/>
      <c r="G68"/>
      <c r="H68"/>
      <c r="I68"/>
      <c r="J68"/>
      <c r="K68"/>
      <c r="L68"/>
      <c r="M68"/>
      <c r="N68"/>
      <c r="O68"/>
      <c r="P68"/>
      <c r="Q68"/>
      <c r="R68"/>
      <c r="S68"/>
      <c r="T68"/>
      <c r="U68"/>
      <c r="Y68" s="13"/>
    </row>
    <row r="69" spans="3:27" ht="13.95" customHeight="1" x14ac:dyDescent="0.3">
      <c r="C69"/>
      <c r="D69"/>
      <c r="E69"/>
      <c r="F69"/>
      <c r="G69"/>
      <c r="H69"/>
      <c r="I69"/>
      <c r="J69"/>
      <c r="K69"/>
      <c r="L69"/>
      <c r="M69"/>
      <c r="N69"/>
      <c r="O69"/>
      <c r="P69"/>
      <c r="Q69"/>
      <c r="R69"/>
      <c r="S69"/>
      <c r="T69"/>
      <c r="U69"/>
      <c r="Y69" s="13"/>
    </row>
    <row r="70" spans="3:27" ht="13.95" customHeight="1" x14ac:dyDescent="0.3">
      <c r="C70"/>
      <c r="D70"/>
      <c r="E70"/>
      <c r="F70"/>
      <c r="G70"/>
      <c r="H70"/>
      <c r="I70"/>
      <c r="J70"/>
      <c r="K70"/>
      <c r="L70"/>
      <c r="M70"/>
      <c r="N70"/>
      <c r="O70"/>
      <c r="P70"/>
      <c r="Q70"/>
      <c r="R70"/>
      <c r="S70"/>
      <c r="T70"/>
      <c r="U70"/>
      <c r="Y70" s="13"/>
    </row>
    <row r="71" spans="3:27" ht="13.95" customHeight="1" x14ac:dyDescent="0.3">
      <c r="C71"/>
      <c r="D71"/>
      <c r="E71"/>
      <c r="F71"/>
      <c r="G71"/>
      <c r="H71"/>
      <c r="I71"/>
      <c r="J71"/>
      <c r="K71"/>
      <c r="L71"/>
      <c r="M71"/>
      <c r="N71"/>
      <c r="O71"/>
      <c r="P71"/>
      <c r="Q71"/>
      <c r="R71"/>
      <c r="S71"/>
      <c r="T71"/>
      <c r="U71"/>
      <c r="Y71" s="13"/>
    </row>
    <row r="72" spans="3:27" ht="13.95" customHeight="1" x14ac:dyDescent="0.3">
      <c r="C72"/>
      <c r="D72"/>
      <c r="E72"/>
      <c r="F72"/>
      <c r="G72"/>
      <c r="H72"/>
      <c r="I72"/>
      <c r="J72"/>
      <c r="K72"/>
      <c r="L72"/>
      <c r="M72"/>
      <c r="N72"/>
      <c r="O72"/>
      <c r="P72"/>
      <c r="Q72"/>
      <c r="R72"/>
      <c r="S72"/>
      <c r="T72"/>
      <c r="U72"/>
      <c r="Y72" s="13"/>
    </row>
    <row r="73" spans="3:27" ht="13.95" customHeight="1" x14ac:dyDescent="0.3">
      <c r="C73"/>
      <c r="D73"/>
      <c r="E73"/>
      <c r="F73"/>
      <c r="G73"/>
      <c r="H73"/>
      <c r="I73"/>
      <c r="J73"/>
      <c r="K73"/>
      <c r="L73"/>
      <c r="M73"/>
      <c r="N73"/>
      <c r="O73"/>
      <c r="P73"/>
      <c r="Q73"/>
      <c r="R73"/>
      <c r="S73"/>
      <c r="T73"/>
      <c r="U73"/>
      <c r="Y73" s="13"/>
    </row>
    <row r="74" spans="3:27" ht="13.95" customHeight="1" x14ac:dyDescent="0.3">
      <c r="C74"/>
      <c r="D74"/>
      <c r="E74"/>
      <c r="F74"/>
      <c r="G74"/>
      <c r="H74"/>
      <c r="I74"/>
      <c r="J74"/>
      <c r="K74"/>
      <c r="L74"/>
      <c r="M74"/>
      <c r="N74"/>
      <c r="O74"/>
      <c r="P74"/>
      <c r="Q74"/>
      <c r="R74"/>
      <c r="S74"/>
      <c r="T74"/>
      <c r="U74"/>
      <c r="Y74" s="13"/>
    </row>
    <row r="75" spans="3:27" ht="13.95" customHeight="1" x14ac:dyDescent="0.3">
      <c r="C75"/>
      <c r="D75"/>
      <c r="E75"/>
      <c r="F75"/>
      <c r="G75"/>
      <c r="H75"/>
      <c r="I75"/>
      <c r="J75"/>
      <c r="K75"/>
      <c r="L75"/>
      <c r="M75"/>
      <c r="N75"/>
      <c r="O75"/>
      <c r="P75"/>
      <c r="Q75"/>
      <c r="R75"/>
      <c r="S75"/>
      <c r="T75"/>
      <c r="U75"/>
      <c r="Y75" s="13"/>
    </row>
    <row r="76" spans="3:27" ht="13.95" customHeight="1" x14ac:dyDescent="0.3">
      <c r="C76"/>
      <c r="D76"/>
      <c r="E76"/>
      <c r="F76"/>
      <c r="G76"/>
      <c r="H76"/>
      <c r="I76"/>
      <c r="J76"/>
      <c r="K76"/>
      <c r="L76"/>
      <c r="M76"/>
      <c r="N76"/>
      <c r="O76"/>
      <c r="P76"/>
      <c r="Q76"/>
      <c r="R76"/>
      <c r="S76"/>
      <c r="T76"/>
      <c r="U76"/>
      <c r="Y76" s="13"/>
    </row>
    <row r="77" spans="3:27" ht="13.95" customHeight="1" x14ac:dyDescent="0.3">
      <c r="C77"/>
      <c r="D77"/>
      <c r="E77"/>
      <c r="F77"/>
      <c r="G77"/>
      <c r="H77"/>
      <c r="I77"/>
      <c r="J77"/>
      <c r="K77"/>
      <c r="L77"/>
      <c r="M77"/>
      <c r="N77"/>
      <c r="O77"/>
      <c r="P77"/>
      <c r="Q77"/>
      <c r="R77"/>
      <c r="S77"/>
      <c r="T77"/>
      <c r="U77"/>
      <c r="Y77" s="13"/>
    </row>
    <row r="78" spans="3:27" ht="13.95" customHeight="1" x14ac:dyDescent="0.3">
      <c r="C78"/>
      <c r="D78"/>
      <c r="E78"/>
      <c r="F78"/>
      <c r="G78"/>
      <c r="H78"/>
      <c r="I78"/>
      <c r="J78"/>
      <c r="K78"/>
      <c r="L78"/>
      <c r="M78"/>
      <c r="N78"/>
      <c r="O78"/>
      <c r="P78"/>
      <c r="Q78"/>
      <c r="R78"/>
      <c r="S78"/>
      <c r="T78"/>
      <c r="U78"/>
      <c r="Y78" s="13"/>
    </row>
    <row r="79" spans="3:27" ht="13.95" customHeight="1" x14ac:dyDescent="0.3">
      <c r="C79"/>
      <c r="D79"/>
      <c r="E79"/>
      <c r="F79"/>
      <c r="G79"/>
      <c r="H79"/>
      <c r="I79"/>
      <c r="J79"/>
      <c r="K79"/>
      <c r="L79"/>
      <c r="M79"/>
      <c r="N79"/>
      <c r="O79"/>
      <c r="P79"/>
      <c r="Q79"/>
      <c r="R79"/>
      <c r="S79"/>
      <c r="T79"/>
      <c r="U79"/>
      <c r="Y79" s="13"/>
    </row>
    <row r="80" spans="3:27" ht="13.95" customHeight="1" x14ac:dyDescent="0.3">
      <c r="C80"/>
      <c r="D80"/>
      <c r="E80"/>
      <c r="F80"/>
      <c r="G80"/>
      <c r="H80"/>
      <c r="I80"/>
      <c r="J80"/>
      <c r="K80"/>
      <c r="L80"/>
      <c r="M80"/>
      <c r="N80"/>
      <c r="O80"/>
      <c r="P80"/>
      <c r="Q80"/>
      <c r="R80"/>
      <c r="S80"/>
      <c r="T80"/>
      <c r="U80"/>
      <c r="Y80" s="13"/>
      <c r="Z80" s="8"/>
      <c r="AA80" s="9"/>
    </row>
    <row r="81" spans="3:27" ht="13.95" customHeight="1" x14ac:dyDescent="0.3">
      <c r="C81"/>
      <c r="D81"/>
      <c r="E81"/>
      <c r="F81"/>
      <c r="G81"/>
      <c r="H81"/>
      <c r="I81"/>
      <c r="J81"/>
      <c r="K81"/>
      <c r="L81"/>
      <c r="M81"/>
      <c r="N81"/>
      <c r="O81"/>
      <c r="P81"/>
      <c r="Q81"/>
      <c r="R81"/>
      <c r="S81"/>
      <c r="T81"/>
      <c r="U81"/>
      <c r="Y81" s="8"/>
      <c r="Z81" s="8"/>
      <c r="AA81" s="8"/>
    </row>
    <row r="82" spans="3:27" ht="13.95" customHeight="1" x14ac:dyDescent="0.3">
      <c r="C82"/>
      <c r="D82"/>
      <c r="E82"/>
      <c r="F82"/>
      <c r="G82"/>
      <c r="H82"/>
      <c r="I82"/>
      <c r="J82"/>
      <c r="K82"/>
      <c r="L82"/>
      <c r="M82"/>
      <c r="N82"/>
      <c r="O82"/>
      <c r="P82"/>
      <c r="Q82"/>
      <c r="R82"/>
      <c r="S82"/>
      <c r="T82"/>
      <c r="U82"/>
      <c r="Y82" s="8"/>
      <c r="Z82" s="8"/>
      <c r="AA82" s="8"/>
    </row>
    <row r="83" spans="3:27" ht="13.95" customHeight="1" x14ac:dyDescent="0.3">
      <c r="C83"/>
      <c r="D83"/>
      <c r="E83"/>
      <c r="F83"/>
      <c r="G83"/>
      <c r="H83"/>
      <c r="I83"/>
      <c r="J83"/>
      <c r="K83"/>
      <c r="L83"/>
      <c r="M83"/>
      <c r="N83"/>
      <c r="O83"/>
      <c r="P83"/>
      <c r="Q83"/>
      <c r="R83"/>
      <c r="S83"/>
      <c r="T83"/>
      <c r="U83"/>
      <c r="Y83" s="8"/>
      <c r="Z83" s="8"/>
      <c r="AA83" s="8"/>
    </row>
    <row r="84" spans="3:27" ht="13.95" customHeight="1" x14ac:dyDescent="0.3">
      <c r="C84"/>
      <c r="D84"/>
      <c r="E84"/>
      <c r="F84"/>
      <c r="G84"/>
      <c r="H84"/>
      <c r="I84"/>
      <c r="J84"/>
      <c r="K84"/>
      <c r="L84"/>
      <c r="M84"/>
      <c r="N84"/>
      <c r="O84"/>
      <c r="P84"/>
      <c r="Q84"/>
      <c r="R84"/>
      <c r="S84"/>
      <c r="T84"/>
      <c r="U84"/>
      <c r="Y84" s="8"/>
      <c r="Z84" s="8"/>
      <c r="AA84" s="8"/>
    </row>
    <row r="85" spans="3:27" ht="13.95" customHeight="1" x14ac:dyDescent="0.3">
      <c r="C85"/>
      <c r="D85"/>
      <c r="E85"/>
      <c r="F85"/>
      <c r="G85"/>
      <c r="H85"/>
      <c r="I85"/>
      <c r="J85"/>
      <c r="K85"/>
      <c r="L85"/>
      <c r="M85"/>
      <c r="N85"/>
      <c r="O85"/>
      <c r="P85"/>
      <c r="Q85"/>
      <c r="R85"/>
      <c r="S85"/>
      <c r="T85"/>
      <c r="U85"/>
      <c r="Y85" s="8"/>
      <c r="Z85" s="8"/>
      <c r="AA85" s="8"/>
    </row>
    <row r="86" spans="3:27" ht="13.95" customHeight="1" x14ac:dyDescent="0.3">
      <c r="C86"/>
      <c r="D86"/>
      <c r="E86"/>
      <c r="F86"/>
      <c r="G86"/>
      <c r="H86"/>
      <c r="I86"/>
      <c r="J86"/>
      <c r="K86"/>
      <c r="L86"/>
      <c r="M86"/>
      <c r="N86"/>
      <c r="O86"/>
      <c r="P86"/>
      <c r="Q86"/>
      <c r="R86"/>
      <c r="S86"/>
      <c r="T86"/>
      <c r="U86"/>
    </row>
    <row r="87" spans="3:27" ht="13.95" customHeight="1" x14ac:dyDescent="0.3">
      <c r="C87"/>
      <c r="D87"/>
      <c r="E87"/>
      <c r="F87"/>
      <c r="G87"/>
      <c r="H87"/>
      <c r="I87"/>
      <c r="J87"/>
      <c r="K87"/>
      <c r="L87"/>
      <c r="M87"/>
      <c r="N87"/>
      <c r="O87"/>
      <c r="P87"/>
      <c r="Q87"/>
      <c r="R87"/>
      <c r="S87"/>
      <c r="T87"/>
      <c r="U87"/>
    </row>
    <row r="88" spans="3:27" ht="13.95" customHeight="1" x14ac:dyDescent="0.3">
      <c r="C88"/>
      <c r="D88"/>
      <c r="E88"/>
      <c r="F88"/>
      <c r="G88"/>
      <c r="H88"/>
      <c r="I88"/>
      <c r="J88"/>
      <c r="K88"/>
      <c r="L88"/>
      <c r="M88"/>
      <c r="N88"/>
      <c r="O88"/>
      <c r="P88"/>
      <c r="Q88"/>
      <c r="R88"/>
      <c r="S88"/>
      <c r="T88"/>
      <c r="U88"/>
    </row>
    <row r="89" spans="3:27" ht="14.4" customHeight="1" x14ac:dyDescent="0.3">
      <c r="C89"/>
      <c r="D89"/>
      <c r="E89"/>
      <c r="F89"/>
      <c r="G89"/>
      <c r="H89"/>
      <c r="I89"/>
      <c r="J89"/>
      <c r="K89"/>
      <c r="L89"/>
      <c r="M89"/>
      <c r="N89"/>
      <c r="O89"/>
      <c r="P89"/>
      <c r="Q89"/>
      <c r="R89"/>
      <c r="S89"/>
      <c r="T89"/>
      <c r="U89"/>
    </row>
    <row r="90" spans="3:27" ht="14.4" customHeight="1" x14ac:dyDescent="0.3">
      <c r="C90"/>
      <c r="D90"/>
      <c r="E90"/>
      <c r="F90"/>
      <c r="G90"/>
      <c r="H90"/>
      <c r="I90"/>
      <c r="J90"/>
      <c r="K90"/>
      <c r="L90"/>
      <c r="M90"/>
      <c r="N90"/>
      <c r="O90"/>
      <c r="P90"/>
      <c r="Q90"/>
      <c r="R90"/>
      <c r="S90"/>
      <c r="T90"/>
      <c r="U90"/>
    </row>
    <row r="91" spans="3:27" ht="14.4" customHeight="1" x14ac:dyDescent="0.3">
      <c r="C91"/>
      <c r="D91"/>
      <c r="E91"/>
      <c r="F91"/>
      <c r="G91"/>
      <c r="H91"/>
      <c r="I91"/>
      <c r="J91"/>
      <c r="K91"/>
      <c r="L91"/>
      <c r="M91"/>
      <c r="N91"/>
      <c r="O91"/>
      <c r="P91"/>
      <c r="Q91"/>
      <c r="R91"/>
      <c r="S91"/>
      <c r="T91"/>
      <c r="U91"/>
    </row>
    <row r="92" spans="3:27" ht="14.4" customHeight="1" x14ac:dyDescent="0.3">
      <c r="C92"/>
      <c r="D92"/>
      <c r="E92"/>
      <c r="F92"/>
      <c r="G92"/>
      <c r="H92"/>
      <c r="I92"/>
      <c r="J92"/>
      <c r="K92"/>
      <c r="L92"/>
      <c r="M92"/>
      <c r="N92"/>
      <c r="O92"/>
      <c r="P92"/>
      <c r="Q92"/>
      <c r="R92"/>
      <c r="S92"/>
      <c r="T92"/>
      <c r="U92"/>
    </row>
  </sheetData>
  <mergeCells count="3">
    <mergeCell ref="C10:T11"/>
    <mergeCell ref="C6:T7"/>
    <mergeCell ref="C14:T16"/>
  </mergeCells>
  <hyperlinks>
    <hyperlink ref="S24" location="'BPR-1'!A1" display="'BPR-1'!A1" xr:uid="{6A6D5883-E7A7-4C47-828B-226CD316A8EE}"/>
    <hyperlink ref="S25" location="'BPR-2'!A1" display="'BPR-2'!A1" xr:uid="{81ACF4F9-E115-481E-A0B7-909EBB31332C}"/>
    <hyperlink ref="S26" location="'BPR-3'!A1" display="'BPR-3'!A1" xr:uid="{B7F93E8E-DFB6-46AD-BACE-36263293BF29}"/>
    <hyperlink ref="S27" location="'BPR-4'!A1" display="'BPR-4'!A1" xr:uid="{3C8A25F3-899E-4BFE-B9A8-9E23ACE3CE5A}"/>
    <hyperlink ref="S28" location="'BPR-5'!A1" display="'BPR-5'!A1" xr:uid="{7FE39C0F-7C42-4991-802C-58CF0380EAFB}"/>
    <hyperlink ref="S30" location="'BPR-7'!A1" display="'BPR-7'!A1" xr:uid="{51B54A67-260E-4C7D-B2A9-AFB240AD8549}"/>
    <hyperlink ref="S31" location="'BPR-8'!A1" display="'BPR-8'!A1" xr:uid="{AAE3E5D6-8BEB-4DFF-A868-DDAA5866F25E}"/>
    <hyperlink ref="S32" location="'BPR-9'!A1" display="'BPR-9'!A1" xr:uid="{16C40BBF-56F0-455B-AB10-EB8C9D409ABA}"/>
    <hyperlink ref="S33" location="'BPR-10'!A1" display="'BPR-10'!A1" xr:uid="{D3032EDF-285A-47D7-9140-6FDABF899BBD}"/>
    <hyperlink ref="S34" location="'BPR-11'!A1" display="'BPR-11'!A1" xr:uid="{D3305CAD-799A-47F0-8355-E6C33DED694F}"/>
    <hyperlink ref="S35" location="'BPR-12'!A1" display="'BPR-12'!A1" xr:uid="{5FC6BA53-60CA-4D11-86B8-DE5A9A69CCE9}"/>
    <hyperlink ref="S36" location="'BPR-13'!A1" display="'BPR-13'!A1" xr:uid="{EB456E4E-8C78-4298-8B62-FE70BF6565FA}"/>
    <hyperlink ref="S37" location="'BPR-14'!A1" display="'BPR-14'!A1" xr:uid="{0DBBC7B7-82DB-47A1-B864-6ED506DE78AD}"/>
    <hyperlink ref="S38" location="'BPR-15'!A1" display="'BPR-15'!A1" xr:uid="{B72B221B-5C2A-4024-8CF7-913B37FC8162}"/>
    <hyperlink ref="S39" location="'BPR-16'!A1" display="'BPR-16'!A1" xr:uid="{C86ABC57-886C-4A55-995F-3AB201FFE192}"/>
    <hyperlink ref="S40" location="'BPR-17'!A1" display="'BPR-17'!A1" xr:uid="{17E5A5FA-95EA-442D-8755-10D2FF0D1CE8}"/>
    <hyperlink ref="S41" location="'BPR-18'!A1" display="'BPR-18'!A1" xr:uid="{0B9A97BA-79B7-48FA-A841-84BE1AC1C1B2}"/>
    <hyperlink ref="S42" location="'BPR-19'!A1" display="'BPR-19'!A1" xr:uid="{3EF4D034-EFED-4486-A2F5-B8393FD1E7D5}"/>
    <hyperlink ref="S43" location="'BPR-20'!A1" display="'BPR-20'!A1" xr:uid="{CABA2FF1-CCE8-492D-983B-900C6F8753F3}"/>
    <hyperlink ref="S44" location="'BPR-21'!A1" display="'BPR-21'!A1" xr:uid="{E44EE6B7-75C6-4D1D-95E2-31CF168C9A17}"/>
    <hyperlink ref="S29" location="'BPR-6'!A1" display="'BPR-6'!A1" xr:uid="{A6F8EF99-324B-4A23-9B93-F57D4E56D00D}"/>
    <hyperlink ref="S45" location="'BPR-22'!A1" display="'BPR-22'!A1" xr:uid="{80B511B1-387A-4965-871A-689EC20A96BD}"/>
    <hyperlink ref="S46" location="'BPR-23'!A1" display="'BPR-23'!A1" xr:uid="{CA8309CA-7099-465E-846A-BD4A66C88621}"/>
    <hyperlink ref="S47" location="'BPR-24'!A1" display="'BPR-24'!A1" xr:uid="{72B1295A-E3FD-4CF0-BBA9-7753D7B1CF94}"/>
    <hyperlink ref="S48" location="'BPR-25'!A1" display="'BPR-25'!A1" xr:uid="{9F384C99-BCFF-409D-8556-323C91552330}"/>
    <hyperlink ref="S49" location="'BPR-26'!A1" display="'BPR-26'!A1" xr:uid="{248CE51E-6FC5-4ECE-A29E-9D9613AE5B75}"/>
    <hyperlink ref="S50" location="'BPR-27'!A1" display="'BPR-27'!A1" xr:uid="{71ACB463-6B78-4991-930B-014D8328D229}"/>
    <hyperlink ref="S51" location="'BPR-28'!A1" display="'BPR-28'!A1" xr:uid="{F179691C-FC70-47C3-ADB8-3F1D4DF297F6}"/>
    <hyperlink ref="S52" location="'BPR-29'!A1" display="'BPR-29'!A1" xr:uid="{D5936857-5933-4E08-A265-218B3E4844A7}"/>
    <hyperlink ref="S53" location="'BPR-30'!A1" display="'BPR-30'!A1" xr:uid="{79A69352-399F-4DDE-B0DC-5F6D18F2ACC5}"/>
    <hyperlink ref="S54" location="'BPR-31'!A1" display="'BPR-31'!A1" xr:uid="{49823F47-0A74-4A5C-8301-B37134B36203}"/>
  </hyperlinks>
  <printOptions horizontalCentered="1"/>
  <pageMargins left="0.2" right="0.2" top="0.5" bottom="0.5" header="0" footer="0"/>
  <pageSetup orientation="portrait" blackAndWhite="1"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3"/>
  <dimension ref="B1:AG66"/>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9</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2.75" customHeight="1" x14ac:dyDescent="0.25">
      <c r="B11" s="10"/>
      <c r="C11" s="387">
        <v>11</v>
      </c>
      <c r="D11" s="260" t="s">
        <v>274</v>
      </c>
      <c r="E11" s="299"/>
      <c r="F11" s="299"/>
      <c r="G11" s="299"/>
      <c r="H11" s="300"/>
      <c r="I11" s="371">
        <v>45367</v>
      </c>
      <c r="J11" s="300"/>
      <c r="K11" s="385">
        <v>0.27083333333333331</v>
      </c>
      <c r="L11" s="385">
        <v>0.27777777777777779</v>
      </c>
      <c r="M11" s="112"/>
      <c r="N11" s="113"/>
      <c r="O11" s="113"/>
      <c r="P11" s="91"/>
      <c r="Q11" s="386" t="s">
        <v>36</v>
      </c>
      <c r="R11" s="300"/>
      <c r="S11" s="386" t="s">
        <v>53</v>
      </c>
      <c r="T11" s="300"/>
      <c r="U11" s="11"/>
      <c r="W11" s="9"/>
      <c r="X11" s="9"/>
      <c r="Y11" s="9"/>
      <c r="Z11" s="9"/>
      <c r="AA11" s="9"/>
      <c r="AB11" s="9"/>
      <c r="AC11" s="9"/>
      <c r="AD11" s="9"/>
      <c r="AE11" s="9"/>
      <c r="AF11" s="9"/>
      <c r="AG11" s="9"/>
    </row>
    <row r="12" spans="2:33" ht="12" customHeight="1" x14ac:dyDescent="0.3">
      <c r="B12" s="34"/>
      <c r="C12" s="329"/>
      <c r="D12" s="331"/>
      <c r="E12" s="340"/>
      <c r="F12" s="340"/>
      <c r="G12" s="340"/>
      <c r="H12" s="332"/>
      <c r="I12" s="331"/>
      <c r="J12" s="332"/>
      <c r="K12" s="329"/>
      <c r="L12" s="329"/>
      <c r="M12"/>
      <c r="N12"/>
      <c r="O12"/>
      <c r="P12"/>
      <c r="Q12" s="331"/>
      <c r="R12" s="332"/>
      <c r="S12" s="331"/>
      <c r="T12" s="332"/>
      <c r="U12" s="35"/>
      <c r="W12" s="9"/>
      <c r="X12" s="9"/>
      <c r="Y12" s="9"/>
      <c r="Z12" s="9"/>
      <c r="AA12" s="9"/>
      <c r="AB12" s="9"/>
      <c r="AC12" s="9"/>
      <c r="AD12" s="9"/>
      <c r="AE12" s="9"/>
      <c r="AF12" s="9"/>
      <c r="AG12" s="9"/>
    </row>
    <row r="13" spans="2:33" ht="13.2" customHeight="1" x14ac:dyDescent="0.25">
      <c r="B13" s="34"/>
      <c r="C13" s="330"/>
      <c r="D13" s="333"/>
      <c r="E13" s="341"/>
      <c r="F13" s="341"/>
      <c r="G13" s="341"/>
      <c r="H13" s="334"/>
      <c r="I13" s="333"/>
      <c r="J13" s="334"/>
      <c r="K13" s="330"/>
      <c r="L13" s="330"/>
      <c r="M13" s="114"/>
      <c r="N13" s="115"/>
      <c r="O13" s="115"/>
      <c r="P13" s="116"/>
      <c r="Q13" s="333"/>
      <c r="R13" s="334"/>
      <c r="S13" s="333"/>
      <c r="T13" s="334"/>
      <c r="U13" s="35"/>
      <c r="W13" s="9"/>
      <c r="X13" s="9"/>
      <c r="Y13" s="9"/>
      <c r="Z13" s="9"/>
      <c r="AA13" s="9"/>
      <c r="AB13" s="9"/>
      <c r="AC13" s="9"/>
      <c r="AD13" s="9"/>
      <c r="AE13" s="9"/>
      <c r="AF13" s="9"/>
      <c r="AG13" s="9"/>
    </row>
    <row r="14" spans="2:33" ht="48.75" customHeight="1" x14ac:dyDescent="0.3">
      <c r="B14" s="34"/>
      <c r="C14" s="387">
        <v>12</v>
      </c>
      <c r="D14" s="260" t="s">
        <v>150</v>
      </c>
      <c r="E14" s="299"/>
      <c r="F14" s="299"/>
      <c r="G14" s="299"/>
      <c r="H14" s="300"/>
      <c r="I14" s="371">
        <v>45367</v>
      </c>
      <c r="J14" s="300"/>
      <c r="K14" s="385">
        <v>0.27777777777777779</v>
      </c>
      <c r="L14" s="385">
        <v>0.28819444444444442</v>
      </c>
      <c r="M14" s="29"/>
      <c r="N14" s="25"/>
      <c r="O14" s="25"/>
      <c r="P14" s="26"/>
      <c r="Q14" s="386" t="s">
        <v>36</v>
      </c>
      <c r="R14" s="300"/>
      <c r="S14" s="386" t="s">
        <v>53</v>
      </c>
      <c r="T14" s="300"/>
      <c r="U14" s="35"/>
      <c r="W14" s="9"/>
      <c r="X14" s="9"/>
      <c r="Y14" s="9"/>
      <c r="Z14" s="9"/>
      <c r="AA14" s="9"/>
      <c r="AB14" s="9"/>
      <c r="AC14" s="9"/>
      <c r="AD14" s="9"/>
      <c r="AE14" s="9"/>
      <c r="AF14" s="9"/>
      <c r="AG14" s="9"/>
    </row>
    <row r="15" spans="2:33" ht="31.5" customHeight="1" x14ac:dyDescent="0.3">
      <c r="B15" s="34"/>
      <c r="C15" s="329"/>
      <c r="D15" s="331"/>
      <c r="E15" s="340"/>
      <c r="F15" s="340"/>
      <c r="G15" s="340"/>
      <c r="H15" s="332"/>
      <c r="I15" s="331"/>
      <c r="J15" s="332"/>
      <c r="K15" s="329"/>
      <c r="L15" s="329"/>
      <c r="M15"/>
      <c r="N15"/>
      <c r="O15"/>
      <c r="P15"/>
      <c r="Q15" s="331"/>
      <c r="R15" s="332"/>
      <c r="S15" s="331"/>
      <c r="T15" s="332"/>
      <c r="U15" s="35"/>
      <c r="X15" s="9"/>
      <c r="Y15" s="9"/>
      <c r="Z15" s="9"/>
      <c r="AA15" s="9"/>
      <c r="AB15" s="9"/>
      <c r="AC15" s="9"/>
      <c r="AD15" s="9"/>
      <c r="AE15" s="9"/>
      <c r="AF15" s="9"/>
      <c r="AG15" s="9"/>
    </row>
    <row r="16" spans="2:33" ht="33" customHeight="1" x14ac:dyDescent="0.3">
      <c r="B16" s="34"/>
      <c r="C16" s="330"/>
      <c r="D16" s="333"/>
      <c r="E16" s="341"/>
      <c r="F16" s="341"/>
      <c r="G16" s="341"/>
      <c r="H16" s="334"/>
      <c r="I16" s="333"/>
      <c r="J16" s="334"/>
      <c r="K16" s="330"/>
      <c r="L16" s="330"/>
      <c r="M16" s="425"/>
      <c r="N16" s="426"/>
      <c r="O16" s="426"/>
      <c r="P16" s="427"/>
      <c r="Q16" s="333"/>
      <c r="R16" s="334"/>
      <c r="S16" s="333"/>
      <c r="T16" s="334"/>
      <c r="U16" s="35"/>
      <c r="W16" s="9"/>
      <c r="X16" s="9"/>
      <c r="Y16" s="9"/>
      <c r="Z16" s="9"/>
      <c r="AA16" s="9"/>
      <c r="AB16" s="9"/>
      <c r="AC16" s="9"/>
      <c r="AD16" s="9"/>
      <c r="AE16" s="9"/>
      <c r="AF16" s="9"/>
      <c r="AG16" s="9"/>
    </row>
    <row r="17" spans="2:33" ht="21" customHeight="1" x14ac:dyDescent="0.25">
      <c r="B17" s="10"/>
      <c r="C17" s="387">
        <v>13</v>
      </c>
      <c r="D17" s="260" t="s">
        <v>383</v>
      </c>
      <c r="E17" s="299"/>
      <c r="F17" s="299"/>
      <c r="G17" s="299"/>
      <c r="H17" s="300"/>
      <c r="I17" s="371">
        <v>45367</v>
      </c>
      <c r="J17" s="300"/>
      <c r="K17" s="385">
        <v>0.30208333333333331</v>
      </c>
      <c r="L17" s="385">
        <v>0.35416666666666669</v>
      </c>
      <c r="N17" s="77" t="s">
        <v>147</v>
      </c>
      <c r="O17" s="94">
        <v>225</v>
      </c>
      <c r="Q17" s="386" t="s">
        <v>36</v>
      </c>
      <c r="R17" s="300"/>
      <c r="S17" s="386" t="s">
        <v>53</v>
      </c>
      <c r="T17" s="300"/>
      <c r="U17" s="11"/>
      <c r="W17" s="9"/>
      <c r="X17" s="9"/>
      <c r="Y17" s="9"/>
      <c r="Z17" s="9"/>
      <c r="AA17" s="9"/>
      <c r="AB17" s="9"/>
      <c r="AC17" s="9"/>
      <c r="AD17" s="9"/>
      <c r="AE17" s="9"/>
      <c r="AF17" s="9"/>
      <c r="AG17" s="9"/>
    </row>
    <row r="18" spans="2:33" ht="18.75" customHeight="1" x14ac:dyDescent="0.25">
      <c r="B18" s="10"/>
      <c r="C18" s="329"/>
      <c r="D18" s="331"/>
      <c r="E18" s="340"/>
      <c r="F18" s="340"/>
      <c r="G18" s="340"/>
      <c r="H18" s="332"/>
      <c r="I18" s="331"/>
      <c r="J18" s="332"/>
      <c r="K18" s="329"/>
      <c r="L18" s="329"/>
      <c r="M18" s="424" t="s">
        <v>151</v>
      </c>
      <c r="N18" s="340"/>
      <c r="O18" s="65">
        <v>810</v>
      </c>
      <c r="P18" s="80" t="s">
        <v>52</v>
      </c>
      <c r="Q18" s="331"/>
      <c r="R18" s="332"/>
      <c r="S18" s="331"/>
      <c r="T18" s="332"/>
      <c r="U18" s="11"/>
      <c r="W18" s="9"/>
      <c r="X18" s="9"/>
      <c r="Y18" s="9"/>
      <c r="Z18" s="9"/>
      <c r="AA18" s="9"/>
      <c r="AB18" s="9"/>
      <c r="AC18" s="9"/>
      <c r="AD18" s="9"/>
      <c r="AE18" s="9"/>
      <c r="AF18" s="9"/>
      <c r="AG18" s="9"/>
    </row>
    <row r="19" spans="2:33" ht="79.8" customHeight="1" x14ac:dyDescent="0.3">
      <c r="B19" s="10"/>
      <c r="C19" s="330"/>
      <c r="D19" s="333"/>
      <c r="E19" s="341"/>
      <c r="F19" s="341"/>
      <c r="G19" s="341"/>
      <c r="H19" s="334"/>
      <c r="I19" s="333"/>
      <c r="J19" s="334"/>
      <c r="K19" s="330"/>
      <c r="L19" s="330"/>
      <c r="M19" s="420"/>
      <c r="N19" s="341"/>
      <c r="O19" s="341"/>
      <c r="P19" s="334"/>
      <c r="Q19" s="333"/>
      <c r="R19" s="334"/>
      <c r="S19" s="333"/>
      <c r="T19" s="334"/>
      <c r="U19" s="11"/>
      <c r="W19" s="9"/>
      <c r="X19" s="9"/>
      <c r="Y19" s="9"/>
      <c r="Z19" s="9"/>
      <c r="AA19" s="9"/>
      <c r="AB19" s="9"/>
      <c r="AC19" s="9"/>
      <c r="AD19" s="9"/>
      <c r="AE19" s="9"/>
      <c r="AF19" s="9"/>
      <c r="AG19" s="9"/>
    </row>
    <row r="20" spans="2:33" ht="12" customHeight="1" x14ac:dyDescent="0.25">
      <c r="B20" s="10"/>
      <c r="C20" s="387">
        <v>14</v>
      </c>
      <c r="D20" s="260" t="s">
        <v>275</v>
      </c>
      <c r="E20" s="299"/>
      <c r="F20" s="299"/>
      <c r="G20" s="299"/>
      <c r="H20" s="300"/>
      <c r="I20" s="371">
        <v>45367</v>
      </c>
      <c r="J20" s="300"/>
      <c r="K20" s="385">
        <v>0.35416666666666669</v>
      </c>
      <c r="L20" s="385">
        <v>0.39583333333333331</v>
      </c>
      <c r="Q20" s="386" t="s">
        <v>36</v>
      </c>
      <c r="R20" s="300"/>
      <c r="S20" s="386" t="s">
        <v>53</v>
      </c>
      <c r="T20" s="300"/>
      <c r="U20" s="35"/>
      <c r="W20" s="9"/>
      <c r="X20" s="9"/>
      <c r="Y20" s="9"/>
      <c r="Z20" s="9"/>
      <c r="AA20" s="9"/>
      <c r="AB20" s="9"/>
      <c r="AC20" s="9"/>
      <c r="AD20" s="9"/>
      <c r="AE20" s="9"/>
      <c r="AF20" s="9"/>
      <c r="AG20" s="9"/>
    </row>
    <row r="21" spans="2:33" ht="16.5" customHeight="1" x14ac:dyDescent="0.25">
      <c r="B21" s="10"/>
      <c r="C21" s="329"/>
      <c r="D21" s="331"/>
      <c r="E21" s="340"/>
      <c r="F21" s="340"/>
      <c r="G21" s="340"/>
      <c r="H21" s="332"/>
      <c r="I21" s="331"/>
      <c r="J21" s="332"/>
      <c r="K21" s="329"/>
      <c r="L21" s="329"/>
      <c r="N21" s="9" t="s">
        <v>147</v>
      </c>
      <c r="O21" s="65">
        <v>410</v>
      </c>
      <c r="Q21" s="331"/>
      <c r="R21" s="332"/>
      <c r="S21" s="331"/>
      <c r="T21" s="332"/>
      <c r="U21" s="35"/>
      <c r="W21" s="9"/>
      <c r="X21" s="9"/>
      <c r="Y21" s="9"/>
      <c r="Z21" s="9"/>
      <c r="AA21" s="9"/>
      <c r="AB21" s="9"/>
      <c r="AC21" s="9"/>
      <c r="AD21" s="9"/>
      <c r="AE21" s="9"/>
      <c r="AF21" s="9"/>
      <c r="AG21" s="9"/>
    </row>
    <row r="22" spans="2:33" ht="16.5" customHeight="1" x14ac:dyDescent="0.25">
      <c r="B22" s="10"/>
      <c r="C22" s="329"/>
      <c r="D22" s="331"/>
      <c r="E22" s="340"/>
      <c r="F22" s="340"/>
      <c r="G22" s="340"/>
      <c r="H22" s="332"/>
      <c r="I22" s="331"/>
      <c r="J22" s="332"/>
      <c r="K22" s="329"/>
      <c r="L22" s="329"/>
      <c r="M22" s="424" t="s">
        <v>151</v>
      </c>
      <c r="N22" s="340"/>
      <c r="O22" s="65">
        <v>40</v>
      </c>
      <c r="P22" s="80" t="s">
        <v>52</v>
      </c>
      <c r="Q22" s="331"/>
      <c r="R22" s="332"/>
      <c r="S22" s="331"/>
      <c r="T22" s="332"/>
      <c r="U22" s="35"/>
      <c r="W22" s="9"/>
      <c r="X22" s="9"/>
      <c r="Y22" s="9"/>
      <c r="Z22" s="9"/>
      <c r="AA22" s="9"/>
      <c r="AB22" s="9"/>
      <c r="AC22" s="9"/>
      <c r="AD22" s="9"/>
      <c r="AE22" s="9"/>
      <c r="AF22" s="9"/>
      <c r="AG22" s="9"/>
    </row>
    <row r="23" spans="2:33" ht="3" customHeight="1" x14ac:dyDescent="0.3">
      <c r="B23" s="10"/>
      <c r="C23" s="330"/>
      <c r="D23" s="333"/>
      <c r="E23" s="341"/>
      <c r="F23" s="341"/>
      <c r="G23" s="341"/>
      <c r="H23" s="334"/>
      <c r="I23" s="333"/>
      <c r="J23" s="334"/>
      <c r="K23" s="330"/>
      <c r="L23" s="330"/>
      <c r="M23" s="30"/>
      <c r="N23" s="30"/>
      <c r="O23" s="30"/>
      <c r="P23" s="30"/>
      <c r="Q23" s="333"/>
      <c r="R23" s="334"/>
      <c r="S23" s="333"/>
      <c r="T23" s="334"/>
      <c r="U23" s="35"/>
      <c r="W23" s="9"/>
      <c r="X23" s="9"/>
      <c r="Y23" s="9"/>
      <c r="Z23" s="9"/>
      <c r="AA23" s="9"/>
      <c r="AB23" s="9"/>
      <c r="AC23" s="9"/>
      <c r="AD23" s="9"/>
      <c r="AE23" s="9"/>
      <c r="AF23" s="9"/>
      <c r="AG23" s="9"/>
    </row>
    <row r="24" spans="2:33" ht="18" customHeight="1" x14ac:dyDescent="0.25">
      <c r="B24" s="10"/>
      <c r="U24" s="11"/>
      <c r="W24" s="9"/>
      <c r="X24" s="9"/>
      <c r="Y24" s="9"/>
      <c r="Z24" s="9"/>
      <c r="AA24" s="9"/>
      <c r="AB24" s="9"/>
      <c r="AC24" s="9"/>
      <c r="AD24" s="9"/>
      <c r="AE24" s="9"/>
      <c r="AF24" s="9"/>
      <c r="AG24" s="9"/>
    </row>
    <row r="25" spans="2:33" ht="20.100000000000001" customHeight="1" x14ac:dyDescent="0.25">
      <c r="B25" s="10"/>
      <c r="U25" s="11"/>
      <c r="W25" s="9"/>
      <c r="X25" s="9"/>
      <c r="Y25" s="9"/>
      <c r="Z25" s="9"/>
      <c r="AA25" s="9"/>
      <c r="AB25" s="9"/>
      <c r="AC25" s="9"/>
      <c r="AD25" s="9"/>
      <c r="AE25" s="9"/>
      <c r="AF25" s="9"/>
      <c r="AG25" s="9"/>
    </row>
    <row r="26" spans="2:33" ht="20.100000000000001" customHeight="1" x14ac:dyDescent="0.25">
      <c r="B26" s="10"/>
      <c r="U26" s="11"/>
      <c r="W26" s="9"/>
      <c r="X26" s="9"/>
      <c r="Y26" s="9"/>
      <c r="Z26" s="9"/>
      <c r="AA26" s="9"/>
      <c r="AB26" s="9"/>
      <c r="AC26" s="9"/>
      <c r="AD26" s="9"/>
      <c r="AE26" s="9"/>
      <c r="AF26" s="9"/>
      <c r="AG26" s="9"/>
    </row>
    <row r="27" spans="2:33" ht="20.100000000000001" customHeight="1" x14ac:dyDescent="0.25">
      <c r="B27" s="34"/>
      <c r="U27" s="35"/>
      <c r="W27" s="9"/>
      <c r="X27" s="9"/>
      <c r="Y27" s="9"/>
      <c r="Z27" s="9"/>
      <c r="AA27" s="9"/>
      <c r="AB27" s="9"/>
      <c r="AC27" s="9"/>
      <c r="AD27" s="9"/>
      <c r="AE27" s="9"/>
      <c r="AF27" s="9"/>
      <c r="AG27" s="9"/>
    </row>
    <row r="28" spans="2:33" ht="20.100000000000001" customHeight="1" x14ac:dyDescent="0.25">
      <c r="B28" s="34"/>
      <c r="U28" s="35"/>
      <c r="W28" s="9"/>
      <c r="X28" s="9"/>
      <c r="Y28" s="9"/>
      <c r="Z28" s="9"/>
      <c r="AA28" s="9"/>
      <c r="AB28" s="9"/>
      <c r="AC28" s="9"/>
      <c r="AD28" s="9"/>
      <c r="AE28" s="9"/>
      <c r="AF28" s="9"/>
      <c r="AG28" s="9"/>
    </row>
    <row r="29" spans="2:33" ht="20.100000000000001" customHeight="1" x14ac:dyDescent="0.25">
      <c r="B29" s="34"/>
      <c r="C29" s="86"/>
      <c r="D29" s="86"/>
      <c r="E29" s="86"/>
      <c r="F29" s="86"/>
      <c r="G29" s="86"/>
      <c r="H29" s="86"/>
      <c r="I29" s="86"/>
      <c r="J29" s="86"/>
      <c r="K29" s="86"/>
      <c r="L29" s="86"/>
      <c r="M29" s="86"/>
      <c r="N29" s="86"/>
      <c r="O29" s="86"/>
      <c r="P29" s="86"/>
      <c r="Q29" s="86"/>
      <c r="R29" s="86"/>
      <c r="S29" s="86"/>
      <c r="T29" s="86"/>
      <c r="U29" s="35"/>
      <c r="W29" s="9"/>
      <c r="X29" s="9"/>
      <c r="Y29" s="9"/>
      <c r="Z29" s="9"/>
      <c r="AA29" s="9"/>
      <c r="AB29" s="9"/>
      <c r="AC29" s="9"/>
      <c r="AD29" s="9"/>
      <c r="AE29" s="9"/>
      <c r="AF29" s="9"/>
      <c r="AG29" s="9"/>
    </row>
    <row r="30" spans="2:33" ht="20.100000000000001" customHeight="1" x14ac:dyDescent="0.25">
      <c r="B30" s="34"/>
      <c r="C30" s="9"/>
      <c r="D30" s="9"/>
      <c r="E30" s="9"/>
      <c r="F30" s="9"/>
      <c r="G30" s="9"/>
      <c r="H30" s="9"/>
      <c r="I30" s="9"/>
      <c r="J30" s="9"/>
      <c r="K30" s="9"/>
      <c r="L30" s="9"/>
      <c r="M30" s="9"/>
      <c r="N30" s="9"/>
      <c r="O30" s="9"/>
      <c r="P30" s="9"/>
      <c r="Q30" s="9"/>
      <c r="R30" s="9"/>
      <c r="S30" s="9"/>
      <c r="T30" s="9"/>
      <c r="U30" s="35"/>
      <c r="X30" s="9"/>
      <c r="Y30" s="9"/>
      <c r="Z30" s="9"/>
      <c r="AA30" s="9"/>
      <c r="AB30" s="9"/>
      <c r="AC30" s="9"/>
      <c r="AD30" s="9"/>
      <c r="AE30" s="9"/>
      <c r="AF30" s="9"/>
      <c r="AG30" s="9"/>
    </row>
    <row r="31" spans="2:33" ht="20.100000000000001" customHeight="1" x14ac:dyDescent="0.25">
      <c r="B31" s="10"/>
      <c r="C31" s="9"/>
      <c r="D31" s="9"/>
      <c r="E31" s="9"/>
      <c r="F31" s="9"/>
      <c r="G31" s="9"/>
      <c r="H31" s="9"/>
      <c r="I31" s="9"/>
      <c r="J31" s="9"/>
      <c r="K31" s="9"/>
      <c r="L31" s="9"/>
      <c r="M31" s="9"/>
      <c r="N31" s="9"/>
      <c r="O31" s="9"/>
      <c r="P31" s="9"/>
      <c r="Q31" s="9"/>
      <c r="R31" s="9"/>
      <c r="S31" s="9"/>
      <c r="T31" s="9"/>
      <c r="U31" s="11"/>
      <c r="W31" s="9"/>
      <c r="X31" s="9"/>
      <c r="Y31" s="9"/>
      <c r="Z31" s="9"/>
      <c r="AA31" s="9"/>
      <c r="AB31" s="9"/>
      <c r="AC31" s="9"/>
      <c r="AD31" s="9"/>
      <c r="AE31" s="9"/>
      <c r="AF31" s="9"/>
      <c r="AG31" s="9"/>
    </row>
    <row r="32" spans="2:33" ht="20.100000000000001" customHeight="1" x14ac:dyDescent="0.25">
      <c r="B32" s="34"/>
      <c r="C32" s="9"/>
      <c r="D32" s="9"/>
      <c r="E32" s="9"/>
      <c r="F32" s="9"/>
      <c r="G32" s="9"/>
      <c r="H32" s="9"/>
      <c r="I32" s="9"/>
      <c r="J32" s="9"/>
      <c r="K32" s="9"/>
      <c r="L32" s="9"/>
      <c r="M32" s="9"/>
      <c r="N32" s="9"/>
      <c r="O32" s="9"/>
      <c r="P32" s="9"/>
      <c r="Q32" s="9"/>
      <c r="R32" s="9"/>
      <c r="S32" s="9"/>
      <c r="T32" s="9"/>
      <c r="U32" s="35"/>
      <c r="W32" s="9"/>
      <c r="X32" s="9"/>
      <c r="Y32" s="9"/>
      <c r="Z32" s="9"/>
      <c r="AA32" s="9"/>
      <c r="AB32" s="9"/>
      <c r="AC32" s="9"/>
      <c r="AD32" s="9"/>
      <c r="AE32" s="9"/>
      <c r="AF32" s="9"/>
      <c r="AG32" s="9"/>
    </row>
    <row r="33" spans="2:33" ht="19.2" customHeight="1" x14ac:dyDescent="0.3">
      <c r="B33" s="10"/>
      <c r="C33" s="361" t="s">
        <v>29</v>
      </c>
      <c r="D33" s="264"/>
      <c r="E33" s="266" t="s">
        <v>30</v>
      </c>
      <c r="F33" s="263"/>
      <c r="G33" s="263"/>
      <c r="H33" s="264"/>
      <c r="I33" s="266" t="s">
        <v>31</v>
      </c>
      <c r="J33" s="263"/>
      <c r="K33" s="263"/>
      <c r="L33" s="264"/>
      <c r="M33" s="266" t="s">
        <v>32</v>
      </c>
      <c r="N33" s="263"/>
      <c r="O33" s="263"/>
      <c r="P33" s="264"/>
      <c r="Q33" s="266" t="s">
        <v>33</v>
      </c>
      <c r="R33" s="263"/>
      <c r="S33" s="263"/>
      <c r="T33" s="264"/>
      <c r="U33" s="11"/>
      <c r="W33" s="9"/>
      <c r="X33" s="9"/>
      <c r="Y33" s="9"/>
      <c r="Z33" s="9"/>
      <c r="AA33" s="9"/>
      <c r="AB33" s="9"/>
      <c r="AC33" s="9"/>
      <c r="AD33" s="9"/>
      <c r="AE33" s="9"/>
      <c r="AF33" s="9"/>
      <c r="AG33" s="9"/>
    </row>
    <row r="34" spans="2:33" ht="19.95" customHeight="1" x14ac:dyDescent="0.3">
      <c r="B34" s="5"/>
      <c r="C34" s="267" t="s">
        <v>34</v>
      </c>
      <c r="D34" s="264"/>
      <c r="E34" s="301" t="str">
        <f>'BPR-2'!$E$43</f>
        <v>B.S.</v>
      </c>
      <c r="F34" s="263"/>
      <c r="G34" s="263"/>
      <c r="H34" s="264"/>
      <c r="I34" s="301" t="str">
        <f>'BPR-2'!$I$43</f>
        <v>R.V.</v>
      </c>
      <c r="J34" s="263"/>
      <c r="K34" s="263"/>
      <c r="L34" s="264"/>
      <c r="M34" s="301" t="str">
        <f>'BPR-2'!$M$43</f>
        <v>R. CWTD</v>
      </c>
      <c r="N34" s="263"/>
      <c r="O34" s="263"/>
      <c r="P34" s="264"/>
      <c r="Q34" s="301" t="str">
        <f>'BPR-2'!$Q$43</f>
        <v>P. Ronel</v>
      </c>
      <c r="R34" s="263"/>
      <c r="S34" s="263"/>
      <c r="T34" s="264"/>
      <c r="U34" s="11"/>
    </row>
    <row r="35" spans="2:33" ht="19.95" customHeight="1" x14ac:dyDescent="0.3">
      <c r="B35" s="5"/>
      <c r="C35" s="267" t="s">
        <v>12</v>
      </c>
      <c r="D35" s="264"/>
      <c r="E35" s="296">
        <f>'BPR-2'!$E$44</f>
        <v>45359</v>
      </c>
      <c r="F35" s="263"/>
      <c r="G35" s="263"/>
      <c r="H35" s="264"/>
      <c r="I35" s="296">
        <f>'BPR-2'!$I$44</f>
        <v>45361</v>
      </c>
      <c r="J35" s="263"/>
      <c r="K35" s="263"/>
      <c r="L35" s="264"/>
      <c r="M35" s="296">
        <f>'BPR-2'!$M$44</f>
        <v>45361</v>
      </c>
      <c r="N35" s="263"/>
      <c r="O35" s="263"/>
      <c r="P35" s="264"/>
      <c r="Q35" s="296">
        <f>'BPR-2'!$Q$44</f>
        <v>45361</v>
      </c>
      <c r="R35" s="263"/>
      <c r="S35" s="263"/>
      <c r="T35" s="264"/>
      <c r="U35" s="11"/>
    </row>
    <row r="36" spans="2:33" ht="10.95" customHeight="1" thickBot="1" x14ac:dyDescent="0.3">
      <c r="B36" s="6"/>
      <c r="C36" s="3"/>
      <c r="D36" s="3"/>
      <c r="E36" s="3"/>
      <c r="F36" s="3"/>
      <c r="G36" s="3"/>
      <c r="H36" s="3"/>
      <c r="I36" s="3"/>
      <c r="J36" s="3"/>
      <c r="K36" s="3"/>
      <c r="L36" s="3"/>
      <c r="M36" s="3"/>
      <c r="N36" s="3"/>
      <c r="O36" s="3"/>
      <c r="P36" s="3"/>
      <c r="Q36" s="3"/>
      <c r="R36" s="3"/>
      <c r="S36" s="3"/>
      <c r="T36" s="3"/>
      <c r="U36" s="4"/>
    </row>
    <row r="37" spans="2:33" ht="12.6" customHeight="1" thickTop="1" x14ac:dyDescent="0.25">
      <c r="B37" s="14" t="str">
        <f>'BPR-2'!B46</f>
        <v>SOP-PR-001-F00-00</v>
      </c>
      <c r="C37" s="14"/>
      <c r="D37" s="14"/>
      <c r="E37" s="14"/>
      <c r="F37" s="14"/>
      <c r="G37" s="14"/>
      <c r="Y37" s="7"/>
    </row>
    <row r="38" spans="2:33" x14ac:dyDescent="0.25">
      <c r="Y38" s="12"/>
    </row>
    <row r="39" spans="2:33" x14ac:dyDescent="0.25">
      <c r="Y39" s="12"/>
    </row>
    <row r="40" spans="2:33" x14ac:dyDescent="0.25">
      <c r="Y40" s="12"/>
    </row>
    <row r="41" spans="2:33" x14ac:dyDescent="0.25">
      <c r="Y41" s="12"/>
    </row>
    <row r="42" spans="2:33" x14ac:dyDescent="0.25">
      <c r="Y42" s="12"/>
    </row>
    <row r="43" spans="2:33" x14ac:dyDescent="0.25">
      <c r="Y43" s="13"/>
    </row>
    <row r="44" spans="2:33" x14ac:dyDescent="0.25">
      <c r="Y44" s="13"/>
    </row>
    <row r="45" spans="2:33" x14ac:dyDescent="0.25">
      <c r="B45" s="9"/>
      <c r="C45" s="9"/>
      <c r="Q45" s="9"/>
      <c r="R45" s="9"/>
      <c r="S45" s="9"/>
      <c r="T45" s="9"/>
      <c r="U45" s="9"/>
      <c r="Y45" s="13"/>
    </row>
    <row r="46" spans="2:33" x14ac:dyDescent="0.25">
      <c r="Y46" s="13"/>
    </row>
    <row r="47" spans="2:33" x14ac:dyDescent="0.25">
      <c r="Y47" s="13"/>
    </row>
    <row r="48" spans="2:33"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row>
    <row r="61" spans="25:27" x14ac:dyDescent="0.25">
      <c r="Y61" s="13"/>
      <c r="Z61" s="8"/>
      <c r="AA61" s="9"/>
    </row>
    <row r="62" spans="25:27" x14ac:dyDescent="0.25">
      <c r="Y62" s="8"/>
      <c r="Z62" s="8"/>
      <c r="AA62" s="8"/>
    </row>
    <row r="63" spans="25:27" x14ac:dyDescent="0.25">
      <c r="Y63" s="8"/>
      <c r="Z63" s="8"/>
      <c r="AA63" s="8"/>
    </row>
    <row r="64" spans="25:27" x14ac:dyDescent="0.25">
      <c r="Y64" s="8"/>
      <c r="Z64" s="8"/>
      <c r="AA64" s="8"/>
    </row>
    <row r="65" spans="25:27" x14ac:dyDescent="0.25">
      <c r="Y65" s="8"/>
      <c r="Z65" s="8"/>
      <c r="AA65" s="8"/>
    </row>
    <row r="66" spans="25:27" x14ac:dyDescent="0.25">
      <c r="Y66" s="8"/>
      <c r="Z66" s="8"/>
      <c r="AA66" s="8"/>
    </row>
  </sheetData>
  <mergeCells count="66">
    <mergeCell ref="E1:F1"/>
    <mergeCell ref="E35:H35"/>
    <mergeCell ref="C6:E6"/>
    <mergeCell ref="I17:J19"/>
    <mergeCell ref="Q34:T34"/>
    <mergeCell ref="H3:O3"/>
    <mergeCell ref="C5:E5"/>
    <mergeCell ref="M16:P16"/>
    <mergeCell ref="E33:H33"/>
    <mergeCell ref="K5:M5"/>
    <mergeCell ref="N5:T5"/>
    <mergeCell ref="I14:J16"/>
    <mergeCell ref="Q11:R13"/>
    <mergeCell ref="M9:P10"/>
    <mergeCell ref="Q33:T33"/>
    <mergeCell ref="D14:H16"/>
    <mergeCell ref="C3:F3"/>
    <mergeCell ref="I11:J13"/>
    <mergeCell ref="S20:T23"/>
    <mergeCell ref="I20:J23"/>
    <mergeCell ref="F5:J5"/>
    <mergeCell ref="C8:T8"/>
    <mergeCell ref="F6:J6"/>
    <mergeCell ref="N6:T6"/>
    <mergeCell ref="K6:M6"/>
    <mergeCell ref="C20:C23"/>
    <mergeCell ref="C11:C13"/>
    <mergeCell ref="K9:L9"/>
    <mergeCell ref="L11:L13"/>
    <mergeCell ref="S11:T13"/>
    <mergeCell ref="Q14:R16"/>
    <mergeCell ref="S14:T16"/>
    <mergeCell ref="S17:T19"/>
    <mergeCell ref="Q17:R19"/>
    <mergeCell ref="L14:L16"/>
    <mergeCell ref="M34:P34"/>
    <mergeCell ref="I34:L34"/>
    <mergeCell ref="C14:C16"/>
    <mergeCell ref="M18:N18"/>
    <mergeCell ref="C33:D33"/>
    <mergeCell ref="K17:K19"/>
    <mergeCell ref="C17:C19"/>
    <mergeCell ref="I33:L33"/>
    <mergeCell ref="M33:P33"/>
    <mergeCell ref="D17:H19"/>
    <mergeCell ref="K14:K16"/>
    <mergeCell ref="K20:K23"/>
    <mergeCell ref="D20:H23"/>
    <mergeCell ref="L20:L23"/>
    <mergeCell ref="M22:N22"/>
    <mergeCell ref="I35:L35"/>
    <mergeCell ref="C35:D35"/>
    <mergeCell ref="K11:K13"/>
    <mergeCell ref="M35:P35"/>
    <mergeCell ref="Q9:R10"/>
    <mergeCell ref="Q20:R23"/>
    <mergeCell ref="Q35:T35"/>
    <mergeCell ref="S9:T10"/>
    <mergeCell ref="C34:D34"/>
    <mergeCell ref="M19:P19"/>
    <mergeCell ref="C9:C10"/>
    <mergeCell ref="D9:H10"/>
    <mergeCell ref="I9:J10"/>
    <mergeCell ref="L17:L19"/>
    <mergeCell ref="D11:H13"/>
    <mergeCell ref="E34:H34"/>
  </mergeCells>
  <dataValidations count="1">
    <dataValidation type="list" allowBlank="1" showInputMessage="1" showErrorMessage="1" sqref="Q11:T23" xr:uid="{00000000-0002-0000-07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13</xdr:col>
                    <xdr:colOff>274320</xdr:colOff>
                    <xdr:row>10</xdr:row>
                    <xdr:rowOff>144780</xdr:rowOff>
                  </from>
                  <to>
                    <xdr:col>15</xdr:col>
                    <xdr:colOff>335280</xdr:colOff>
                    <xdr:row>12</xdr:row>
                    <xdr:rowOff>83820</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12</xdr:col>
                    <xdr:colOff>83820</xdr:colOff>
                    <xdr:row>10</xdr:row>
                    <xdr:rowOff>251460</xdr:rowOff>
                  </from>
                  <to>
                    <xdr:col>13</xdr:col>
                    <xdr:colOff>198120</xdr:colOff>
                    <xdr:row>12</xdr:row>
                    <xdr:rowOff>76200</xdr:rowOff>
                  </to>
                </anchor>
              </controlPr>
            </control>
          </mc:Choice>
        </mc:AlternateContent>
        <mc:AlternateContent xmlns:mc="http://schemas.openxmlformats.org/markup-compatibility/2006">
          <mc:Choice Requires="x14">
            <control shapeId="56323" r:id="rId6" name="Check Box 3">
              <controlPr defaultSize="0" autoFill="0" autoLine="0" autoPict="0">
                <anchor moveWithCells="1">
                  <from>
                    <xdr:col>13</xdr:col>
                    <xdr:colOff>274320</xdr:colOff>
                    <xdr:row>13</xdr:row>
                    <xdr:rowOff>251460</xdr:rowOff>
                  </from>
                  <to>
                    <xdr:col>15</xdr:col>
                    <xdr:colOff>335280</xdr:colOff>
                    <xdr:row>13</xdr:row>
                    <xdr:rowOff>502920</xdr:rowOff>
                  </to>
                </anchor>
              </controlPr>
            </control>
          </mc:Choice>
        </mc:AlternateContent>
        <mc:AlternateContent xmlns:mc="http://schemas.openxmlformats.org/markup-compatibility/2006">
          <mc:Choice Requires="x14">
            <control shapeId="56324" r:id="rId7" name="Check Box 4">
              <controlPr defaultSize="0" autoFill="0" autoLine="0" autoPict="0">
                <anchor moveWithCells="1">
                  <from>
                    <xdr:col>12</xdr:col>
                    <xdr:colOff>83820</xdr:colOff>
                    <xdr:row>13</xdr:row>
                    <xdr:rowOff>266700</xdr:rowOff>
                  </from>
                  <to>
                    <xdr:col>13</xdr:col>
                    <xdr:colOff>198120</xdr:colOff>
                    <xdr:row>13</xdr:row>
                    <xdr:rowOff>495300</xdr:rowOff>
                  </to>
                </anchor>
              </controlPr>
            </control>
          </mc:Choice>
        </mc:AlternateContent>
        <mc:AlternateContent xmlns:mc="http://schemas.openxmlformats.org/markup-compatibility/2006">
          <mc:Choice Requires="x14">
            <control shapeId="56325" r:id="rId8" name="Check Box 5">
              <controlPr defaultSize="0" autoFill="0" autoLine="0" autoPict="0">
                <anchor moveWithCells="1">
                  <from>
                    <xdr:col>12</xdr:col>
                    <xdr:colOff>144780</xdr:colOff>
                    <xdr:row>14</xdr:row>
                    <xdr:rowOff>297180</xdr:rowOff>
                  </from>
                  <to>
                    <xdr:col>15</xdr:col>
                    <xdr:colOff>365760</xdr:colOff>
                    <xdr:row>15</xdr:row>
                    <xdr:rowOff>106680</xdr:rowOff>
                  </to>
                </anchor>
              </controlPr>
            </control>
          </mc:Choice>
        </mc:AlternateContent>
        <mc:AlternateContent xmlns:mc="http://schemas.openxmlformats.org/markup-compatibility/2006">
          <mc:Choice Requires="x14">
            <control shapeId="56326" r:id="rId9" name="Check Box 6">
              <controlPr defaultSize="0" autoFill="0" autoLine="0" autoPict="0">
                <anchor moveWithCells="1">
                  <from>
                    <xdr:col>12</xdr:col>
                    <xdr:colOff>137160</xdr:colOff>
                    <xdr:row>14</xdr:row>
                    <xdr:rowOff>137160</xdr:rowOff>
                  </from>
                  <to>
                    <xdr:col>14</xdr:col>
                    <xdr:colOff>289560</xdr:colOff>
                    <xdr:row>14</xdr:row>
                    <xdr:rowOff>312420</xdr:rowOff>
                  </to>
                </anchor>
              </controlPr>
            </control>
          </mc:Choice>
        </mc:AlternateContent>
        <mc:AlternateContent xmlns:mc="http://schemas.openxmlformats.org/markup-compatibility/2006">
          <mc:Choice Requires="x14">
            <control shapeId="56327" r:id="rId10" name="Check Box 7">
              <controlPr defaultSize="0" autoFill="0" autoLine="0" autoPict="0">
                <anchor moveWithCells="1">
                  <from>
                    <xdr:col>12</xdr:col>
                    <xdr:colOff>144780</xdr:colOff>
                    <xdr:row>15</xdr:row>
                    <xdr:rowOff>99060</xdr:rowOff>
                  </from>
                  <to>
                    <xdr:col>13</xdr:col>
                    <xdr:colOff>251460</xdr:colOff>
                    <xdr:row>15</xdr:row>
                    <xdr:rowOff>297180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4"/>
  <dimension ref="B1:AG71"/>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10</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2.75" customHeight="1" x14ac:dyDescent="0.25">
      <c r="B11" s="10"/>
      <c r="C11" s="387">
        <v>15</v>
      </c>
      <c r="D11" s="260" t="s">
        <v>276</v>
      </c>
      <c r="E11" s="299"/>
      <c r="F11" s="299"/>
      <c r="G11" s="299"/>
      <c r="H11" s="300"/>
      <c r="I11" s="371">
        <v>45367</v>
      </c>
      <c r="J11" s="300"/>
      <c r="K11" s="385">
        <v>0.1736111111111111</v>
      </c>
      <c r="L11" s="385">
        <v>0.17708333333333329</v>
      </c>
      <c r="M11" s="112"/>
      <c r="N11" s="113"/>
      <c r="O11" s="113"/>
      <c r="P11" s="91"/>
      <c r="Q11" s="386" t="s">
        <v>55</v>
      </c>
      <c r="R11" s="300"/>
      <c r="S11" s="386" t="s">
        <v>50</v>
      </c>
      <c r="T11" s="300"/>
      <c r="U11" s="11"/>
      <c r="W11" s="9"/>
      <c r="X11" s="9"/>
      <c r="Y11" s="9"/>
      <c r="Z11" s="9"/>
      <c r="AA11" s="9"/>
      <c r="AB11" s="9"/>
      <c r="AC11" s="9"/>
      <c r="AD11" s="9"/>
      <c r="AE11" s="9"/>
      <c r="AF11" s="9"/>
      <c r="AG11" s="9"/>
    </row>
    <row r="12" spans="2:33" ht="12" customHeight="1" x14ac:dyDescent="0.3">
      <c r="B12" s="34"/>
      <c r="C12" s="329"/>
      <c r="D12" s="331"/>
      <c r="E12" s="340"/>
      <c r="F12" s="340"/>
      <c r="G12" s="340"/>
      <c r="H12" s="332"/>
      <c r="I12" s="331"/>
      <c r="J12" s="332"/>
      <c r="K12" s="329"/>
      <c r="L12" s="329"/>
      <c r="M12"/>
      <c r="N12"/>
      <c r="O12"/>
      <c r="P12"/>
      <c r="Q12" s="331"/>
      <c r="R12" s="332"/>
      <c r="S12" s="331"/>
      <c r="T12" s="332"/>
      <c r="U12" s="35"/>
      <c r="W12" s="9"/>
      <c r="X12" s="9"/>
      <c r="Y12" s="9"/>
      <c r="Z12" s="9"/>
      <c r="AA12" s="9"/>
      <c r="AB12" s="9"/>
      <c r="AC12" s="9"/>
      <c r="AD12" s="9"/>
      <c r="AE12" s="9"/>
      <c r="AF12" s="9"/>
      <c r="AG12" s="9"/>
    </row>
    <row r="13" spans="2:33" ht="10.5" customHeight="1" x14ac:dyDescent="0.25">
      <c r="B13" s="34"/>
      <c r="C13" s="330"/>
      <c r="D13" s="333"/>
      <c r="E13" s="341"/>
      <c r="F13" s="341"/>
      <c r="G13" s="341"/>
      <c r="H13" s="334"/>
      <c r="I13" s="333"/>
      <c r="J13" s="334"/>
      <c r="K13" s="330"/>
      <c r="L13" s="330"/>
      <c r="M13" s="114"/>
      <c r="N13" s="115"/>
      <c r="O13" s="115"/>
      <c r="P13" s="116"/>
      <c r="Q13" s="333"/>
      <c r="R13" s="334"/>
      <c r="S13" s="333"/>
      <c r="T13" s="334"/>
      <c r="U13" s="35"/>
      <c r="W13" s="9"/>
      <c r="X13" s="9"/>
      <c r="Y13" s="9"/>
      <c r="Z13" s="9"/>
      <c r="AA13" s="9"/>
      <c r="AB13" s="9"/>
      <c r="AC13" s="9"/>
      <c r="AD13" s="9"/>
      <c r="AE13" s="9"/>
      <c r="AF13" s="9"/>
      <c r="AG13" s="9"/>
    </row>
    <row r="14" spans="2:33" ht="7.5" customHeight="1" x14ac:dyDescent="0.3">
      <c r="B14" s="34"/>
      <c r="C14" s="387">
        <v>16</v>
      </c>
      <c r="D14" s="260" t="s">
        <v>277</v>
      </c>
      <c r="E14" s="299"/>
      <c r="F14" s="299"/>
      <c r="G14" s="299"/>
      <c r="H14" s="300"/>
      <c r="I14" s="371">
        <v>45367</v>
      </c>
      <c r="J14" s="300"/>
      <c r="K14" s="385">
        <v>0.17708333333333329</v>
      </c>
      <c r="L14" s="385">
        <v>0.34375</v>
      </c>
      <c r="M14" s="29"/>
      <c r="N14" s="25"/>
      <c r="O14" s="25"/>
      <c r="P14" s="26"/>
      <c r="Q14" s="386" t="s">
        <v>36</v>
      </c>
      <c r="R14" s="300"/>
      <c r="S14" s="386" t="s">
        <v>53</v>
      </c>
      <c r="T14" s="300"/>
      <c r="U14" s="35"/>
      <c r="W14" s="9"/>
      <c r="X14" s="9"/>
      <c r="Y14" s="9"/>
      <c r="Z14" s="9"/>
      <c r="AA14" s="9"/>
      <c r="AB14" s="9"/>
      <c r="AC14" s="9"/>
      <c r="AD14" s="9"/>
      <c r="AE14" s="9"/>
      <c r="AF14" s="9"/>
      <c r="AG14" s="9"/>
    </row>
    <row r="15" spans="2:33" ht="12.75" customHeight="1" x14ac:dyDescent="0.35">
      <c r="B15" s="34"/>
      <c r="C15" s="329"/>
      <c r="D15" s="331"/>
      <c r="E15" s="340"/>
      <c r="F15" s="340"/>
      <c r="G15" s="340"/>
      <c r="H15" s="332"/>
      <c r="I15" s="331"/>
      <c r="J15" s="332"/>
      <c r="K15" s="329"/>
      <c r="L15" s="329"/>
      <c r="M15" s="9" t="s">
        <v>278</v>
      </c>
      <c r="O15" s="65">
        <v>19.5</v>
      </c>
      <c r="P15" s="9" t="s">
        <v>52</v>
      </c>
      <c r="Q15" s="331"/>
      <c r="R15" s="332"/>
      <c r="S15" s="331"/>
      <c r="T15" s="332"/>
      <c r="U15" s="35"/>
      <c r="W15" s="9"/>
      <c r="X15" s="9"/>
      <c r="Y15" s="9"/>
      <c r="Z15" s="9"/>
      <c r="AA15" s="9"/>
      <c r="AB15" s="9"/>
      <c r="AC15" s="9"/>
      <c r="AD15" s="9"/>
      <c r="AE15" s="9"/>
      <c r="AF15" s="9"/>
      <c r="AG15" s="9"/>
    </row>
    <row r="16" spans="2:33" ht="18" customHeight="1" x14ac:dyDescent="0.3">
      <c r="B16" s="34"/>
      <c r="C16" s="329"/>
      <c r="D16" s="331"/>
      <c r="E16" s="340"/>
      <c r="F16" s="340"/>
      <c r="G16" s="340"/>
      <c r="H16" s="332"/>
      <c r="I16" s="331"/>
      <c r="J16" s="332"/>
      <c r="K16" s="329"/>
      <c r="L16" s="329"/>
      <c r="M16" s="428" t="s">
        <v>144</v>
      </c>
      <c r="N16" s="429"/>
      <c r="O16" s="94">
        <v>25.2</v>
      </c>
      <c r="P16" s="9" t="s">
        <v>242</v>
      </c>
      <c r="Q16" s="331"/>
      <c r="R16" s="332"/>
      <c r="S16" s="331"/>
      <c r="T16" s="332"/>
      <c r="U16" s="35"/>
      <c r="W16" s="9"/>
      <c r="X16" s="9"/>
      <c r="Y16" s="9"/>
      <c r="Z16" s="9"/>
      <c r="AA16" s="9"/>
      <c r="AB16" s="9"/>
      <c r="AC16" s="9"/>
      <c r="AD16" s="9"/>
      <c r="AE16" s="9"/>
      <c r="AF16" s="9"/>
      <c r="AG16" s="9"/>
    </row>
    <row r="17" spans="2:33" ht="17.25" customHeight="1" x14ac:dyDescent="0.25">
      <c r="B17" s="34"/>
      <c r="C17" s="329"/>
      <c r="D17" s="331"/>
      <c r="E17" s="340"/>
      <c r="F17" s="340"/>
      <c r="G17" s="340"/>
      <c r="H17" s="332"/>
      <c r="I17" s="331"/>
      <c r="J17" s="332"/>
      <c r="K17" s="329"/>
      <c r="L17" s="329"/>
      <c r="M17" s="394" t="s">
        <v>145</v>
      </c>
      <c r="N17" s="340"/>
      <c r="O17" s="64">
        <v>8.1999999999999993</v>
      </c>
      <c r="P17" s="9" t="s">
        <v>242</v>
      </c>
      <c r="Q17" s="331"/>
      <c r="R17" s="332"/>
      <c r="S17" s="331"/>
      <c r="T17" s="332"/>
      <c r="U17" s="35"/>
      <c r="X17" s="9"/>
      <c r="Y17" s="9"/>
      <c r="Z17" s="9"/>
      <c r="AA17" s="9"/>
      <c r="AB17" s="9"/>
      <c r="AC17" s="9"/>
      <c r="AD17" s="9"/>
      <c r="AE17" s="9"/>
      <c r="AF17" s="9"/>
      <c r="AG17" s="9"/>
    </row>
    <row r="18" spans="2:33" ht="50.25" customHeight="1" x14ac:dyDescent="0.3">
      <c r="B18" s="34"/>
      <c r="C18" s="330"/>
      <c r="D18" s="333"/>
      <c r="E18" s="341"/>
      <c r="F18" s="341"/>
      <c r="G18" s="341"/>
      <c r="H18" s="334"/>
      <c r="I18" s="333"/>
      <c r="J18" s="334"/>
      <c r="K18" s="330"/>
      <c r="L18" s="330"/>
      <c r="M18" s="100"/>
      <c r="N18" s="101"/>
      <c r="O18" s="101"/>
      <c r="P18" s="102"/>
      <c r="Q18" s="333"/>
      <c r="R18" s="334"/>
      <c r="S18" s="333"/>
      <c r="T18" s="334"/>
      <c r="U18" s="35"/>
      <c r="W18" s="9"/>
      <c r="X18" s="9"/>
      <c r="Y18" s="9"/>
      <c r="Z18" s="9"/>
      <c r="AA18" s="9"/>
      <c r="AB18" s="9"/>
      <c r="AC18" s="9"/>
      <c r="AD18" s="9"/>
      <c r="AE18" s="9"/>
      <c r="AF18" s="9"/>
      <c r="AG18" s="9"/>
    </row>
    <row r="19" spans="2:33" ht="21" customHeight="1" x14ac:dyDescent="0.25">
      <c r="B19" s="10"/>
      <c r="C19" s="387">
        <v>17</v>
      </c>
      <c r="D19" s="260" t="s">
        <v>329</v>
      </c>
      <c r="E19" s="299"/>
      <c r="F19" s="299"/>
      <c r="G19" s="299"/>
      <c r="H19" s="300"/>
      <c r="I19" s="371">
        <v>45367</v>
      </c>
      <c r="J19" s="300"/>
      <c r="K19" s="385">
        <v>0.39583333333333331</v>
      </c>
      <c r="L19" s="385">
        <v>0.41666666666666669</v>
      </c>
      <c r="N19" s="77" t="s">
        <v>147</v>
      </c>
      <c r="O19" s="94">
        <v>300</v>
      </c>
      <c r="Q19" s="386" t="s">
        <v>36</v>
      </c>
      <c r="R19" s="300"/>
      <c r="S19" s="386" t="s">
        <v>53</v>
      </c>
      <c r="T19" s="300"/>
      <c r="U19" s="11"/>
      <c r="W19" s="9"/>
      <c r="X19" s="9"/>
      <c r="Y19" s="9"/>
      <c r="Z19" s="9"/>
      <c r="AA19" s="9"/>
      <c r="AB19" s="9"/>
      <c r="AC19" s="9"/>
      <c r="AD19" s="9"/>
      <c r="AE19" s="9"/>
      <c r="AF19" s="9"/>
      <c r="AG19" s="9"/>
    </row>
    <row r="20" spans="2:33" ht="18.75" customHeight="1" x14ac:dyDescent="0.25">
      <c r="B20" s="10"/>
      <c r="C20" s="329"/>
      <c r="D20" s="331"/>
      <c r="E20" s="340"/>
      <c r="F20" s="340"/>
      <c r="G20" s="340"/>
      <c r="H20" s="332"/>
      <c r="I20" s="331"/>
      <c r="J20" s="332"/>
      <c r="K20" s="329"/>
      <c r="L20" s="329"/>
      <c r="M20" s="424" t="s">
        <v>151</v>
      </c>
      <c r="N20" s="340"/>
      <c r="O20" s="65">
        <v>15</v>
      </c>
      <c r="P20" s="80" t="s">
        <v>52</v>
      </c>
      <c r="Q20" s="331"/>
      <c r="R20" s="332"/>
      <c r="S20" s="331"/>
      <c r="T20" s="332"/>
      <c r="U20" s="11"/>
      <c r="W20" s="9"/>
      <c r="X20" s="9"/>
      <c r="Y20" s="9"/>
      <c r="Z20" s="9"/>
      <c r="AA20" s="9"/>
      <c r="AB20" s="9"/>
      <c r="AC20" s="9"/>
      <c r="AD20" s="9"/>
      <c r="AE20" s="9"/>
      <c r="AF20" s="9"/>
      <c r="AG20" s="9"/>
    </row>
    <row r="21" spans="2:33" ht="28.5" customHeight="1" x14ac:dyDescent="0.3">
      <c r="B21" s="10"/>
      <c r="C21" s="330"/>
      <c r="D21" s="333"/>
      <c r="E21" s="341"/>
      <c r="F21" s="341"/>
      <c r="G21" s="341"/>
      <c r="H21" s="334"/>
      <c r="I21" s="333"/>
      <c r="J21" s="334"/>
      <c r="K21" s="330"/>
      <c r="L21" s="330"/>
      <c r="M21" s="420"/>
      <c r="N21" s="341"/>
      <c r="O21" s="341"/>
      <c r="P21" s="334"/>
      <c r="Q21" s="333"/>
      <c r="R21" s="334"/>
      <c r="S21" s="333"/>
      <c r="T21" s="334"/>
      <c r="U21" s="11"/>
      <c r="W21" s="9"/>
      <c r="X21" s="9"/>
      <c r="Y21" s="9"/>
      <c r="Z21" s="9"/>
      <c r="AA21" s="9"/>
      <c r="AB21" s="9"/>
      <c r="AC21" s="9"/>
      <c r="AD21" s="9"/>
      <c r="AE21" s="9"/>
      <c r="AF21" s="9"/>
      <c r="AG21" s="9"/>
    </row>
    <row r="22" spans="2:33" ht="12" customHeight="1" x14ac:dyDescent="0.25">
      <c r="B22" s="10"/>
      <c r="C22" s="387">
        <v>18</v>
      </c>
      <c r="D22" s="260" t="s">
        <v>279</v>
      </c>
      <c r="E22" s="299"/>
      <c r="F22" s="299"/>
      <c r="G22" s="299"/>
      <c r="H22" s="300"/>
      <c r="I22" s="371">
        <v>45367</v>
      </c>
      <c r="J22" s="300"/>
      <c r="K22" s="385">
        <v>0.41666666666666669</v>
      </c>
      <c r="L22" s="385">
        <v>0.4375</v>
      </c>
      <c r="Q22" s="386" t="s">
        <v>36</v>
      </c>
      <c r="R22" s="300"/>
      <c r="S22" s="386" t="s">
        <v>53</v>
      </c>
      <c r="T22" s="300"/>
      <c r="U22" s="35"/>
      <c r="W22" s="9"/>
      <c r="X22" s="9"/>
      <c r="Y22" s="9"/>
      <c r="Z22" s="9"/>
      <c r="AA22" s="9"/>
      <c r="AB22" s="9"/>
      <c r="AC22" s="9"/>
      <c r="AD22" s="9"/>
      <c r="AE22" s="9"/>
      <c r="AF22" s="9"/>
      <c r="AG22" s="9"/>
    </row>
    <row r="23" spans="2:33" ht="16.5" customHeight="1" x14ac:dyDescent="0.25">
      <c r="B23" s="10"/>
      <c r="C23" s="329"/>
      <c r="D23" s="331"/>
      <c r="E23" s="340"/>
      <c r="F23" s="340"/>
      <c r="G23" s="340"/>
      <c r="H23" s="332"/>
      <c r="I23" s="331"/>
      <c r="J23" s="332"/>
      <c r="K23" s="329"/>
      <c r="L23" s="329"/>
      <c r="N23" s="9" t="s">
        <v>147</v>
      </c>
      <c r="O23" s="65">
        <v>500</v>
      </c>
      <c r="Q23" s="331"/>
      <c r="R23" s="332"/>
      <c r="S23" s="331"/>
      <c r="T23" s="332"/>
      <c r="U23" s="35"/>
      <c r="W23" s="9"/>
      <c r="X23" s="9"/>
      <c r="Y23" s="9"/>
      <c r="Z23" s="9"/>
      <c r="AA23" s="9"/>
      <c r="AB23" s="9"/>
      <c r="AC23" s="9"/>
      <c r="AD23" s="9"/>
      <c r="AE23" s="9"/>
      <c r="AF23" s="9"/>
      <c r="AG23" s="9"/>
    </row>
    <row r="24" spans="2:33" ht="16.5" customHeight="1" x14ac:dyDescent="0.25">
      <c r="B24" s="10"/>
      <c r="C24" s="329"/>
      <c r="D24" s="331"/>
      <c r="E24" s="340"/>
      <c r="F24" s="340"/>
      <c r="G24" s="340"/>
      <c r="H24" s="332"/>
      <c r="I24" s="331"/>
      <c r="J24" s="332"/>
      <c r="K24" s="329"/>
      <c r="L24" s="329"/>
      <c r="M24" s="424" t="s">
        <v>151</v>
      </c>
      <c r="N24" s="340"/>
      <c r="O24" s="65">
        <v>3</v>
      </c>
      <c r="P24" s="80" t="s">
        <v>52</v>
      </c>
      <c r="Q24" s="331"/>
      <c r="R24" s="332"/>
      <c r="S24" s="331"/>
      <c r="T24" s="332"/>
      <c r="U24" s="35"/>
      <c r="W24" s="9"/>
      <c r="X24" s="9"/>
      <c r="Y24" s="9"/>
      <c r="Z24" s="9"/>
      <c r="AA24" s="9"/>
      <c r="AB24" s="9"/>
      <c r="AC24" s="9"/>
      <c r="AD24" s="9"/>
      <c r="AE24" s="9"/>
      <c r="AF24" s="9"/>
      <c r="AG24" s="9"/>
    </row>
    <row r="25" spans="2:33" ht="3" customHeight="1" x14ac:dyDescent="0.3">
      <c r="B25" s="10"/>
      <c r="C25" s="330"/>
      <c r="D25" s="333"/>
      <c r="E25" s="341"/>
      <c r="F25" s="341"/>
      <c r="G25" s="341"/>
      <c r="H25" s="334"/>
      <c r="I25" s="333"/>
      <c r="J25" s="334"/>
      <c r="K25" s="330"/>
      <c r="L25" s="330"/>
      <c r="M25" s="30"/>
      <c r="N25" s="30"/>
      <c r="O25" s="30"/>
      <c r="P25" s="30"/>
      <c r="Q25" s="333"/>
      <c r="R25" s="334"/>
      <c r="S25" s="333"/>
      <c r="T25" s="334"/>
      <c r="U25" s="35"/>
      <c r="W25" s="9"/>
      <c r="X25" s="9"/>
      <c r="Y25" s="9"/>
      <c r="Z25" s="9"/>
      <c r="AA25" s="9"/>
      <c r="AB25" s="9"/>
      <c r="AC25" s="9"/>
      <c r="AD25" s="9"/>
      <c r="AE25" s="9"/>
      <c r="AF25" s="9"/>
      <c r="AG25" s="9"/>
    </row>
    <row r="26" spans="2:33" ht="18" customHeight="1" x14ac:dyDescent="0.25">
      <c r="B26" s="10"/>
      <c r="C26" s="387">
        <v>19</v>
      </c>
      <c r="D26" s="260" t="s">
        <v>384</v>
      </c>
      <c r="E26" s="299"/>
      <c r="F26" s="299"/>
      <c r="G26" s="299"/>
      <c r="H26" s="300"/>
      <c r="I26" s="371">
        <v>45367</v>
      </c>
      <c r="J26" s="300"/>
      <c r="K26" s="385">
        <v>0.4375</v>
      </c>
      <c r="L26" s="385">
        <v>0.4826388888888889</v>
      </c>
      <c r="N26" s="75" t="s">
        <v>152</v>
      </c>
      <c r="Q26" s="386" t="s">
        <v>36</v>
      </c>
      <c r="R26" s="300"/>
      <c r="S26" s="386" t="s">
        <v>53</v>
      </c>
      <c r="T26" s="300"/>
      <c r="U26" s="11"/>
      <c r="W26" s="9"/>
      <c r="X26" s="9"/>
      <c r="Y26" s="9"/>
      <c r="Z26" s="9"/>
      <c r="AA26" s="9"/>
      <c r="AB26" s="9"/>
      <c r="AC26" s="9"/>
      <c r="AD26" s="9"/>
      <c r="AE26" s="9"/>
      <c r="AF26" s="9"/>
      <c r="AG26" s="9"/>
    </row>
    <row r="27" spans="2:33" ht="20.100000000000001" customHeight="1" x14ac:dyDescent="0.3">
      <c r="B27" s="10"/>
      <c r="C27" s="329"/>
      <c r="D27" s="331"/>
      <c r="E27" s="340"/>
      <c r="F27" s="340"/>
      <c r="G27" s="340"/>
      <c r="H27" s="332"/>
      <c r="I27" s="331"/>
      <c r="J27" s="332"/>
      <c r="K27" s="329"/>
      <c r="L27" s="329"/>
      <c r="N27" s="431">
        <f>'BPR-11'!R33</f>
        <v>25.36</v>
      </c>
      <c r="O27" s="341"/>
      <c r="P27" s="9" t="s">
        <v>49</v>
      </c>
      <c r="Q27" s="331"/>
      <c r="R27" s="332"/>
      <c r="S27" s="331"/>
      <c r="T27" s="332"/>
      <c r="U27" s="11"/>
      <c r="W27" s="9"/>
      <c r="X27" s="9"/>
      <c r="Y27" s="9"/>
      <c r="Z27" s="9"/>
      <c r="AA27" s="9"/>
      <c r="AB27" s="9"/>
      <c r="AC27" s="9"/>
      <c r="AD27" s="9"/>
      <c r="AE27" s="9"/>
      <c r="AF27" s="9"/>
      <c r="AG27" s="9"/>
    </row>
    <row r="28" spans="2:33" ht="20.100000000000001" customHeight="1" x14ac:dyDescent="0.25">
      <c r="B28" s="34"/>
      <c r="C28" s="329"/>
      <c r="D28" s="331"/>
      <c r="E28" s="340"/>
      <c r="F28" s="340"/>
      <c r="G28" s="340"/>
      <c r="H28" s="332"/>
      <c r="I28" s="331"/>
      <c r="J28" s="332"/>
      <c r="K28" s="329"/>
      <c r="L28" s="329"/>
      <c r="M28" s="136" t="s">
        <v>153</v>
      </c>
      <c r="Q28" s="331"/>
      <c r="R28" s="332"/>
      <c r="S28" s="331"/>
      <c r="T28" s="332"/>
      <c r="U28" s="35"/>
      <c r="W28" s="9"/>
      <c r="X28" s="9"/>
      <c r="Y28" s="9"/>
      <c r="Z28" s="9"/>
      <c r="AA28" s="9"/>
      <c r="AB28" s="9"/>
      <c r="AC28" s="9"/>
      <c r="AD28" s="9"/>
      <c r="AE28" s="9"/>
      <c r="AF28" s="9"/>
      <c r="AG28" s="9"/>
    </row>
    <row r="29" spans="2:33" ht="12.75" customHeight="1" x14ac:dyDescent="0.3">
      <c r="B29" s="10"/>
      <c r="C29" s="330"/>
      <c r="D29" s="333"/>
      <c r="E29" s="341"/>
      <c r="F29" s="341"/>
      <c r="G29" s="341"/>
      <c r="H29" s="334"/>
      <c r="I29" s="333"/>
      <c r="J29" s="334"/>
      <c r="K29" s="330"/>
      <c r="L29" s="330"/>
      <c r="M29" s="430" t="s">
        <v>280</v>
      </c>
      <c r="N29" s="341"/>
      <c r="O29" s="341"/>
      <c r="P29" s="135"/>
      <c r="Q29" s="333"/>
      <c r="R29" s="334"/>
      <c r="S29" s="333"/>
      <c r="T29" s="334"/>
      <c r="U29" s="11"/>
      <c r="W29" s="9"/>
      <c r="X29" s="9"/>
      <c r="Y29" s="9"/>
      <c r="Z29" s="9"/>
      <c r="AA29" s="9"/>
      <c r="AB29" s="9"/>
      <c r="AC29" s="9"/>
      <c r="AD29" s="9"/>
      <c r="AE29" s="9"/>
      <c r="AF29" s="9"/>
      <c r="AG29" s="9"/>
    </row>
    <row r="30" spans="2:33" ht="20.100000000000001" customHeight="1" x14ac:dyDescent="0.25">
      <c r="B30" s="34"/>
      <c r="U30" s="35"/>
      <c r="W30" s="9"/>
      <c r="X30" s="9"/>
      <c r="Y30" s="9"/>
      <c r="Z30" s="9"/>
      <c r="AA30" s="9"/>
      <c r="AB30" s="9"/>
      <c r="AC30" s="9"/>
      <c r="AD30" s="9"/>
      <c r="AE30" s="9"/>
      <c r="AF30" s="9"/>
      <c r="AG30" s="9"/>
    </row>
    <row r="31" spans="2:33" ht="20.100000000000001" customHeight="1" x14ac:dyDescent="0.25">
      <c r="B31" s="34"/>
      <c r="U31" s="35"/>
      <c r="W31" s="9"/>
      <c r="X31" s="9"/>
      <c r="Y31" s="9"/>
      <c r="Z31" s="9"/>
      <c r="AA31" s="9"/>
      <c r="AB31" s="9"/>
      <c r="AC31" s="9"/>
      <c r="AD31" s="9"/>
      <c r="AE31" s="9"/>
      <c r="AF31" s="9"/>
      <c r="AG31" s="9"/>
    </row>
    <row r="32" spans="2:33" ht="20.100000000000001" customHeight="1" x14ac:dyDescent="0.25">
      <c r="B32" s="34"/>
      <c r="U32" s="35"/>
      <c r="W32" s="9"/>
      <c r="X32" s="9"/>
      <c r="Y32" s="9"/>
      <c r="Z32" s="9"/>
      <c r="AA32" s="9"/>
      <c r="AB32" s="9"/>
      <c r="AC32" s="9"/>
      <c r="AD32" s="9"/>
      <c r="AE32" s="9"/>
      <c r="AF32" s="9"/>
      <c r="AG32" s="9"/>
    </row>
    <row r="33" spans="2:33" ht="20.100000000000001" customHeight="1" x14ac:dyDescent="0.25">
      <c r="B33" s="34"/>
      <c r="U33" s="35"/>
      <c r="W33" s="9"/>
      <c r="X33" s="9"/>
      <c r="Y33" s="9"/>
      <c r="Z33" s="9"/>
      <c r="AA33" s="9"/>
      <c r="AB33" s="9"/>
      <c r="AC33" s="9"/>
      <c r="AD33" s="9"/>
      <c r="AE33" s="9"/>
      <c r="AF33" s="9"/>
      <c r="AG33" s="9"/>
    </row>
    <row r="34" spans="2:33" ht="20.100000000000001" customHeight="1" x14ac:dyDescent="0.25">
      <c r="B34" s="34"/>
      <c r="U34" s="35"/>
      <c r="W34" s="9"/>
      <c r="X34" s="9"/>
      <c r="Y34" s="9"/>
      <c r="Z34" s="9"/>
      <c r="AA34" s="9"/>
      <c r="AB34" s="9"/>
      <c r="AC34" s="9"/>
      <c r="AD34" s="9"/>
      <c r="AE34" s="9"/>
      <c r="AF34" s="9"/>
      <c r="AG34" s="9"/>
    </row>
    <row r="35" spans="2:33" ht="20.100000000000001" customHeight="1" x14ac:dyDescent="0.25">
      <c r="B35" s="34"/>
      <c r="C35" s="9"/>
      <c r="D35" s="9"/>
      <c r="E35" s="9"/>
      <c r="F35" s="9"/>
      <c r="G35" s="9"/>
      <c r="H35" s="9"/>
      <c r="I35" s="9"/>
      <c r="J35" s="9"/>
      <c r="K35" s="9"/>
      <c r="L35" s="9"/>
      <c r="M35" s="9"/>
      <c r="N35" s="9"/>
      <c r="O35" s="9"/>
      <c r="P35" s="9"/>
      <c r="Q35" s="9"/>
      <c r="R35" s="9"/>
      <c r="S35" s="9"/>
      <c r="T35" s="9"/>
      <c r="U35" s="35"/>
      <c r="X35" s="9"/>
      <c r="Y35" s="9"/>
      <c r="Z35" s="9"/>
      <c r="AA35" s="9"/>
      <c r="AB35" s="9"/>
      <c r="AC35" s="9"/>
      <c r="AD35" s="9"/>
      <c r="AE35" s="9"/>
      <c r="AF35" s="9"/>
      <c r="AG35" s="9"/>
    </row>
    <row r="36" spans="2:33" ht="20.100000000000001" customHeight="1" x14ac:dyDescent="0.25">
      <c r="B36" s="10"/>
      <c r="C36" s="9"/>
      <c r="D36" s="9"/>
      <c r="E36" s="9"/>
      <c r="F36" s="9"/>
      <c r="G36" s="9"/>
      <c r="H36" s="9"/>
      <c r="I36" s="9"/>
      <c r="J36" s="9"/>
      <c r="K36" s="9"/>
      <c r="L36" s="9"/>
      <c r="M36" s="9"/>
      <c r="N36" s="9"/>
      <c r="O36" s="9"/>
      <c r="P36" s="9"/>
      <c r="Q36" s="9"/>
      <c r="R36" s="9"/>
      <c r="S36" s="9"/>
      <c r="T36" s="9"/>
      <c r="U36" s="11"/>
      <c r="W36" s="9"/>
      <c r="X36" s="9"/>
      <c r="Y36" s="9"/>
      <c r="Z36" s="9"/>
      <c r="AA36" s="9"/>
      <c r="AB36" s="9"/>
      <c r="AC36" s="9"/>
      <c r="AD36" s="9"/>
      <c r="AE36" s="9"/>
      <c r="AF36" s="9"/>
      <c r="AG36" s="9"/>
    </row>
    <row r="37" spans="2:33" ht="20.100000000000001" customHeight="1" x14ac:dyDescent="0.25">
      <c r="B37" s="34"/>
      <c r="C37" s="9"/>
      <c r="D37" s="9"/>
      <c r="E37" s="9"/>
      <c r="F37" s="9"/>
      <c r="G37" s="9"/>
      <c r="H37" s="9"/>
      <c r="I37" s="9"/>
      <c r="J37" s="9"/>
      <c r="K37" s="9"/>
      <c r="L37" s="9"/>
      <c r="M37" s="9"/>
      <c r="N37" s="9"/>
      <c r="O37" s="9"/>
      <c r="P37" s="9"/>
      <c r="Q37" s="9"/>
      <c r="R37" s="9"/>
      <c r="S37" s="9"/>
      <c r="T37" s="9"/>
      <c r="U37" s="35"/>
      <c r="W37" s="9"/>
      <c r="X37" s="9"/>
      <c r="Y37" s="9"/>
      <c r="Z37" s="9"/>
      <c r="AA37" s="9"/>
      <c r="AB37" s="9"/>
      <c r="AC37" s="9"/>
      <c r="AD37" s="9"/>
      <c r="AE37" s="9"/>
      <c r="AF37" s="9"/>
      <c r="AG37" s="9"/>
    </row>
    <row r="38" spans="2:33" ht="19.2" customHeight="1" x14ac:dyDescent="0.3">
      <c r="B38" s="10"/>
      <c r="C38" s="361" t="s">
        <v>29</v>
      </c>
      <c r="D38" s="264"/>
      <c r="E38" s="266" t="s">
        <v>30</v>
      </c>
      <c r="F38" s="263"/>
      <c r="G38" s="263"/>
      <c r="H38" s="264"/>
      <c r="I38" s="266" t="s">
        <v>31</v>
      </c>
      <c r="J38" s="263"/>
      <c r="K38" s="263"/>
      <c r="L38" s="264"/>
      <c r="M38" s="266" t="s">
        <v>32</v>
      </c>
      <c r="N38" s="263"/>
      <c r="O38" s="263"/>
      <c r="P38" s="264"/>
      <c r="Q38" s="266" t="s">
        <v>33</v>
      </c>
      <c r="R38" s="263"/>
      <c r="S38" s="263"/>
      <c r="T38" s="264"/>
      <c r="U38" s="11"/>
      <c r="W38" s="9"/>
      <c r="X38" s="9"/>
      <c r="Y38" s="9"/>
      <c r="Z38" s="9"/>
      <c r="AA38" s="9"/>
      <c r="AB38" s="9"/>
      <c r="AC38" s="9"/>
      <c r="AD38" s="9"/>
      <c r="AE38" s="9"/>
      <c r="AF38" s="9"/>
      <c r="AG38" s="9"/>
    </row>
    <row r="39" spans="2:33" ht="19.95" customHeight="1" x14ac:dyDescent="0.3">
      <c r="B39" s="5"/>
      <c r="C39" s="267" t="s">
        <v>34</v>
      </c>
      <c r="D39" s="264"/>
      <c r="E39" s="301" t="str">
        <f>'BPR-2'!$E$43</f>
        <v>B.S.</v>
      </c>
      <c r="F39" s="263"/>
      <c r="G39" s="263"/>
      <c r="H39" s="264"/>
      <c r="I39" s="301" t="str">
        <f>'BPR-2'!$I$43</f>
        <v>R.V.</v>
      </c>
      <c r="J39" s="263"/>
      <c r="K39" s="263"/>
      <c r="L39" s="264"/>
      <c r="M39" s="301" t="str">
        <f>'BPR-2'!$M$43</f>
        <v>R. CWTD</v>
      </c>
      <c r="N39" s="263"/>
      <c r="O39" s="263"/>
      <c r="P39" s="264"/>
      <c r="Q39" s="301" t="str">
        <f>'BPR-2'!$Q$43</f>
        <v>P. Ronel</v>
      </c>
      <c r="R39" s="263"/>
      <c r="S39" s="263"/>
      <c r="T39" s="264"/>
      <c r="U39" s="11"/>
    </row>
    <row r="40" spans="2:33" ht="19.95" customHeight="1" x14ac:dyDescent="0.3">
      <c r="B40" s="5"/>
      <c r="C40" s="267" t="s">
        <v>12</v>
      </c>
      <c r="D40" s="264"/>
      <c r="E40" s="296">
        <f>'BPR-2'!$E$44</f>
        <v>45359</v>
      </c>
      <c r="F40" s="263"/>
      <c r="G40" s="263"/>
      <c r="H40" s="264"/>
      <c r="I40" s="296">
        <f>'BPR-2'!$I$44</f>
        <v>45361</v>
      </c>
      <c r="J40" s="263"/>
      <c r="K40" s="263"/>
      <c r="L40" s="264"/>
      <c r="M40" s="296">
        <f>'BPR-2'!$M$44</f>
        <v>45361</v>
      </c>
      <c r="N40" s="263"/>
      <c r="O40" s="263"/>
      <c r="P40" s="264"/>
      <c r="Q40" s="296">
        <f>'BPR-2'!$Q$44</f>
        <v>45361</v>
      </c>
      <c r="R40" s="263"/>
      <c r="S40" s="263"/>
      <c r="T40" s="264"/>
      <c r="U40" s="11"/>
    </row>
    <row r="41" spans="2:33" ht="10.95" customHeight="1" thickBot="1" x14ac:dyDescent="0.3">
      <c r="B41" s="6"/>
      <c r="C41" s="3"/>
      <c r="D41" s="3"/>
      <c r="E41" s="3"/>
      <c r="F41" s="3"/>
      <c r="G41" s="3"/>
      <c r="H41" s="3"/>
      <c r="I41" s="3"/>
      <c r="J41" s="3"/>
      <c r="K41" s="3"/>
      <c r="L41" s="3"/>
      <c r="M41" s="3"/>
      <c r="N41" s="3"/>
      <c r="O41" s="3"/>
      <c r="P41" s="3"/>
      <c r="Q41" s="3"/>
      <c r="R41" s="3"/>
      <c r="S41" s="3"/>
      <c r="T41" s="3"/>
      <c r="U41" s="4"/>
    </row>
    <row r="42" spans="2:33" ht="12.6" customHeight="1" thickTop="1" x14ac:dyDescent="0.25">
      <c r="B42" s="14" t="str">
        <f>'BPR-2'!B46</f>
        <v>SOP-PR-001-F00-00</v>
      </c>
      <c r="C42" s="14"/>
      <c r="D42" s="14"/>
      <c r="E42" s="14"/>
      <c r="F42" s="14"/>
      <c r="G42" s="14"/>
      <c r="Y42" s="7"/>
    </row>
    <row r="43" spans="2:33" x14ac:dyDescent="0.25">
      <c r="Y43" s="12"/>
    </row>
    <row r="44" spans="2:33" x14ac:dyDescent="0.25">
      <c r="Y44" s="12"/>
    </row>
    <row r="45" spans="2:33" x14ac:dyDescent="0.25">
      <c r="Y45" s="12"/>
    </row>
    <row r="46" spans="2:33" x14ac:dyDescent="0.25">
      <c r="Y46" s="12"/>
    </row>
    <row r="47" spans="2:33" x14ac:dyDescent="0.25">
      <c r="Y47" s="12"/>
    </row>
    <row r="48" spans="2:33" x14ac:dyDescent="0.25">
      <c r="Y48" s="13"/>
    </row>
    <row r="49" spans="2:25" x14ac:dyDescent="0.25">
      <c r="Y49" s="13"/>
    </row>
    <row r="50" spans="2:25" x14ac:dyDescent="0.25">
      <c r="B50" s="9"/>
      <c r="C50" s="9"/>
      <c r="Q50" s="9"/>
      <c r="R50" s="9"/>
      <c r="S50" s="9"/>
      <c r="T50" s="9"/>
      <c r="U50" s="9"/>
      <c r="Y50" s="13"/>
    </row>
    <row r="51" spans="2:25" x14ac:dyDescent="0.25">
      <c r="Y51" s="13"/>
    </row>
    <row r="52" spans="2:25" x14ac:dyDescent="0.25">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c r="Z66" s="8"/>
      <c r="AA66" s="9"/>
    </row>
    <row r="67" spans="25:27" x14ac:dyDescent="0.25">
      <c r="Y67" s="8"/>
      <c r="Z67" s="8"/>
      <c r="AA67" s="8"/>
    </row>
    <row r="68" spans="25:27" x14ac:dyDescent="0.25">
      <c r="Y68" s="8"/>
      <c r="Z68" s="8"/>
      <c r="AA68" s="8"/>
    </row>
    <row r="69" spans="25:27" x14ac:dyDescent="0.25">
      <c r="Y69" s="8"/>
      <c r="Z69" s="8"/>
      <c r="AA69" s="8"/>
    </row>
    <row r="70" spans="25:27" x14ac:dyDescent="0.25">
      <c r="Y70" s="8"/>
      <c r="Z70" s="8"/>
      <c r="AA70" s="8"/>
    </row>
    <row r="71" spans="25:27" x14ac:dyDescent="0.25">
      <c r="Y71" s="8"/>
      <c r="Z71" s="8"/>
      <c r="AA71" s="8"/>
    </row>
  </sheetData>
  <mergeCells count="76">
    <mergeCell ref="E1:F1"/>
    <mergeCell ref="E39:H39"/>
    <mergeCell ref="H3:O3"/>
    <mergeCell ref="M39:P39"/>
    <mergeCell ref="C5:E5"/>
    <mergeCell ref="N5:T5"/>
    <mergeCell ref="K5:M5"/>
    <mergeCell ref="Q39:T39"/>
    <mergeCell ref="Q11:R13"/>
    <mergeCell ref="M9:P10"/>
    <mergeCell ref="M21:P21"/>
    <mergeCell ref="I14:J18"/>
    <mergeCell ref="I19:J21"/>
    <mergeCell ref="N27:O27"/>
    <mergeCell ref="L14:L18"/>
    <mergeCell ref="I22:J25"/>
    <mergeCell ref="C38:D38"/>
    <mergeCell ref="C6:E6"/>
    <mergeCell ref="M17:N17"/>
    <mergeCell ref="D22:H25"/>
    <mergeCell ref="M24:N24"/>
    <mergeCell ref="M20:N20"/>
    <mergeCell ref="F6:J6"/>
    <mergeCell ref="C11:C13"/>
    <mergeCell ref="D14:H18"/>
    <mergeCell ref="D19:H21"/>
    <mergeCell ref="K9:L9"/>
    <mergeCell ref="C9:C10"/>
    <mergeCell ref="C22:C25"/>
    <mergeCell ref="K11:K13"/>
    <mergeCell ref="C14:C18"/>
    <mergeCell ref="L19:L21"/>
    <mergeCell ref="C3:F3"/>
    <mergeCell ref="I39:L39"/>
    <mergeCell ref="I11:J13"/>
    <mergeCell ref="K22:K25"/>
    <mergeCell ref="K19:K21"/>
    <mergeCell ref="L11:L13"/>
    <mergeCell ref="F5:J5"/>
    <mergeCell ref="C19:C21"/>
    <mergeCell ref="C39:D39"/>
    <mergeCell ref="C8:T8"/>
    <mergeCell ref="S26:T29"/>
    <mergeCell ref="M16:N16"/>
    <mergeCell ref="M29:O29"/>
    <mergeCell ref="I9:J10"/>
    <mergeCell ref="M38:P38"/>
    <mergeCell ref="L22:L25"/>
    <mergeCell ref="E40:H40"/>
    <mergeCell ref="N6:T6"/>
    <mergeCell ref="Q22:R25"/>
    <mergeCell ref="Q40:T40"/>
    <mergeCell ref="D9:H10"/>
    <mergeCell ref="C40:D40"/>
    <mergeCell ref="S11:T13"/>
    <mergeCell ref="E38:H38"/>
    <mergeCell ref="D26:H29"/>
    <mergeCell ref="Q38:T38"/>
    <mergeCell ref="L26:L29"/>
    <mergeCell ref="D11:H13"/>
    <mergeCell ref="K6:M6"/>
    <mergeCell ref="Q14:R18"/>
    <mergeCell ref="Q19:R21"/>
    <mergeCell ref="C26:C29"/>
    <mergeCell ref="Q26:R29"/>
    <mergeCell ref="Q9:R10"/>
    <mergeCell ref="I38:L38"/>
    <mergeCell ref="M40:P40"/>
    <mergeCell ref="S9:T10"/>
    <mergeCell ref="K14:K18"/>
    <mergeCell ref="K26:K29"/>
    <mergeCell ref="S14:T18"/>
    <mergeCell ref="S19:T21"/>
    <mergeCell ref="I40:L40"/>
    <mergeCell ref="S22:T25"/>
    <mergeCell ref="I26:J29"/>
  </mergeCells>
  <dataValidations count="1">
    <dataValidation type="list" allowBlank="1" showInputMessage="1" showErrorMessage="1" sqref="Q11:T29" xr:uid="{00000000-0002-0000-08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13</xdr:col>
                    <xdr:colOff>274320</xdr:colOff>
                    <xdr:row>10</xdr:row>
                    <xdr:rowOff>144780</xdr:rowOff>
                  </from>
                  <to>
                    <xdr:col>15</xdr:col>
                    <xdr:colOff>335280</xdr:colOff>
                    <xdr:row>12</xdr:row>
                    <xdr:rowOff>83820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12</xdr:col>
                    <xdr:colOff>83820</xdr:colOff>
                    <xdr:row>10</xdr:row>
                    <xdr:rowOff>251460</xdr:rowOff>
                  </from>
                  <to>
                    <xdr:col>13</xdr:col>
                    <xdr:colOff>198120</xdr:colOff>
                    <xdr:row>12</xdr:row>
                    <xdr:rowOff>76200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8"/>
  <dimension ref="B1:AG73"/>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11</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6" customHeight="1" x14ac:dyDescent="0.25">
      <c r="B7" s="34"/>
      <c r="C7" s="119"/>
      <c r="D7" s="119"/>
      <c r="E7" s="119"/>
      <c r="F7" s="120"/>
      <c r="G7" s="120"/>
      <c r="H7" s="120"/>
      <c r="I7" s="120"/>
      <c r="J7" s="120"/>
      <c r="K7" s="119"/>
      <c r="L7" s="119"/>
      <c r="M7" s="119"/>
      <c r="N7" s="121"/>
      <c r="O7" s="121"/>
      <c r="P7" s="121"/>
      <c r="Q7" s="121"/>
      <c r="R7" s="121"/>
      <c r="S7" s="121"/>
      <c r="T7" s="121"/>
      <c r="U7" s="35"/>
      <c r="W7" s="9"/>
      <c r="X7" s="9"/>
      <c r="Y7" s="9"/>
      <c r="Z7" s="9"/>
      <c r="AA7" s="9"/>
      <c r="AB7" s="9"/>
      <c r="AC7" s="9"/>
      <c r="AD7" s="9"/>
      <c r="AE7" s="9"/>
      <c r="AF7" s="9"/>
      <c r="AG7" s="9"/>
    </row>
    <row r="8" spans="2:33" ht="14.25"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2.75" customHeight="1" x14ac:dyDescent="0.3">
      <c r="B9" s="34"/>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35"/>
      <c r="W9" s="9"/>
      <c r="X9" s="9"/>
      <c r="Y9" s="9"/>
      <c r="Z9" s="9"/>
      <c r="AA9" s="9"/>
      <c r="AB9" s="9"/>
      <c r="AC9" s="9"/>
      <c r="AD9" s="9"/>
      <c r="AE9" s="9"/>
      <c r="AF9" s="9"/>
      <c r="AG9" s="9"/>
    </row>
    <row r="10" spans="2:33" ht="14.25" customHeight="1" x14ac:dyDescent="0.25">
      <c r="B10" s="34"/>
      <c r="C10" s="330"/>
      <c r="D10" s="333"/>
      <c r="E10" s="341"/>
      <c r="F10" s="341"/>
      <c r="G10" s="341"/>
      <c r="H10" s="334"/>
      <c r="I10" s="333"/>
      <c r="J10" s="334"/>
      <c r="K10" s="85" t="s">
        <v>141</v>
      </c>
      <c r="L10" s="85" t="s">
        <v>142</v>
      </c>
      <c r="M10" s="333"/>
      <c r="N10" s="341"/>
      <c r="O10" s="341"/>
      <c r="P10" s="334"/>
      <c r="Q10" s="333"/>
      <c r="R10" s="334"/>
      <c r="S10" s="333"/>
      <c r="T10" s="334"/>
      <c r="U10" s="35"/>
      <c r="W10" s="9"/>
      <c r="X10" s="9"/>
      <c r="Y10" s="9"/>
      <c r="Z10" s="9"/>
      <c r="AA10" s="9"/>
      <c r="AB10" s="9"/>
      <c r="AC10" s="9"/>
      <c r="AD10" s="9"/>
      <c r="AE10" s="9"/>
      <c r="AF10" s="9"/>
      <c r="AG10" s="9"/>
    </row>
    <row r="11" spans="2:33" ht="16.2" customHeight="1" x14ac:dyDescent="0.3">
      <c r="B11" s="10"/>
      <c r="C11" s="423" t="s">
        <v>154</v>
      </c>
      <c r="D11" s="263"/>
      <c r="E11" s="263"/>
      <c r="F11" s="263"/>
      <c r="G11" s="263"/>
      <c r="H11" s="263"/>
      <c r="I11" s="263"/>
      <c r="J11" s="263"/>
      <c r="K11" s="263"/>
      <c r="L11" s="263"/>
      <c r="M11" s="263"/>
      <c r="N11" s="263"/>
      <c r="O11" s="263"/>
      <c r="P11" s="263"/>
      <c r="Q11" s="263"/>
      <c r="R11" s="263"/>
      <c r="S11" s="263"/>
      <c r="T11" s="264"/>
      <c r="U11" s="11"/>
      <c r="W11" s="9"/>
      <c r="X11" s="9"/>
      <c r="Y11" s="9"/>
      <c r="Z11" s="9"/>
      <c r="AA11" s="9"/>
      <c r="AB11" s="9"/>
      <c r="AC11" s="9"/>
      <c r="AD11" s="9"/>
      <c r="AE11" s="9"/>
      <c r="AF11" s="9"/>
      <c r="AG11" s="9"/>
    </row>
    <row r="12" spans="2:33" ht="16.2" customHeight="1" x14ac:dyDescent="0.3">
      <c r="B12" s="34"/>
      <c r="C12" s="72" t="s">
        <v>155</v>
      </c>
      <c r="D12" s="73"/>
      <c r="E12" s="73"/>
      <c r="F12" s="435" t="s">
        <v>330</v>
      </c>
      <c r="G12" s="263"/>
      <c r="H12" s="73"/>
      <c r="I12" s="73"/>
      <c r="J12" s="73"/>
      <c r="K12" s="73"/>
      <c r="L12" s="73"/>
      <c r="M12" s="73"/>
      <c r="N12" s="73"/>
      <c r="O12" s="73"/>
      <c r="P12" s="73"/>
      <c r="Q12" s="73"/>
      <c r="R12" s="73"/>
      <c r="S12" s="73"/>
      <c r="T12" s="74"/>
      <c r="U12" s="35"/>
      <c r="W12" s="9"/>
      <c r="X12" s="9"/>
      <c r="Y12" s="9"/>
      <c r="Z12" s="9"/>
      <c r="AA12" s="9"/>
      <c r="AB12" s="9"/>
      <c r="AC12" s="9"/>
      <c r="AD12" s="9"/>
      <c r="AE12" s="9"/>
      <c r="AF12" s="9"/>
      <c r="AG12" s="9"/>
    </row>
    <row r="13" spans="2:33" ht="15" customHeight="1" x14ac:dyDescent="0.3">
      <c r="B13" s="10"/>
      <c r="C13" s="259" t="s">
        <v>156</v>
      </c>
      <c r="D13" s="263"/>
      <c r="E13" s="264"/>
      <c r="F13" s="259" t="s">
        <v>157</v>
      </c>
      <c r="G13" s="263"/>
      <c r="H13" s="264"/>
      <c r="I13" s="259" t="s">
        <v>158</v>
      </c>
      <c r="J13" s="263"/>
      <c r="K13" s="264"/>
      <c r="L13" s="259" t="s">
        <v>159</v>
      </c>
      <c r="M13" s="263"/>
      <c r="N13" s="264"/>
      <c r="O13" s="259" t="s">
        <v>139</v>
      </c>
      <c r="P13" s="263"/>
      <c r="Q13" s="264"/>
      <c r="R13" s="259" t="s">
        <v>48</v>
      </c>
      <c r="S13" s="263"/>
      <c r="T13" s="264"/>
      <c r="U13" s="11"/>
      <c r="W13" s="9"/>
      <c r="X13" s="9"/>
      <c r="Y13" s="9"/>
      <c r="Z13" s="9"/>
      <c r="AA13" s="9"/>
      <c r="AB13" s="9"/>
      <c r="AC13" s="9"/>
      <c r="AD13" s="9"/>
      <c r="AE13" s="9"/>
      <c r="AF13" s="9"/>
      <c r="AG13" s="9"/>
    </row>
    <row r="14" spans="2:33" ht="18" customHeight="1" x14ac:dyDescent="0.3">
      <c r="B14" s="10"/>
      <c r="C14" s="413">
        <v>1</v>
      </c>
      <c r="D14" s="263"/>
      <c r="E14" s="264"/>
      <c r="F14" s="433">
        <v>0.3</v>
      </c>
      <c r="G14" s="263"/>
      <c r="H14" s="264"/>
      <c r="I14" s="433">
        <v>7.27</v>
      </c>
      <c r="J14" s="263"/>
      <c r="K14" s="264"/>
      <c r="L14" s="432">
        <f t="shared" ref="L14:L31" si="0">I14-F14</f>
        <v>6.97</v>
      </c>
      <c r="M14" s="263"/>
      <c r="N14" s="264"/>
      <c r="O14" s="414" t="s">
        <v>57</v>
      </c>
      <c r="P14" s="263"/>
      <c r="Q14" s="264"/>
      <c r="R14" s="414" t="s">
        <v>53</v>
      </c>
      <c r="S14" s="263"/>
      <c r="T14" s="264"/>
      <c r="U14" s="11"/>
      <c r="W14" s="9"/>
      <c r="X14" s="9"/>
      <c r="Y14" s="9"/>
      <c r="Z14" s="9"/>
      <c r="AA14" s="9"/>
      <c r="AB14" s="9"/>
      <c r="AC14" s="9"/>
      <c r="AD14" s="9"/>
      <c r="AE14" s="9"/>
      <c r="AF14" s="9"/>
      <c r="AG14" s="9"/>
    </row>
    <row r="15" spans="2:33" ht="18" customHeight="1" x14ac:dyDescent="0.3">
      <c r="B15" s="10"/>
      <c r="C15" s="413">
        <v>2</v>
      </c>
      <c r="D15" s="263"/>
      <c r="E15" s="264"/>
      <c r="F15" s="433">
        <v>0.3</v>
      </c>
      <c r="G15" s="263"/>
      <c r="H15" s="264"/>
      <c r="I15" s="433">
        <v>6.96</v>
      </c>
      <c r="J15" s="263"/>
      <c r="K15" s="264"/>
      <c r="L15" s="432">
        <f t="shared" si="0"/>
        <v>6.66</v>
      </c>
      <c r="M15" s="263"/>
      <c r="N15" s="264"/>
      <c r="O15" s="414" t="s">
        <v>57</v>
      </c>
      <c r="P15" s="263"/>
      <c r="Q15" s="264"/>
      <c r="R15" s="414" t="s">
        <v>53</v>
      </c>
      <c r="S15" s="263"/>
      <c r="T15" s="264"/>
      <c r="U15" s="11"/>
      <c r="W15" s="9"/>
      <c r="X15" s="9"/>
      <c r="Y15" s="9"/>
      <c r="Z15" s="9"/>
      <c r="AA15" s="9"/>
      <c r="AB15" s="9"/>
      <c r="AC15" s="9"/>
      <c r="AD15" s="9"/>
      <c r="AE15" s="9"/>
      <c r="AF15" s="9"/>
      <c r="AG15" s="9"/>
    </row>
    <row r="16" spans="2:33" ht="18" customHeight="1" x14ac:dyDescent="0.3">
      <c r="B16" s="34"/>
      <c r="C16" s="413">
        <v>3</v>
      </c>
      <c r="D16" s="263"/>
      <c r="E16" s="264"/>
      <c r="F16" s="433">
        <v>0.3</v>
      </c>
      <c r="G16" s="263"/>
      <c r="H16" s="264"/>
      <c r="I16" s="433">
        <v>6.56</v>
      </c>
      <c r="J16" s="263"/>
      <c r="K16" s="264"/>
      <c r="L16" s="432">
        <f t="shared" si="0"/>
        <v>6.26</v>
      </c>
      <c r="M16" s="263"/>
      <c r="N16" s="264"/>
      <c r="O16" s="414" t="s">
        <v>57</v>
      </c>
      <c r="P16" s="263"/>
      <c r="Q16" s="264"/>
      <c r="R16" s="414" t="s">
        <v>53</v>
      </c>
      <c r="S16" s="263"/>
      <c r="T16" s="264"/>
      <c r="U16" s="35"/>
      <c r="W16" s="9"/>
      <c r="X16" s="9"/>
      <c r="Y16" s="9"/>
      <c r="Z16" s="9"/>
      <c r="AA16" s="9"/>
      <c r="AB16" s="9"/>
      <c r="AC16" s="9"/>
      <c r="AD16" s="9"/>
      <c r="AE16" s="9"/>
      <c r="AF16" s="9"/>
      <c r="AG16" s="9"/>
    </row>
    <row r="17" spans="2:33" ht="18" customHeight="1" x14ac:dyDescent="0.3">
      <c r="B17" s="34"/>
      <c r="C17" s="413">
        <v>4</v>
      </c>
      <c r="D17" s="263"/>
      <c r="E17" s="264"/>
      <c r="F17" s="433">
        <v>0.3</v>
      </c>
      <c r="G17" s="263"/>
      <c r="H17" s="264"/>
      <c r="I17" s="433">
        <v>5.77</v>
      </c>
      <c r="J17" s="263"/>
      <c r="K17" s="264"/>
      <c r="L17" s="432">
        <f t="shared" si="0"/>
        <v>5.47</v>
      </c>
      <c r="M17" s="263"/>
      <c r="N17" s="264"/>
      <c r="O17" s="414" t="s">
        <v>57</v>
      </c>
      <c r="P17" s="263"/>
      <c r="Q17" s="264"/>
      <c r="R17" s="414" t="s">
        <v>53</v>
      </c>
      <c r="S17" s="263"/>
      <c r="T17" s="264"/>
      <c r="U17" s="35"/>
      <c r="W17" s="9"/>
      <c r="X17" s="9"/>
      <c r="Y17" s="9"/>
      <c r="Z17" s="9"/>
      <c r="AA17" s="9"/>
      <c r="AB17" s="9"/>
      <c r="AC17" s="9"/>
      <c r="AD17" s="9"/>
      <c r="AE17" s="9"/>
      <c r="AF17" s="9"/>
      <c r="AG17" s="9"/>
    </row>
    <row r="18" spans="2:33" ht="18" customHeight="1" x14ac:dyDescent="0.3">
      <c r="B18" s="34"/>
      <c r="C18" s="413"/>
      <c r="D18" s="263"/>
      <c r="E18" s="264"/>
      <c r="F18" s="433"/>
      <c r="G18" s="263"/>
      <c r="H18" s="264"/>
      <c r="I18" s="433"/>
      <c r="J18" s="263"/>
      <c r="K18" s="264"/>
      <c r="L18" s="432">
        <f t="shared" si="0"/>
        <v>0</v>
      </c>
      <c r="M18" s="263"/>
      <c r="N18" s="264"/>
      <c r="O18" s="414"/>
      <c r="P18" s="263"/>
      <c r="Q18" s="264"/>
      <c r="R18" s="414"/>
      <c r="S18" s="263"/>
      <c r="T18" s="264"/>
      <c r="U18" s="35"/>
      <c r="W18" s="9"/>
      <c r="X18" s="9"/>
      <c r="Y18" s="9"/>
      <c r="Z18" s="9"/>
      <c r="AA18" s="9"/>
      <c r="AB18" s="9"/>
      <c r="AC18" s="9"/>
      <c r="AD18" s="9"/>
      <c r="AE18" s="9"/>
      <c r="AF18" s="9"/>
      <c r="AG18" s="9"/>
    </row>
    <row r="19" spans="2:33" ht="18" customHeight="1" x14ac:dyDescent="0.3">
      <c r="B19" s="34"/>
      <c r="C19" s="413"/>
      <c r="D19" s="263"/>
      <c r="E19" s="264"/>
      <c r="F19" s="433"/>
      <c r="G19" s="263"/>
      <c r="H19" s="264"/>
      <c r="I19" s="433"/>
      <c r="J19" s="263"/>
      <c r="K19" s="264"/>
      <c r="L19" s="432">
        <f t="shared" si="0"/>
        <v>0</v>
      </c>
      <c r="M19" s="263"/>
      <c r="N19" s="264"/>
      <c r="O19" s="414"/>
      <c r="P19" s="263"/>
      <c r="Q19" s="264"/>
      <c r="R19" s="414"/>
      <c r="S19" s="263"/>
      <c r="T19" s="264"/>
      <c r="U19" s="35"/>
      <c r="W19" s="9"/>
      <c r="X19" s="9"/>
      <c r="Y19" s="9"/>
      <c r="Z19" s="9"/>
      <c r="AA19" s="9"/>
      <c r="AB19" s="9"/>
      <c r="AC19" s="9"/>
      <c r="AD19" s="9"/>
      <c r="AE19" s="9"/>
      <c r="AF19" s="9"/>
      <c r="AG19" s="9"/>
    </row>
    <row r="20" spans="2:33" ht="18" customHeight="1" x14ac:dyDescent="0.3">
      <c r="B20" s="34"/>
      <c r="C20" s="413"/>
      <c r="D20" s="263"/>
      <c r="E20" s="264"/>
      <c r="F20" s="433"/>
      <c r="G20" s="263"/>
      <c r="H20" s="264"/>
      <c r="I20" s="433"/>
      <c r="J20" s="263"/>
      <c r="K20" s="264"/>
      <c r="L20" s="432">
        <f t="shared" si="0"/>
        <v>0</v>
      </c>
      <c r="M20" s="263"/>
      <c r="N20" s="264"/>
      <c r="O20" s="414"/>
      <c r="P20" s="263"/>
      <c r="Q20" s="264"/>
      <c r="R20" s="414"/>
      <c r="S20" s="263"/>
      <c r="T20" s="264"/>
      <c r="U20" s="35"/>
      <c r="W20" s="9"/>
      <c r="X20" s="9"/>
      <c r="Y20" s="9"/>
      <c r="Z20" s="9"/>
      <c r="AA20" s="9"/>
      <c r="AB20" s="9"/>
      <c r="AC20" s="9"/>
      <c r="AD20" s="9"/>
      <c r="AE20" s="9"/>
      <c r="AF20" s="9"/>
      <c r="AG20" s="9"/>
    </row>
    <row r="21" spans="2:33" ht="18" customHeight="1" x14ac:dyDescent="0.3">
      <c r="B21" s="34"/>
      <c r="C21" s="413"/>
      <c r="D21" s="263"/>
      <c r="E21" s="264"/>
      <c r="F21" s="433"/>
      <c r="G21" s="263"/>
      <c r="H21" s="264"/>
      <c r="I21" s="433"/>
      <c r="J21" s="263"/>
      <c r="K21" s="264"/>
      <c r="L21" s="432">
        <f t="shared" si="0"/>
        <v>0</v>
      </c>
      <c r="M21" s="263"/>
      <c r="N21" s="264"/>
      <c r="O21" s="414"/>
      <c r="P21" s="263"/>
      <c r="Q21" s="264"/>
      <c r="R21" s="414"/>
      <c r="S21" s="263"/>
      <c r="T21" s="264"/>
      <c r="U21" s="35"/>
      <c r="W21" s="9"/>
      <c r="X21" s="9"/>
      <c r="Y21" s="9"/>
      <c r="Z21" s="9"/>
      <c r="AA21" s="9"/>
      <c r="AB21" s="9"/>
      <c r="AC21" s="9"/>
      <c r="AD21" s="9"/>
      <c r="AE21" s="9"/>
      <c r="AF21" s="9"/>
      <c r="AG21" s="9"/>
    </row>
    <row r="22" spans="2:33" ht="18" customHeight="1" x14ac:dyDescent="0.3">
      <c r="B22" s="34"/>
      <c r="C22" s="413"/>
      <c r="D22" s="263"/>
      <c r="E22" s="264"/>
      <c r="F22" s="433"/>
      <c r="G22" s="263"/>
      <c r="H22" s="264"/>
      <c r="I22" s="433"/>
      <c r="J22" s="263"/>
      <c r="K22" s="264"/>
      <c r="L22" s="432">
        <f t="shared" si="0"/>
        <v>0</v>
      </c>
      <c r="M22" s="263"/>
      <c r="N22" s="264"/>
      <c r="O22" s="414"/>
      <c r="P22" s="263"/>
      <c r="Q22" s="264"/>
      <c r="R22" s="414"/>
      <c r="S22" s="263"/>
      <c r="T22" s="264"/>
      <c r="U22" s="35"/>
      <c r="W22" s="9"/>
      <c r="X22" s="9"/>
      <c r="Y22" s="9"/>
      <c r="Z22" s="9"/>
      <c r="AA22" s="9"/>
      <c r="AB22" s="9"/>
      <c r="AC22" s="9"/>
      <c r="AD22" s="9"/>
      <c r="AE22" s="9"/>
      <c r="AF22" s="9"/>
      <c r="AG22" s="9"/>
    </row>
    <row r="23" spans="2:33" ht="18" customHeight="1" x14ac:dyDescent="0.3">
      <c r="B23" s="10"/>
      <c r="C23" s="413"/>
      <c r="D23" s="263"/>
      <c r="E23" s="264"/>
      <c r="F23" s="433"/>
      <c r="G23" s="263"/>
      <c r="H23" s="264"/>
      <c r="I23" s="433"/>
      <c r="J23" s="263"/>
      <c r="K23" s="264"/>
      <c r="L23" s="432">
        <f t="shared" si="0"/>
        <v>0</v>
      </c>
      <c r="M23" s="263"/>
      <c r="N23" s="264"/>
      <c r="O23" s="414"/>
      <c r="P23" s="263"/>
      <c r="Q23" s="264"/>
      <c r="R23" s="414"/>
      <c r="S23" s="263"/>
      <c r="T23" s="264"/>
      <c r="U23" s="11"/>
      <c r="W23" s="9"/>
      <c r="X23" s="9"/>
      <c r="Y23" s="9"/>
      <c r="Z23" s="9"/>
      <c r="AA23" s="9"/>
      <c r="AB23" s="9"/>
      <c r="AC23" s="9"/>
      <c r="AD23" s="9"/>
      <c r="AE23" s="9"/>
      <c r="AF23" s="9"/>
      <c r="AG23" s="9"/>
    </row>
    <row r="24" spans="2:33" ht="18" customHeight="1" x14ac:dyDescent="0.3">
      <c r="B24" s="10"/>
      <c r="C24" s="413"/>
      <c r="D24" s="263"/>
      <c r="E24" s="264"/>
      <c r="F24" s="433"/>
      <c r="G24" s="263"/>
      <c r="H24" s="264"/>
      <c r="I24" s="433"/>
      <c r="J24" s="263"/>
      <c r="K24" s="264"/>
      <c r="L24" s="432">
        <f t="shared" si="0"/>
        <v>0</v>
      </c>
      <c r="M24" s="263"/>
      <c r="N24" s="264"/>
      <c r="O24" s="414"/>
      <c r="P24" s="263"/>
      <c r="Q24" s="264"/>
      <c r="R24" s="414"/>
      <c r="S24" s="263"/>
      <c r="T24" s="264"/>
      <c r="U24" s="11"/>
      <c r="W24" s="9"/>
      <c r="X24" s="9"/>
      <c r="Y24" s="9"/>
      <c r="Z24" s="9"/>
      <c r="AA24" s="9"/>
      <c r="AB24" s="9"/>
      <c r="AC24" s="9"/>
      <c r="AD24" s="9"/>
      <c r="AE24" s="9"/>
      <c r="AF24" s="9"/>
      <c r="AG24" s="9"/>
    </row>
    <row r="25" spans="2:33" ht="18" customHeight="1" x14ac:dyDescent="0.3">
      <c r="B25" s="10"/>
      <c r="C25" s="413"/>
      <c r="D25" s="263"/>
      <c r="E25" s="264"/>
      <c r="F25" s="433"/>
      <c r="G25" s="263"/>
      <c r="H25" s="264"/>
      <c r="I25" s="433"/>
      <c r="J25" s="263"/>
      <c r="K25" s="264"/>
      <c r="L25" s="432">
        <f t="shared" si="0"/>
        <v>0</v>
      </c>
      <c r="M25" s="263"/>
      <c r="N25" s="264"/>
      <c r="O25" s="414"/>
      <c r="P25" s="263"/>
      <c r="Q25" s="264"/>
      <c r="R25" s="414"/>
      <c r="S25" s="263"/>
      <c r="T25" s="264"/>
      <c r="U25" s="11"/>
      <c r="W25" s="9"/>
      <c r="X25" s="9"/>
      <c r="Y25" s="9"/>
      <c r="Z25" s="9"/>
      <c r="AA25" s="9"/>
      <c r="AB25" s="9"/>
      <c r="AC25" s="9"/>
      <c r="AD25" s="9"/>
      <c r="AE25" s="9"/>
      <c r="AF25" s="9"/>
      <c r="AG25" s="9"/>
    </row>
    <row r="26" spans="2:33" ht="18" customHeight="1" x14ac:dyDescent="0.3">
      <c r="B26" s="10"/>
      <c r="C26" s="413"/>
      <c r="D26" s="263"/>
      <c r="E26" s="264"/>
      <c r="F26" s="433"/>
      <c r="G26" s="263"/>
      <c r="H26" s="264"/>
      <c r="I26" s="433"/>
      <c r="J26" s="263"/>
      <c r="K26" s="264"/>
      <c r="L26" s="432">
        <f t="shared" si="0"/>
        <v>0</v>
      </c>
      <c r="M26" s="263"/>
      <c r="N26" s="264"/>
      <c r="O26" s="414"/>
      <c r="P26" s="263"/>
      <c r="Q26" s="264"/>
      <c r="R26" s="414"/>
      <c r="S26" s="263"/>
      <c r="T26" s="264"/>
      <c r="U26" s="35"/>
      <c r="W26" s="9"/>
      <c r="X26" s="9"/>
      <c r="Y26" s="9"/>
      <c r="Z26" s="9"/>
      <c r="AA26" s="9"/>
      <c r="AB26" s="9"/>
      <c r="AC26" s="9"/>
      <c r="AD26" s="9"/>
      <c r="AE26" s="9"/>
      <c r="AF26" s="9"/>
      <c r="AG26" s="9"/>
    </row>
    <row r="27" spans="2:33" ht="18" customHeight="1" x14ac:dyDescent="0.3">
      <c r="B27" s="10"/>
      <c r="C27" s="413"/>
      <c r="D27" s="263"/>
      <c r="E27" s="264"/>
      <c r="F27" s="433"/>
      <c r="G27" s="263"/>
      <c r="H27" s="264"/>
      <c r="I27" s="433"/>
      <c r="J27" s="263"/>
      <c r="K27" s="264"/>
      <c r="L27" s="432">
        <f t="shared" si="0"/>
        <v>0</v>
      </c>
      <c r="M27" s="263"/>
      <c r="N27" s="264"/>
      <c r="O27" s="414"/>
      <c r="P27" s="263"/>
      <c r="Q27" s="264"/>
      <c r="R27" s="414"/>
      <c r="S27" s="263"/>
      <c r="T27" s="264"/>
      <c r="U27" s="35"/>
      <c r="W27" s="9"/>
      <c r="X27" s="9"/>
      <c r="Y27" s="9"/>
      <c r="Z27" s="9"/>
      <c r="AA27" s="9"/>
      <c r="AB27" s="9"/>
      <c r="AC27" s="9"/>
      <c r="AD27" s="9"/>
      <c r="AE27" s="9"/>
      <c r="AF27" s="9"/>
      <c r="AG27" s="9"/>
    </row>
    <row r="28" spans="2:33" ht="18" customHeight="1" x14ac:dyDescent="0.3">
      <c r="B28" s="10"/>
      <c r="C28" s="413"/>
      <c r="D28" s="263"/>
      <c r="E28" s="264"/>
      <c r="F28" s="433"/>
      <c r="G28" s="263"/>
      <c r="H28" s="264"/>
      <c r="I28" s="433"/>
      <c r="J28" s="263"/>
      <c r="K28" s="264"/>
      <c r="L28" s="432">
        <f t="shared" si="0"/>
        <v>0</v>
      </c>
      <c r="M28" s="263"/>
      <c r="N28" s="264"/>
      <c r="O28" s="414"/>
      <c r="P28" s="263"/>
      <c r="Q28" s="264"/>
      <c r="R28" s="414"/>
      <c r="S28" s="263"/>
      <c r="T28" s="264"/>
      <c r="U28" s="35"/>
      <c r="W28" s="9"/>
      <c r="X28" s="9"/>
      <c r="Y28" s="9"/>
      <c r="Z28" s="9"/>
      <c r="AA28" s="9"/>
      <c r="AB28" s="9"/>
      <c r="AC28" s="9"/>
      <c r="AD28" s="9"/>
      <c r="AE28" s="9"/>
      <c r="AF28" s="9"/>
      <c r="AG28" s="9"/>
    </row>
    <row r="29" spans="2:33" ht="18" customHeight="1" x14ac:dyDescent="0.3">
      <c r="B29" s="10"/>
      <c r="C29" s="413"/>
      <c r="D29" s="263"/>
      <c r="E29" s="264"/>
      <c r="F29" s="433"/>
      <c r="G29" s="263"/>
      <c r="H29" s="264"/>
      <c r="I29" s="433"/>
      <c r="J29" s="263"/>
      <c r="K29" s="264"/>
      <c r="L29" s="432">
        <f t="shared" si="0"/>
        <v>0</v>
      </c>
      <c r="M29" s="263"/>
      <c r="N29" s="264"/>
      <c r="O29" s="414"/>
      <c r="P29" s="263"/>
      <c r="Q29" s="264"/>
      <c r="R29" s="414"/>
      <c r="S29" s="263"/>
      <c r="T29" s="264"/>
      <c r="U29" s="35"/>
      <c r="W29" s="9"/>
      <c r="X29" s="9"/>
      <c r="Y29" s="9"/>
      <c r="Z29" s="9"/>
      <c r="AA29" s="9"/>
      <c r="AB29" s="9"/>
      <c r="AC29" s="9"/>
      <c r="AD29" s="9"/>
      <c r="AE29" s="9"/>
      <c r="AF29" s="9"/>
      <c r="AG29" s="9"/>
    </row>
    <row r="30" spans="2:33" ht="18" customHeight="1" x14ac:dyDescent="0.3">
      <c r="B30" s="10"/>
      <c r="C30" s="413"/>
      <c r="D30" s="263"/>
      <c r="E30" s="264"/>
      <c r="F30" s="433"/>
      <c r="G30" s="263"/>
      <c r="H30" s="264"/>
      <c r="I30" s="433"/>
      <c r="J30" s="263"/>
      <c r="K30" s="264"/>
      <c r="L30" s="432">
        <f t="shared" si="0"/>
        <v>0</v>
      </c>
      <c r="M30" s="263"/>
      <c r="N30" s="264"/>
      <c r="O30" s="414"/>
      <c r="P30" s="263"/>
      <c r="Q30" s="264"/>
      <c r="R30" s="414"/>
      <c r="S30" s="263"/>
      <c r="T30" s="264"/>
      <c r="U30" s="11"/>
      <c r="W30" s="9"/>
      <c r="X30" s="9"/>
      <c r="Y30" s="9"/>
      <c r="Z30" s="9"/>
      <c r="AA30" s="9"/>
      <c r="AB30" s="9"/>
      <c r="AC30" s="9"/>
      <c r="AD30" s="9"/>
      <c r="AE30" s="9"/>
      <c r="AF30" s="9"/>
      <c r="AG30" s="9"/>
    </row>
    <row r="31" spans="2:33" ht="18" customHeight="1" x14ac:dyDescent="0.3">
      <c r="B31" s="10"/>
      <c r="C31" s="413"/>
      <c r="D31" s="263"/>
      <c r="E31" s="264"/>
      <c r="F31" s="433"/>
      <c r="G31" s="263"/>
      <c r="H31" s="264"/>
      <c r="I31" s="433"/>
      <c r="J31" s="263"/>
      <c r="K31" s="264"/>
      <c r="L31" s="432">
        <f t="shared" si="0"/>
        <v>0</v>
      </c>
      <c r="M31" s="263"/>
      <c r="N31" s="264"/>
      <c r="O31" s="414"/>
      <c r="P31" s="263"/>
      <c r="Q31" s="264"/>
      <c r="R31" s="414"/>
      <c r="S31" s="263"/>
      <c r="T31" s="264"/>
      <c r="U31" s="11"/>
      <c r="W31" s="9"/>
      <c r="X31" s="9"/>
      <c r="Y31" s="9"/>
      <c r="Z31" s="9"/>
      <c r="AA31" s="9"/>
      <c r="AB31" s="9"/>
      <c r="AC31" s="9"/>
      <c r="AD31" s="9"/>
      <c r="AE31" s="9"/>
      <c r="AF31" s="9"/>
      <c r="AG31" s="9"/>
    </row>
    <row r="32" spans="2:33" ht="6.75" customHeight="1" x14ac:dyDescent="0.3">
      <c r="B32" s="34"/>
      <c r="C32" s="29"/>
      <c r="D32" s="25"/>
      <c r="E32" s="25"/>
      <c r="F32" s="25"/>
      <c r="G32" s="25"/>
      <c r="H32" s="25"/>
      <c r="I32" s="25"/>
      <c r="J32" s="25"/>
      <c r="K32" s="25"/>
      <c r="L32" s="25"/>
      <c r="M32" s="25"/>
      <c r="N32" s="25"/>
      <c r="O32" s="25"/>
      <c r="P32" s="25"/>
      <c r="Q32" s="25"/>
      <c r="R32" s="25"/>
      <c r="S32" s="25"/>
      <c r="T32" s="26"/>
      <c r="U32" s="35"/>
      <c r="W32" s="9"/>
      <c r="X32" s="9"/>
      <c r="Y32" s="9"/>
      <c r="Z32" s="9"/>
      <c r="AA32" s="9"/>
      <c r="AB32" s="9"/>
      <c r="AC32" s="9"/>
      <c r="AD32" s="9"/>
      <c r="AE32" s="9"/>
      <c r="AF32" s="9"/>
      <c r="AG32" s="9"/>
    </row>
    <row r="33" spans="2:33" ht="16.5" customHeight="1" x14ac:dyDescent="0.3">
      <c r="B33" s="10"/>
      <c r="C33" s="38"/>
      <c r="Q33" s="118" t="s">
        <v>160</v>
      </c>
      <c r="R33" s="434">
        <f>SUM(L14:N31)</f>
        <v>25.36</v>
      </c>
      <c r="S33" s="341"/>
      <c r="T33" s="80" t="s">
        <v>49</v>
      </c>
      <c r="U33" s="11"/>
      <c r="W33" s="9"/>
      <c r="X33" s="9"/>
      <c r="Y33" s="9"/>
      <c r="Z33" s="9"/>
      <c r="AA33" s="9"/>
      <c r="AB33" s="9"/>
      <c r="AC33" s="9"/>
      <c r="AD33" s="9"/>
      <c r="AE33" s="9"/>
      <c r="AF33" s="9"/>
      <c r="AG33" s="9"/>
    </row>
    <row r="34" spans="2:33" ht="8.25" customHeight="1" x14ac:dyDescent="0.3">
      <c r="B34" s="34"/>
      <c r="C34" s="27"/>
      <c r="D34" s="30"/>
      <c r="E34" s="30"/>
      <c r="F34" s="30"/>
      <c r="G34" s="30"/>
      <c r="H34" s="30"/>
      <c r="I34" s="30"/>
      <c r="J34" s="30"/>
      <c r="K34" s="30"/>
      <c r="L34" s="30"/>
      <c r="M34" s="30"/>
      <c r="N34" s="30"/>
      <c r="O34" s="30"/>
      <c r="P34" s="30"/>
      <c r="Q34" s="30"/>
      <c r="R34" s="30"/>
      <c r="S34" s="30"/>
      <c r="T34" s="28"/>
      <c r="U34" s="35"/>
      <c r="W34" s="9"/>
      <c r="X34" s="9"/>
      <c r="Y34" s="9"/>
      <c r="Z34" s="9"/>
      <c r="AA34" s="9"/>
      <c r="AB34" s="9"/>
      <c r="AC34" s="9"/>
      <c r="AD34" s="9"/>
      <c r="AE34" s="9"/>
      <c r="AF34" s="9"/>
      <c r="AG34" s="9"/>
    </row>
    <row r="35" spans="2:33" ht="20.100000000000001" customHeight="1" x14ac:dyDescent="0.25">
      <c r="B35" s="34"/>
      <c r="U35" s="35"/>
      <c r="W35" s="9"/>
      <c r="X35" s="9"/>
      <c r="Y35" s="9"/>
      <c r="Z35" s="9"/>
      <c r="AA35" s="9"/>
      <c r="AB35" s="9"/>
      <c r="AC35" s="9"/>
      <c r="AD35" s="9"/>
      <c r="AE35" s="9"/>
      <c r="AF35" s="9"/>
      <c r="AG35" s="9"/>
    </row>
    <row r="36" spans="2:33" ht="20.100000000000001" customHeight="1" x14ac:dyDescent="0.25">
      <c r="B36" s="34"/>
      <c r="U36" s="35"/>
      <c r="W36" s="9"/>
      <c r="X36" s="9"/>
      <c r="Y36" s="9"/>
      <c r="Z36" s="9"/>
      <c r="AA36" s="9"/>
      <c r="AB36" s="9"/>
      <c r="AC36" s="9"/>
      <c r="AD36" s="9"/>
      <c r="AE36" s="9"/>
      <c r="AF36" s="9"/>
      <c r="AG36" s="9"/>
    </row>
    <row r="37" spans="2:33" ht="20.100000000000001" customHeight="1" x14ac:dyDescent="0.25">
      <c r="B37" s="34"/>
      <c r="C37" s="9"/>
      <c r="D37" s="9"/>
      <c r="E37" s="9"/>
      <c r="F37" s="9"/>
      <c r="G37" s="9"/>
      <c r="H37" s="9"/>
      <c r="I37" s="9"/>
      <c r="J37" s="9"/>
      <c r="K37" s="9"/>
      <c r="L37" s="9"/>
      <c r="M37" s="9"/>
      <c r="N37" s="9"/>
      <c r="O37" s="9"/>
      <c r="P37" s="9"/>
      <c r="Q37" s="9"/>
      <c r="R37" s="9"/>
      <c r="S37" s="9"/>
      <c r="T37" s="9"/>
      <c r="U37" s="35"/>
      <c r="X37" s="9"/>
      <c r="Y37" s="9"/>
      <c r="Z37" s="9"/>
      <c r="AA37" s="9"/>
      <c r="AB37" s="9"/>
      <c r="AC37" s="9"/>
      <c r="AD37" s="9"/>
      <c r="AE37" s="9"/>
      <c r="AF37" s="9"/>
      <c r="AG37" s="9"/>
    </row>
    <row r="38" spans="2:33" ht="20.100000000000001" customHeight="1" x14ac:dyDescent="0.25">
      <c r="B38" s="10"/>
      <c r="C38" s="9"/>
      <c r="D38" s="9"/>
      <c r="E38" s="9"/>
      <c r="F38" s="9"/>
      <c r="G38" s="9"/>
      <c r="H38" s="9"/>
      <c r="I38" s="9"/>
      <c r="J38" s="9"/>
      <c r="K38" s="9"/>
      <c r="L38" s="9"/>
      <c r="M38" s="9"/>
      <c r="N38" s="9"/>
      <c r="O38" s="9"/>
      <c r="P38" s="9"/>
      <c r="Q38" s="9"/>
      <c r="R38" s="9"/>
      <c r="S38" s="9"/>
      <c r="T38" s="9"/>
      <c r="U38" s="11"/>
      <c r="W38" s="9"/>
      <c r="X38" s="9"/>
      <c r="Y38" s="9"/>
      <c r="Z38" s="9"/>
      <c r="AA38" s="9"/>
      <c r="AB38" s="9"/>
      <c r="AC38" s="9"/>
      <c r="AD38" s="9"/>
      <c r="AE38" s="9"/>
      <c r="AF38" s="9"/>
      <c r="AG38" s="9"/>
    </row>
    <row r="39" spans="2:33" ht="20.100000000000001" customHeight="1" x14ac:dyDescent="0.25">
      <c r="B39" s="34"/>
      <c r="C39" s="9"/>
      <c r="D39" s="9"/>
      <c r="E39" s="9"/>
      <c r="F39" s="9"/>
      <c r="G39" s="9"/>
      <c r="H39" s="9"/>
      <c r="I39" s="9"/>
      <c r="J39" s="9"/>
      <c r="K39" s="9"/>
      <c r="L39" s="9"/>
      <c r="M39" s="9"/>
      <c r="N39" s="9"/>
      <c r="O39" s="9"/>
      <c r="P39" s="9"/>
      <c r="Q39" s="9"/>
      <c r="R39" s="9"/>
      <c r="S39" s="9"/>
      <c r="T39" s="9"/>
      <c r="U39" s="35"/>
      <c r="W39" s="9"/>
      <c r="X39" s="9"/>
      <c r="Y39" s="9"/>
      <c r="Z39" s="9"/>
      <c r="AA39" s="9"/>
      <c r="AB39" s="9"/>
      <c r="AC39" s="9"/>
      <c r="AD39" s="9"/>
      <c r="AE39" s="9"/>
      <c r="AF39" s="9"/>
      <c r="AG39" s="9"/>
    </row>
    <row r="40" spans="2:33" ht="19.2" customHeight="1" x14ac:dyDescent="0.3">
      <c r="B40" s="10"/>
      <c r="C40" s="361" t="s">
        <v>29</v>
      </c>
      <c r="D40" s="264"/>
      <c r="E40" s="266" t="s">
        <v>30</v>
      </c>
      <c r="F40" s="263"/>
      <c r="G40" s="263"/>
      <c r="H40" s="264"/>
      <c r="I40" s="266" t="s">
        <v>31</v>
      </c>
      <c r="J40" s="263"/>
      <c r="K40" s="263"/>
      <c r="L40" s="264"/>
      <c r="M40" s="266" t="s">
        <v>32</v>
      </c>
      <c r="N40" s="263"/>
      <c r="O40" s="263"/>
      <c r="P40" s="264"/>
      <c r="Q40" s="266" t="s">
        <v>33</v>
      </c>
      <c r="R40" s="263"/>
      <c r="S40" s="263"/>
      <c r="T40" s="264"/>
      <c r="U40" s="11"/>
      <c r="W40" s="9"/>
      <c r="X40" s="9"/>
      <c r="Y40" s="9"/>
      <c r="Z40" s="9"/>
      <c r="AA40" s="9"/>
      <c r="AB40" s="9"/>
      <c r="AC40" s="9"/>
      <c r="AD40" s="9"/>
      <c r="AE40" s="9"/>
      <c r="AF40" s="9"/>
      <c r="AG40" s="9"/>
    </row>
    <row r="41" spans="2:33" ht="19.95" customHeight="1" x14ac:dyDescent="0.3">
      <c r="B41" s="5"/>
      <c r="C41" s="267" t="s">
        <v>34</v>
      </c>
      <c r="D41" s="264"/>
      <c r="E41" s="301" t="str">
        <f>'BPR-2'!$E$43</f>
        <v>B.S.</v>
      </c>
      <c r="F41" s="263"/>
      <c r="G41" s="263"/>
      <c r="H41" s="264"/>
      <c r="I41" s="301" t="str">
        <f>'BPR-2'!$I$43</f>
        <v>R.V.</v>
      </c>
      <c r="J41" s="263"/>
      <c r="K41" s="263"/>
      <c r="L41" s="264"/>
      <c r="M41" s="301" t="str">
        <f>'BPR-2'!$M$43</f>
        <v>R. CWTD</v>
      </c>
      <c r="N41" s="263"/>
      <c r="O41" s="263"/>
      <c r="P41" s="264"/>
      <c r="Q41" s="301" t="str">
        <f>'BPR-2'!$Q$43</f>
        <v>P. Ronel</v>
      </c>
      <c r="R41" s="263"/>
      <c r="S41" s="263"/>
      <c r="T41" s="264"/>
      <c r="U41" s="11"/>
    </row>
    <row r="42" spans="2:33" ht="19.95" customHeight="1" x14ac:dyDescent="0.3">
      <c r="B42" s="5"/>
      <c r="C42" s="267" t="s">
        <v>12</v>
      </c>
      <c r="D42" s="264"/>
      <c r="E42" s="296">
        <f>'BPR-2'!$E$44</f>
        <v>45359</v>
      </c>
      <c r="F42" s="263"/>
      <c r="G42" s="263"/>
      <c r="H42" s="264"/>
      <c r="I42" s="296">
        <f>'BPR-2'!$I$44</f>
        <v>45361</v>
      </c>
      <c r="J42" s="263"/>
      <c r="K42" s="263"/>
      <c r="L42" s="264"/>
      <c r="M42" s="296">
        <f>'BPR-2'!$M$44</f>
        <v>45361</v>
      </c>
      <c r="N42" s="263"/>
      <c r="O42" s="263"/>
      <c r="P42" s="264"/>
      <c r="Q42" s="296">
        <f>'BPR-2'!$Q$44</f>
        <v>45361</v>
      </c>
      <c r="R42" s="263"/>
      <c r="S42" s="263"/>
      <c r="T42" s="264"/>
      <c r="U42" s="11"/>
    </row>
    <row r="43" spans="2:33" ht="10.95" customHeight="1" thickBot="1" x14ac:dyDescent="0.3">
      <c r="B43" s="6"/>
      <c r="C43" s="3"/>
      <c r="D43" s="3"/>
      <c r="E43" s="3"/>
      <c r="F43" s="3"/>
      <c r="G43" s="3"/>
      <c r="H43" s="3"/>
      <c r="I43" s="3"/>
      <c r="J43" s="3"/>
      <c r="K43" s="3"/>
      <c r="L43" s="3"/>
      <c r="M43" s="3"/>
      <c r="N43" s="3"/>
      <c r="O43" s="3"/>
      <c r="P43" s="3"/>
      <c r="Q43" s="3"/>
      <c r="R43" s="3"/>
      <c r="S43" s="3"/>
      <c r="T43" s="3"/>
      <c r="U43" s="4"/>
    </row>
    <row r="44" spans="2:33" ht="12.6" customHeight="1" thickTop="1" x14ac:dyDescent="0.25">
      <c r="B44" s="14" t="str">
        <f>'BPR-2'!B46</f>
        <v>SOP-PR-001-F00-00</v>
      </c>
      <c r="C44" s="14"/>
      <c r="D44" s="14"/>
      <c r="E44" s="14"/>
      <c r="F44" s="14"/>
      <c r="G44" s="14"/>
      <c r="Y44" s="7"/>
    </row>
    <row r="45" spans="2:33" x14ac:dyDescent="0.25">
      <c r="Y45" s="12"/>
    </row>
    <row r="46" spans="2:33" x14ac:dyDescent="0.25">
      <c r="Y46" s="12"/>
    </row>
    <row r="47" spans="2:33" x14ac:dyDescent="0.25">
      <c r="Y47" s="12"/>
    </row>
    <row r="48" spans="2:33" x14ac:dyDescent="0.25">
      <c r="Y48" s="12"/>
    </row>
    <row r="49" spans="2:25" x14ac:dyDescent="0.25">
      <c r="Y49" s="12"/>
    </row>
    <row r="50" spans="2:25" x14ac:dyDescent="0.25">
      <c r="Y50" s="13"/>
    </row>
    <row r="51" spans="2:25" x14ac:dyDescent="0.25">
      <c r="Y51" s="13"/>
    </row>
    <row r="52" spans="2:25" x14ac:dyDescent="0.25">
      <c r="B52" s="9"/>
      <c r="C52" s="9"/>
      <c r="Q52" s="9"/>
      <c r="R52" s="9"/>
      <c r="S52" s="9"/>
      <c r="T52" s="9"/>
      <c r="U52" s="9"/>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c r="Z68" s="8"/>
      <c r="AA68" s="9"/>
    </row>
    <row r="69" spans="25:27" x14ac:dyDescent="0.25">
      <c r="Y69" s="8"/>
      <c r="Z69" s="8"/>
      <c r="AA69" s="8"/>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sheetData>
  <mergeCells count="151">
    <mergeCell ref="E1:F1"/>
    <mergeCell ref="K6:M6"/>
    <mergeCell ref="Q42:T42"/>
    <mergeCell ref="R18:T18"/>
    <mergeCell ref="E42:H42"/>
    <mergeCell ref="I30:K30"/>
    <mergeCell ref="O28:Q28"/>
    <mergeCell ref="L16:N16"/>
    <mergeCell ref="F19:H19"/>
    <mergeCell ref="H3:O3"/>
    <mergeCell ref="C5:E5"/>
    <mergeCell ref="N5:T5"/>
    <mergeCell ref="M9:P10"/>
    <mergeCell ref="O30:Q30"/>
    <mergeCell ref="C29:E29"/>
    <mergeCell ref="M40:P40"/>
    <mergeCell ref="R16:T16"/>
    <mergeCell ref="D9:H10"/>
    <mergeCell ref="F12:G12"/>
    <mergeCell ref="F28:H28"/>
    <mergeCell ref="C27:E27"/>
    <mergeCell ref="C11:T11"/>
    <mergeCell ref="E41:H41"/>
    <mergeCell ref="L22:N22"/>
    <mergeCell ref="C42:D42"/>
    <mergeCell ref="O17:Q17"/>
    <mergeCell ref="I20:K20"/>
    <mergeCell ref="I29:K29"/>
    <mergeCell ref="Q40:T40"/>
    <mergeCell ref="C28:E28"/>
    <mergeCell ref="C40:D40"/>
    <mergeCell ref="I41:L41"/>
    <mergeCell ref="I40:L40"/>
    <mergeCell ref="I25:K25"/>
    <mergeCell ref="L30:N30"/>
    <mergeCell ref="I42:L42"/>
    <mergeCell ref="C22:E22"/>
    <mergeCell ref="C41:D41"/>
    <mergeCell ref="C18:E18"/>
    <mergeCell ref="F31:H31"/>
    <mergeCell ref="C23:E23"/>
    <mergeCell ref="I31:K31"/>
    <mergeCell ref="C30:E30"/>
    <mergeCell ref="R25:T25"/>
    <mergeCell ref="R30:T30"/>
    <mergeCell ref="F20:H20"/>
    <mergeCell ref="C26:E26"/>
    <mergeCell ref="Q41:T41"/>
    <mergeCell ref="E40:H40"/>
    <mergeCell ref="L21:N21"/>
    <mergeCell ref="I19:K19"/>
    <mergeCell ref="C19:E19"/>
    <mergeCell ref="R31:T31"/>
    <mergeCell ref="I27:K27"/>
    <mergeCell ref="F26:H26"/>
    <mergeCell ref="R28:T28"/>
    <mergeCell ref="I26:K26"/>
    <mergeCell ref="F30:H30"/>
    <mergeCell ref="L31:N31"/>
    <mergeCell ref="F15:H15"/>
    <mergeCell ref="F24:H24"/>
    <mergeCell ref="C16:E16"/>
    <mergeCell ref="C17:E17"/>
    <mergeCell ref="R14:T14"/>
    <mergeCell ref="R23:T23"/>
    <mergeCell ref="O19:Q19"/>
    <mergeCell ref="L25:N25"/>
    <mergeCell ref="I24:K24"/>
    <mergeCell ref="F22:H22"/>
    <mergeCell ref="I17:K17"/>
    <mergeCell ref="R21:T21"/>
    <mergeCell ref="L17:N17"/>
    <mergeCell ref="I15:K15"/>
    <mergeCell ref="F16:H16"/>
    <mergeCell ref="C14:E14"/>
    <mergeCell ref="R19:T19"/>
    <mergeCell ref="L19:N19"/>
    <mergeCell ref="I16:K16"/>
    <mergeCell ref="O18:Q18"/>
    <mergeCell ref="I13:K13"/>
    <mergeCell ref="L27:N27"/>
    <mergeCell ref="R13:T13"/>
    <mergeCell ref="C3:F3"/>
    <mergeCell ref="I14:K14"/>
    <mergeCell ref="F27:H27"/>
    <mergeCell ref="I23:K23"/>
    <mergeCell ref="R17:T17"/>
    <mergeCell ref="M42:P42"/>
    <mergeCell ref="C8:T8"/>
    <mergeCell ref="O14:Q14"/>
    <mergeCell ref="O23:Q23"/>
    <mergeCell ref="C13:E13"/>
    <mergeCell ref="O13:Q13"/>
    <mergeCell ref="F29:H29"/>
    <mergeCell ref="C15:E15"/>
    <mergeCell ref="F25:H25"/>
    <mergeCell ref="C24:E24"/>
    <mergeCell ref="R29:T29"/>
    <mergeCell ref="O15:Q15"/>
    <mergeCell ref="O24:Q24"/>
    <mergeCell ref="M41:P41"/>
    <mergeCell ref="R22:T22"/>
    <mergeCell ref="F5:J5"/>
    <mergeCell ref="I9:J10"/>
    <mergeCell ref="R15:T15"/>
    <mergeCell ref="R33:S33"/>
    <mergeCell ref="C20:E20"/>
    <mergeCell ref="F21:H21"/>
    <mergeCell ref="C25:E25"/>
    <mergeCell ref="R24:T24"/>
    <mergeCell ref="L15:N15"/>
    <mergeCell ref="L24:N24"/>
    <mergeCell ref="I22:K22"/>
    <mergeCell ref="I28:K28"/>
    <mergeCell ref="L18:N18"/>
    <mergeCell ref="L28:N28"/>
    <mergeCell ref="O29:Q29"/>
    <mergeCell ref="F18:H18"/>
    <mergeCell ref="R27:T27"/>
    <mergeCell ref="C31:E31"/>
    <mergeCell ref="O22:Q22"/>
    <mergeCell ref="O31:Q31"/>
    <mergeCell ref="F17:H17"/>
    <mergeCell ref="C21:E21"/>
    <mergeCell ref="R20:T20"/>
    <mergeCell ref="O21:Q21"/>
    <mergeCell ref="L23:N23"/>
    <mergeCell ref="Q9:R10"/>
    <mergeCell ref="S9:T10"/>
    <mergeCell ref="K9:L9"/>
    <mergeCell ref="C6:E6"/>
    <mergeCell ref="O16:Q16"/>
    <mergeCell ref="L29:N29"/>
    <mergeCell ref="C9:C10"/>
    <mergeCell ref="K5:M5"/>
    <mergeCell ref="L13:N13"/>
    <mergeCell ref="F6:J6"/>
    <mergeCell ref="N6:T6"/>
    <mergeCell ref="L14:N14"/>
    <mergeCell ref="O25:Q25"/>
    <mergeCell ref="F23:H23"/>
    <mergeCell ref="O27:Q27"/>
    <mergeCell ref="F13:H13"/>
    <mergeCell ref="O20:Q20"/>
    <mergeCell ref="O26:Q26"/>
    <mergeCell ref="I18:K18"/>
    <mergeCell ref="L20:N20"/>
    <mergeCell ref="R26:T26"/>
    <mergeCell ref="I21:K21"/>
    <mergeCell ref="L26:N26"/>
    <mergeCell ref="F14:H14"/>
  </mergeCells>
  <dataValidations count="1">
    <dataValidation type="list" allowBlank="1" showInputMessage="1" showErrorMessage="1" sqref="O14:T31" xr:uid="{00000000-0002-0000-0C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9"/>
  <dimension ref="B1:AG73"/>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12</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2.75" customHeight="1" x14ac:dyDescent="0.25">
      <c r="B11" s="10"/>
      <c r="C11" s="387">
        <v>28</v>
      </c>
      <c r="D11" s="260" t="s">
        <v>274</v>
      </c>
      <c r="E11" s="299"/>
      <c r="F11" s="299"/>
      <c r="G11" s="299"/>
      <c r="H11" s="300"/>
      <c r="I11" s="371">
        <v>45367</v>
      </c>
      <c r="J11" s="300"/>
      <c r="K11" s="385">
        <v>0.73263888888888884</v>
      </c>
      <c r="L11" s="385">
        <v>0.73611111111111116</v>
      </c>
      <c r="M11" s="112"/>
      <c r="N11" s="113"/>
      <c r="O11" s="113"/>
      <c r="P11" s="91"/>
      <c r="Q11" s="386" t="s">
        <v>57</v>
      </c>
      <c r="R11" s="300"/>
      <c r="S11" s="386" t="s">
        <v>53</v>
      </c>
      <c r="T11" s="300"/>
      <c r="U11" s="11"/>
      <c r="W11" s="9"/>
      <c r="X11" s="9"/>
      <c r="Y11" s="9"/>
      <c r="Z11" s="9"/>
      <c r="AA11" s="9"/>
      <c r="AB11" s="9"/>
      <c r="AC11" s="9"/>
      <c r="AD11" s="9"/>
      <c r="AE11" s="9"/>
      <c r="AF11" s="9"/>
      <c r="AG11" s="9"/>
    </row>
    <row r="12" spans="2:33" ht="12" customHeight="1" x14ac:dyDescent="0.3">
      <c r="B12" s="34"/>
      <c r="C12" s="329"/>
      <c r="D12" s="331"/>
      <c r="E12" s="340"/>
      <c r="F12" s="340"/>
      <c r="G12" s="340"/>
      <c r="H12" s="332"/>
      <c r="I12" s="331"/>
      <c r="J12" s="332"/>
      <c r="K12" s="329"/>
      <c r="L12" s="329"/>
      <c r="M12"/>
      <c r="N12"/>
      <c r="O12"/>
      <c r="P12"/>
      <c r="Q12" s="331"/>
      <c r="R12" s="332"/>
      <c r="S12" s="331"/>
      <c r="T12" s="332"/>
      <c r="U12" s="35"/>
      <c r="W12" s="9"/>
      <c r="X12" s="9"/>
      <c r="Y12" s="9"/>
      <c r="Z12" s="9"/>
      <c r="AA12" s="9"/>
      <c r="AB12" s="9"/>
      <c r="AC12" s="9"/>
      <c r="AD12" s="9"/>
      <c r="AE12" s="9"/>
      <c r="AF12" s="9"/>
      <c r="AG12" s="9"/>
    </row>
    <row r="13" spans="2:33" ht="16.2" customHeight="1" x14ac:dyDescent="0.25">
      <c r="B13" s="34"/>
      <c r="C13" s="330"/>
      <c r="D13" s="333"/>
      <c r="E13" s="341"/>
      <c r="F13" s="341"/>
      <c r="G13" s="341"/>
      <c r="H13" s="334"/>
      <c r="I13" s="333"/>
      <c r="J13" s="334"/>
      <c r="K13" s="330"/>
      <c r="L13" s="330"/>
      <c r="M13" s="114"/>
      <c r="N13" s="115"/>
      <c r="O13" s="115"/>
      <c r="P13" s="116"/>
      <c r="Q13" s="333"/>
      <c r="R13" s="334"/>
      <c r="S13" s="333"/>
      <c r="T13" s="334"/>
      <c r="U13" s="35"/>
      <c r="W13" s="9"/>
      <c r="X13" s="9"/>
      <c r="Y13" s="9"/>
      <c r="Z13" s="9"/>
      <c r="AA13" s="9"/>
      <c r="AB13" s="9"/>
      <c r="AC13" s="9"/>
      <c r="AD13" s="9"/>
      <c r="AE13" s="9"/>
      <c r="AF13" s="9"/>
      <c r="AG13" s="9"/>
    </row>
    <row r="14" spans="2:33" ht="17.25" customHeight="1" x14ac:dyDescent="0.3">
      <c r="B14" s="34"/>
      <c r="C14" s="387">
        <v>29</v>
      </c>
      <c r="D14" s="260" t="s">
        <v>283</v>
      </c>
      <c r="E14" s="299"/>
      <c r="F14" s="299"/>
      <c r="G14" s="299"/>
      <c r="H14" s="300"/>
      <c r="I14" s="371">
        <v>45367</v>
      </c>
      <c r="J14" s="300"/>
      <c r="K14" s="385">
        <v>0.73611111111111116</v>
      </c>
      <c r="L14" s="385">
        <v>0.78819444444444442</v>
      </c>
      <c r="M14" s="29"/>
      <c r="N14" s="25"/>
      <c r="O14" s="25"/>
      <c r="P14" s="26"/>
      <c r="Q14" s="386" t="s">
        <v>57</v>
      </c>
      <c r="R14" s="300"/>
      <c r="S14" s="386" t="s">
        <v>50</v>
      </c>
      <c r="T14" s="300"/>
      <c r="U14" s="35"/>
      <c r="W14" s="9"/>
      <c r="X14" s="9"/>
      <c r="Y14" s="9"/>
      <c r="Z14" s="9"/>
      <c r="AA14" s="9"/>
      <c r="AB14" s="9"/>
      <c r="AC14" s="9"/>
      <c r="AD14" s="9"/>
      <c r="AE14" s="9"/>
      <c r="AF14" s="9"/>
      <c r="AG14" s="9"/>
    </row>
    <row r="15" spans="2:33" ht="15" customHeight="1" x14ac:dyDescent="0.3">
      <c r="B15" s="34"/>
      <c r="C15" s="329"/>
      <c r="D15" s="331"/>
      <c r="E15" s="340"/>
      <c r="F15" s="340"/>
      <c r="G15" s="340"/>
      <c r="H15" s="332"/>
      <c r="I15" s="331"/>
      <c r="J15" s="332"/>
      <c r="K15" s="329"/>
      <c r="L15" s="329"/>
      <c r="M15" s="118" t="s">
        <v>161</v>
      </c>
      <c r="N15" s="436">
        <v>49.54</v>
      </c>
      <c r="O15" s="341"/>
      <c r="P15" s="9" t="s">
        <v>49</v>
      </c>
      <c r="Q15" s="331"/>
      <c r="R15" s="332"/>
      <c r="S15" s="331"/>
      <c r="T15" s="332"/>
      <c r="U15" s="35"/>
      <c r="W15" s="9"/>
      <c r="X15" s="9"/>
      <c r="Y15" s="9"/>
      <c r="Z15" s="9"/>
      <c r="AA15" s="9"/>
      <c r="AB15" s="9"/>
      <c r="AC15" s="9"/>
      <c r="AD15" s="9"/>
      <c r="AE15" s="9"/>
      <c r="AF15" s="9"/>
      <c r="AG15" s="9"/>
    </row>
    <row r="16" spans="2:33" ht="30" customHeight="1" x14ac:dyDescent="0.25">
      <c r="B16" s="34"/>
      <c r="C16" s="329"/>
      <c r="D16" s="331"/>
      <c r="E16" s="340"/>
      <c r="F16" s="340"/>
      <c r="G16" s="340"/>
      <c r="H16" s="332"/>
      <c r="I16" s="331"/>
      <c r="J16" s="332"/>
      <c r="K16" s="329"/>
      <c r="L16" s="329"/>
      <c r="M16" s="9"/>
      <c r="N16" s="9"/>
      <c r="O16" s="9"/>
      <c r="P16" s="9"/>
      <c r="Q16" s="331"/>
      <c r="R16" s="332"/>
      <c r="S16" s="331"/>
      <c r="T16" s="332"/>
      <c r="U16" s="35"/>
      <c r="W16" s="9"/>
      <c r="X16" s="9"/>
      <c r="Y16" s="9"/>
      <c r="Z16" s="9"/>
      <c r="AA16" s="9"/>
      <c r="AB16" s="9"/>
      <c r="AC16" s="9"/>
      <c r="AD16" s="9"/>
      <c r="AE16" s="9"/>
      <c r="AF16" s="9"/>
      <c r="AG16" s="9"/>
    </row>
    <row r="17" spans="2:33" ht="16.5" customHeight="1" x14ac:dyDescent="0.3">
      <c r="B17" s="34"/>
      <c r="C17" s="329"/>
      <c r="D17" s="331"/>
      <c r="E17" s="340"/>
      <c r="F17" s="340"/>
      <c r="G17" s="340"/>
      <c r="H17" s="332"/>
      <c r="I17" s="331"/>
      <c r="J17" s="332"/>
      <c r="K17" s="329"/>
      <c r="L17" s="329"/>
      <c r="M17" s="125" t="s">
        <v>85</v>
      </c>
      <c r="N17" s="436">
        <f>N15</f>
        <v>49.54</v>
      </c>
      <c r="O17" s="341"/>
      <c r="P17" s="9" t="s">
        <v>162</v>
      </c>
      <c r="Q17" s="331"/>
      <c r="R17" s="332"/>
      <c r="S17" s="331"/>
      <c r="T17" s="332"/>
      <c r="U17" s="35"/>
      <c r="W17" s="9"/>
      <c r="X17" s="9"/>
      <c r="Y17" s="9"/>
      <c r="Z17" s="9"/>
      <c r="AA17" s="9"/>
      <c r="AB17" s="9"/>
      <c r="AC17" s="9"/>
      <c r="AD17" s="9"/>
      <c r="AE17" s="9"/>
      <c r="AF17" s="9"/>
      <c r="AG17" s="9"/>
    </row>
    <row r="18" spans="2:33" ht="15" customHeight="1" x14ac:dyDescent="0.3">
      <c r="B18" s="34"/>
      <c r="C18" s="329"/>
      <c r="D18" s="331"/>
      <c r="E18" s="340"/>
      <c r="F18" s="340"/>
      <c r="G18" s="340"/>
      <c r="H18" s="332"/>
      <c r="I18" s="331"/>
      <c r="J18" s="332"/>
      <c r="K18" s="329"/>
      <c r="L18" s="329"/>
      <c r="M18" s="126" t="s">
        <v>85</v>
      </c>
      <c r="N18" s="437">
        <f>N17*10</f>
        <v>495.4</v>
      </c>
      <c r="O18" s="263"/>
      <c r="P18" s="9" t="s">
        <v>52</v>
      </c>
      <c r="Q18" s="331"/>
      <c r="R18" s="332"/>
      <c r="S18" s="331"/>
      <c r="T18" s="332"/>
      <c r="U18" s="35"/>
      <c r="W18" s="9"/>
      <c r="X18" s="9"/>
      <c r="Y18" s="9"/>
      <c r="Z18" s="9"/>
      <c r="AA18" s="9"/>
      <c r="AB18" s="9"/>
      <c r="AC18" s="9"/>
      <c r="AD18" s="9"/>
      <c r="AE18" s="9"/>
      <c r="AF18" s="9"/>
      <c r="AG18" s="9"/>
    </row>
    <row r="19" spans="2:33" ht="18" customHeight="1" x14ac:dyDescent="0.25">
      <c r="B19" s="34"/>
      <c r="C19" s="329"/>
      <c r="D19" s="331"/>
      <c r="E19" s="340"/>
      <c r="F19" s="340"/>
      <c r="G19" s="340"/>
      <c r="H19" s="332"/>
      <c r="I19" s="331"/>
      <c r="J19" s="332"/>
      <c r="K19" s="329"/>
      <c r="L19" s="329"/>
      <c r="M19" s="9" t="s">
        <v>147</v>
      </c>
      <c r="N19" s="95">
        <v>45</v>
      </c>
      <c r="P19" s="9"/>
      <c r="Q19" s="331"/>
      <c r="R19" s="332"/>
      <c r="S19" s="331"/>
      <c r="T19" s="332"/>
      <c r="U19" s="35"/>
      <c r="W19" s="9"/>
      <c r="X19" s="9"/>
      <c r="Y19" s="9"/>
      <c r="Z19" s="9"/>
      <c r="AA19" s="9"/>
      <c r="AB19" s="9"/>
      <c r="AC19" s="9"/>
      <c r="AD19" s="9"/>
      <c r="AE19" s="9"/>
      <c r="AF19" s="9"/>
      <c r="AG19" s="9"/>
    </row>
    <row r="20" spans="2:33" ht="3.75" customHeight="1" x14ac:dyDescent="0.25">
      <c r="B20" s="34"/>
      <c r="C20" s="329"/>
      <c r="D20" s="331"/>
      <c r="E20" s="340"/>
      <c r="F20" s="340"/>
      <c r="G20" s="340"/>
      <c r="H20" s="332"/>
      <c r="I20" s="331"/>
      <c r="J20" s="332"/>
      <c r="K20" s="329"/>
      <c r="L20" s="329"/>
      <c r="Q20" s="331"/>
      <c r="R20" s="332"/>
      <c r="S20" s="331"/>
      <c r="T20" s="332"/>
      <c r="U20" s="35"/>
      <c r="W20" s="118"/>
      <c r="X20" s="9"/>
      <c r="Y20" s="9"/>
      <c r="Z20" s="9"/>
      <c r="AA20" s="9"/>
      <c r="AB20" s="9"/>
      <c r="AC20" s="9"/>
      <c r="AD20" s="9"/>
      <c r="AE20" s="9"/>
      <c r="AF20" s="9"/>
      <c r="AG20" s="9"/>
    </row>
    <row r="21" spans="2:33" ht="24.75" customHeight="1" x14ac:dyDescent="0.3">
      <c r="B21" s="34"/>
      <c r="C21" s="329"/>
      <c r="D21" s="331"/>
      <c r="E21" s="340"/>
      <c r="F21" s="340"/>
      <c r="G21" s="340"/>
      <c r="H21" s="332"/>
      <c r="I21" s="331"/>
      <c r="J21" s="332"/>
      <c r="K21" s="329"/>
      <c r="L21" s="329"/>
      <c r="M21" s="9"/>
      <c r="O21" s="441" t="s">
        <v>282</v>
      </c>
      <c r="P21" s="334"/>
      <c r="Q21" s="331"/>
      <c r="R21" s="332"/>
      <c r="S21" s="331"/>
      <c r="T21" s="332"/>
      <c r="U21" s="35"/>
      <c r="X21" s="9"/>
      <c r="Y21" s="9"/>
      <c r="Z21" s="9"/>
      <c r="AA21" s="9"/>
      <c r="AB21" s="9"/>
      <c r="AC21" s="9"/>
      <c r="AD21" s="9"/>
      <c r="AE21" s="9"/>
      <c r="AF21" s="9"/>
      <c r="AG21" s="9"/>
    </row>
    <row r="22" spans="2:33" ht="6" customHeight="1" x14ac:dyDescent="0.25">
      <c r="B22" s="34"/>
      <c r="C22" s="330"/>
      <c r="D22" s="333"/>
      <c r="E22" s="341"/>
      <c r="F22" s="341"/>
      <c r="G22" s="341"/>
      <c r="H22" s="334"/>
      <c r="I22" s="333"/>
      <c r="J22" s="334"/>
      <c r="K22" s="330"/>
      <c r="L22" s="330"/>
      <c r="M22" s="123"/>
      <c r="N22" s="124"/>
      <c r="O22" s="124"/>
      <c r="P22" s="103"/>
      <c r="Q22" s="333"/>
      <c r="R22" s="334"/>
      <c r="S22" s="333"/>
      <c r="T22" s="334"/>
      <c r="U22" s="35"/>
      <c r="W22" s="9"/>
      <c r="X22" s="9"/>
      <c r="Y22" s="9"/>
      <c r="Z22" s="9"/>
      <c r="AA22" s="9"/>
      <c r="AB22" s="9"/>
      <c r="AC22" s="9"/>
      <c r="AD22" s="9"/>
      <c r="AE22" s="9"/>
      <c r="AF22" s="9"/>
      <c r="AG22" s="9"/>
    </row>
    <row r="23" spans="2:33" ht="18.75" customHeight="1" x14ac:dyDescent="0.25">
      <c r="B23" s="10"/>
      <c r="C23" s="387">
        <v>30</v>
      </c>
      <c r="D23" s="267" t="s">
        <v>284</v>
      </c>
      <c r="E23" s="299"/>
      <c r="F23" s="299"/>
      <c r="G23" s="299"/>
      <c r="H23" s="300"/>
      <c r="I23" s="371">
        <v>45367</v>
      </c>
      <c r="J23" s="300"/>
      <c r="K23" s="385">
        <v>0.78819444444444442</v>
      </c>
      <c r="L23" s="385">
        <v>0.94791666666666663</v>
      </c>
      <c r="N23" s="77" t="s">
        <v>147</v>
      </c>
      <c r="O23" s="94">
        <v>45</v>
      </c>
      <c r="Q23" s="386" t="s">
        <v>65</v>
      </c>
      <c r="R23" s="300"/>
      <c r="S23" s="386" t="s">
        <v>50</v>
      </c>
      <c r="T23" s="300"/>
      <c r="U23" s="11"/>
      <c r="W23" s="9"/>
      <c r="X23" s="9"/>
      <c r="Y23" s="9"/>
      <c r="Z23" s="9"/>
      <c r="AA23" s="9"/>
      <c r="AB23" s="9"/>
      <c r="AC23" s="9"/>
      <c r="AD23" s="9"/>
      <c r="AE23" s="9"/>
      <c r="AF23" s="9"/>
      <c r="AG23" s="9"/>
    </row>
    <row r="24" spans="2:33" ht="15.75" customHeight="1" x14ac:dyDescent="0.3">
      <c r="B24" s="34"/>
      <c r="C24" s="329"/>
      <c r="D24" s="331"/>
      <c r="E24" s="340"/>
      <c r="F24" s="340"/>
      <c r="G24" s="340"/>
      <c r="H24" s="332"/>
      <c r="I24" s="331"/>
      <c r="J24" s="332"/>
      <c r="K24" s="329"/>
      <c r="L24" s="329"/>
      <c r="M24" s="428" t="s">
        <v>144</v>
      </c>
      <c r="N24" s="429"/>
      <c r="O24" s="94">
        <v>29.4</v>
      </c>
      <c r="P24" s="9" t="s">
        <v>242</v>
      </c>
      <c r="Q24" s="331"/>
      <c r="R24" s="332"/>
      <c r="S24" s="333"/>
      <c r="T24" s="334"/>
      <c r="U24" s="35"/>
      <c r="W24" s="9"/>
      <c r="X24" s="9"/>
      <c r="Y24" s="9"/>
      <c r="Z24" s="9"/>
      <c r="AA24" s="9"/>
      <c r="AB24" s="9"/>
      <c r="AC24" s="9"/>
      <c r="AD24" s="9"/>
      <c r="AE24" s="9"/>
      <c r="AF24" s="9"/>
      <c r="AG24" s="9"/>
    </row>
    <row r="25" spans="2:33" ht="18.75" customHeight="1" x14ac:dyDescent="0.25">
      <c r="B25" s="10"/>
      <c r="C25" s="329"/>
      <c r="D25" s="331"/>
      <c r="E25" s="340"/>
      <c r="F25" s="340"/>
      <c r="G25" s="340"/>
      <c r="H25" s="332"/>
      <c r="I25" s="331"/>
      <c r="J25" s="332"/>
      <c r="K25" s="329"/>
      <c r="L25" s="329"/>
      <c r="M25" s="394" t="s">
        <v>145</v>
      </c>
      <c r="N25" s="340"/>
      <c r="O25" s="64">
        <v>65.2</v>
      </c>
      <c r="P25" s="9" t="s">
        <v>242</v>
      </c>
      <c r="Q25" s="331"/>
      <c r="R25" s="332"/>
      <c r="S25" s="438" t="s">
        <v>50</v>
      </c>
      <c r="T25" s="332"/>
      <c r="U25" s="11"/>
      <c r="W25" s="9"/>
      <c r="X25" s="9"/>
      <c r="Y25" s="9"/>
      <c r="Z25" s="9"/>
      <c r="AA25" s="9"/>
      <c r="AB25" s="9"/>
      <c r="AC25" s="9"/>
      <c r="AD25" s="9"/>
      <c r="AE25" s="9"/>
      <c r="AF25" s="9"/>
      <c r="AG25" s="9"/>
    </row>
    <row r="26" spans="2:33" ht="4.5" customHeight="1" x14ac:dyDescent="0.3">
      <c r="B26" s="10"/>
      <c r="C26" s="330"/>
      <c r="D26" s="333"/>
      <c r="E26" s="341"/>
      <c r="F26" s="341"/>
      <c r="G26" s="341"/>
      <c r="H26" s="334"/>
      <c r="I26" s="333"/>
      <c r="J26" s="334"/>
      <c r="K26" s="330"/>
      <c r="L26" s="330"/>
      <c r="M26" s="420"/>
      <c r="N26" s="341"/>
      <c r="O26" s="341"/>
      <c r="P26" s="334"/>
      <c r="Q26" s="333"/>
      <c r="R26" s="334"/>
      <c r="S26" s="333"/>
      <c r="T26" s="334"/>
      <c r="U26" s="11"/>
      <c r="W26" s="9"/>
      <c r="X26" s="9"/>
      <c r="Y26" s="9"/>
      <c r="Z26" s="9"/>
      <c r="AA26" s="9"/>
      <c r="AB26" s="9"/>
      <c r="AC26" s="9"/>
      <c r="AD26" s="9"/>
      <c r="AE26" s="9"/>
      <c r="AF26" s="9"/>
      <c r="AG26" s="9"/>
    </row>
    <row r="27" spans="2:33" ht="19.5" customHeight="1" x14ac:dyDescent="0.3">
      <c r="B27" s="10"/>
      <c r="C27" s="387">
        <v>31</v>
      </c>
      <c r="D27" s="267" t="s">
        <v>385</v>
      </c>
      <c r="E27" s="299"/>
      <c r="F27" s="299"/>
      <c r="G27" s="299"/>
      <c r="H27" s="300"/>
      <c r="I27" s="371">
        <v>45367</v>
      </c>
      <c r="J27" s="300"/>
      <c r="K27" s="385">
        <v>0.94791666666666663</v>
      </c>
      <c r="L27" s="385">
        <v>0.97916666666666663</v>
      </c>
      <c r="O27" s="25"/>
      <c r="Q27" s="386" t="s">
        <v>65</v>
      </c>
      <c r="R27" s="300"/>
      <c r="S27" s="386" t="s">
        <v>50</v>
      </c>
      <c r="T27" s="300"/>
      <c r="U27" s="35"/>
      <c r="W27" s="9"/>
      <c r="X27" s="9"/>
      <c r="Y27" s="9"/>
      <c r="Z27" s="9"/>
      <c r="AA27" s="9"/>
      <c r="AB27" s="9"/>
      <c r="AC27" s="9"/>
      <c r="AD27" s="9"/>
      <c r="AE27" s="9"/>
      <c r="AF27" s="9"/>
      <c r="AG27" s="9"/>
    </row>
    <row r="28" spans="2:33" ht="15.75" customHeight="1" x14ac:dyDescent="0.3">
      <c r="B28" s="10"/>
      <c r="C28" s="329"/>
      <c r="D28" s="331"/>
      <c r="E28" s="340"/>
      <c r="F28" s="340"/>
      <c r="G28" s="340"/>
      <c r="H28" s="332"/>
      <c r="I28" s="331"/>
      <c r="J28" s="332"/>
      <c r="K28" s="329"/>
      <c r="L28" s="329"/>
      <c r="M28" s="439">
        <f>N15</f>
        <v>49.54</v>
      </c>
      <c r="N28" s="341"/>
      <c r="O28" s="2" t="s">
        <v>49</v>
      </c>
      <c r="P28" s="80"/>
      <c r="Q28" s="331"/>
      <c r="R28" s="332"/>
      <c r="S28" s="333"/>
      <c r="T28" s="334"/>
      <c r="U28" s="35"/>
      <c r="W28" s="9"/>
      <c r="X28" s="9"/>
      <c r="Y28" s="9"/>
      <c r="Z28" s="9"/>
      <c r="AA28" s="9"/>
      <c r="AB28" s="9"/>
      <c r="AC28" s="9"/>
      <c r="AD28" s="9"/>
      <c r="AE28" s="9"/>
      <c r="AF28" s="9"/>
      <c r="AG28" s="9"/>
    </row>
    <row r="29" spans="2:33" ht="18" customHeight="1" x14ac:dyDescent="0.25">
      <c r="B29" s="10"/>
      <c r="C29" s="329"/>
      <c r="D29" s="331"/>
      <c r="E29" s="340"/>
      <c r="F29" s="340"/>
      <c r="G29" s="340"/>
      <c r="H29" s="332"/>
      <c r="I29" s="331"/>
      <c r="J29" s="332"/>
      <c r="K29" s="329"/>
      <c r="L29" s="329"/>
      <c r="M29" s="424" t="s">
        <v>145</v>
      </c>
      <c r="N29" s="340"/>
      <c r="O29" s="137">
        <v>65.3</v>
      </c>
      <c r="P29" s="9" t="s">
        <v>242</v>
      </c>
      <c r="Q29" s="331"/>
      <c r="R29" s="332"/>
      <c r="S29" s="420" t="s">
        <v>50</v>
      </c>
      <c r="T29" s="405"/>
      <c r="U29" s="35"/>
      <c r="W29" s="9"/>
      <c r="X29" s="9"/>
      <c r="Y29" s="9"/>
      <c r="Z29" s="9"/>
      <c r="AA29" s="9"/>
      <c r="AB29" s="9"/>
      <c r="AC29" s="9"/>
      <c r="AD29" s="9"/>
      <c r="AE29" s="9"/>
      <c r="AF29" s="9"/>
      <c r="AG29" s="9"/>
    </row>
    <row r="30" spans="2:33" ht="30.75" customHeight="1" x14ac:dyDescent="0.3">
      <c r="B30" s="10"/>
      <c r="C30" s="330"/>
      <c r="D30" s="333"/>
      <c r="E30" s="341"/>
      <c r="F30" s="341"/>
      <c r="G30" s="341"/>
      <c r="H30" s="334"/>
      <c r="I30" s="333"/>
      <c r="J30" s="334"/>
      <c r="K30" s="330"/>
      <c r="L30" s="330"/>
      <c r="M30" s="420"/>
      <c r="N30" s="341"/>
      <c r="O30" s="341"/>
      <c r="P30" s="334"/>
      <c r="Q30" s="333"/>
      <c r="R30" s="334"/>
      <c r="S30" s="400"/>
      <c r="T30" s="401"/>
      <c r="U30" s="35"/>
      <c r="W30" s="9"/>
      <c r="X30" s="9"/>
      <c r="Y30" s="9"/>
      <c r="Z30" s="9"/>
      <c r="AA30" s="9"/>
      <c r="AB30" s="9"/>
      <c r="AC30" s="9"/>
      <c r="AD30" s="9"/>
      <c r="AE30" s="9"/>
      <c r="AF30" s="9"/>
      <c r="AG30" s="9"/>
    </row>
    <row r="31" spans="2:33" ht="6.75" customHeight="1" x14ac:dyDescent="0.25">
      <c r="B31" s="10"/>
      <c r="C31" s="387">
        <v>32</v>
      </c>
      <c r="D31" s="440" t="s">
        <v>285</v>
      </c>
      <c r="E31" s="299"/>
      <c r="F31" s="299"/>
      <c r="G31" s="299"/>
      <c r="H31" s="300"/>
      <c r="I31" s="371">
        <v>45367</v>
      </c>
      <c r="J31" s="300"/>
      <c r="K31" s="385">
        <v>0.97916666666666663</v>
      </c>
      <c r="L31" s="385">
        <v>2.0833333333333329E-2</v>
      </c>
      <c r="Q31" s="386" t="s">
        <v>65</v>
      </c>
      <c r="R31" s="300"/>
      <c r="S31" s="386" t="s">
        <v>50</v>
      </c>
      <c r="T31" s="300"/>
      <c r="U31" s="11"/>
      <c r="W31" s="9"/>
      <c r="X31" s="9"/>
      <c r="Y31" s="9"/>
      <c r="Z31" s="9"/>
      <c r="AA31" s="9"/>
      <c r="AB31" s="9"/>
      <c r="AC31" s="9"/>
      <c r="AD31" s="9"/>
      <c r="AE31" s="9"/>
      <c r="AF31" s="9"/>
      <c r="AG31" s="9"/>
    </row>
    <row r="32" spans="2:33" ht="20.100000000000001" customHeight="1" x14ac:dyDescent="0.25">
      <c r="B32" s="10"/>
      <c r="C32" s="387"/>
      <c r="D32" s="429"/>
      <c r="E32" s="340"/>
      <c r="F32" s="340"/>
      <c r="G32" s="340"/>
      <c r="H32" s="332"/>
      <c r="I32" s="331"/>
      <c r="J32" s="332"/>
      <c r="K32" s="329"/>
      <c r="L32" s="329"/>
      <c r="M32" s="424" t="s">
        <v>145</v>
      </c>
      <c r="N32" s="340"/>
      <c r="O32" s="137">
        <v>60.2</v>
      </c>
      <c r="P32" s="9" t="s">
        <v>242</v>
      </c>
      <c r="Q32" s="331"/>
      <c r="R32" s="332"/>
      <c r="S32" s="331"/>
      <c r="T32" s="332"/>
      <c r="U32" s="11"/>
      <c r="W32" s="9"/>
      <c r="X32" s="9"/>
      <c r="Y32" s="9"/>
      <c r="Z32" s="9"/>
      <c r="AA32" s="9"/>
      <c r="AB32" s="9"/>
      <c r="AC32" s="9"/>
      <c r="AD32" s="9"/>
      <c r="AE32" s="9"/>
      <c r="AF32" s="9"/>
      <c r="AG32" s="9"/>
    </row>
    <row r="33" spans="2:33" ht="15" customHeight="1" x14ac:dyDescent="0.3">
      <c r="B33" s="34"/>
      <c r="C33" s="387"/>
      <c r="D33" s="429"/>
      <c r="E33" s="340"/>
      <c r="F33" s="340"/>
      <c r="G33" s="340"/>
      <c r="H33" s="332"/>
      <c r="I33" s="331"/>
      <c r="J33" s="332"/>
      <c r="K33" s="329"/>
      <c r="L33" s="329"/>
      <c r="M33"/>
      <c r="N33"/>
      <c r="O33"/>
      <c r="P33"/>
      <c r="Q33" s="331"/>
      <c r="R33" s="332"/>
      <c r="S33" s="333"/>
      <c r="T33" s="334"/>
      <c r="U33" s="35"/>
      <c r="W33" s="9"/>
      <c r="X33" s="9"/>
      <c r="Y33" s="9"/>
      <c r="Z33" s="9"/>
      <c r="AA33" s="9"/>
      <c r="AB33" s="9"/>
      <c r="AC33" s="9"/>
      <c r="AD33" s="9"/>
      <c r="AE33" s="9"/>
      <c r="AF33" s="9"/>
      <c r="AG33" s="9"/>
    </row>
    <row r="34" spans="2:33" ht="22.5" customHeight="1" x14ac:dyDescent="0.3">
      <c r="B34" s="10"/>
      <c r="C34" s="387"/>
      <c r="D34" s="341"/>
      <c r="E34" s="341"/>
      <c r="F34" s="341"/>
      <c r="G34" s="341"/>
      <c r="H34" s="334"/>
      <c r="I34" s="333"/>
      <c r="J34" s="334"/>
      <c r="K34" s="330"/>
      <c r="L34" s="330"/>
      <c r="M34" s="30"/>
      <c r="N34" s="30"/>
      <c r="O34" s="30"/>
      <c r="P34" s="30"/>
      <c r="Q34" s="333"/>
      <c r="R34" s="334"/>
      <c r="S34" s="438" t="s">
        <v>50</v>
      </c>
      <c r="T34" s="334"/>
      <c r="U34" s="11"/>
      <c r="W34" s="9"/>
      <c r="X34" s="9"/>
      <c r="Y34" s="9"/>
      <c r="Z34" s="9"/>
      <c r="AA34" s="9"/>
      <c r="AB34" s="9"/>
      <c r="AC34" s="9"/>
      <c r="AD34" s="9"/>
      <c r="AE34" s="9"/>
      <c r="AF34" s="9"/>
      <c r="AG34" s="9"/>
    </row>
    <row r="35" spans="2:33" ht="15.75" customHeight="1" x14ac:dyDescent="0.25">
      <c r="B35" s="34"/>
      <c r="C35" s="387"/>
      <c r="D35" s="189" t="s">
        <v>345</v>
      </c>
      <c r="E35" s="113"/>
      <c r="F35" s="113"/>
      <c r="G35" s="113"/>
      <c r="H35" s="113"/>
      <c r="I35" s="113"/>
      <c r="J35" s="113"/>
      <c r="K35" s="113"/>
      <c r="L35" s="113"/>
      <c r="M35" s="113"/>
      <c r="N35" s="113"/>
      <c r="O35" s="113"/>
      <c r="P35" s="113"/>
      <c r="Q35" s="113"/>
      <c r="R35" s="113"/>
      <c r="S35" s="113"/>
      <c r="T35" s="91"/>
      <c r="U35" s="35"/>
      <c r="W35" s="9"/>
      <c r="X35" s="9"/>
      <c r="Y35" s="9"/>
      <c r="Z35" s="9"/>
      <c r="AA35" s="9"/>
      <c r="AB35" s="9"/>
      <c r="AC35" s="9"/>
      <c r="AD35" s="9"/>
      <c r="AE35" s="9"/>
      <c r="AF35" s="9"/>
      <c r="AG35" s="9"/>
    </row>
    <row r="36" spans="2:33" ht="15.75" customHeight="1" x14ac:dyDescent="0.25">
      <c r="B36" s="34"/>
      <c r="C36" s="387"/>
      <c r="D36" s="123" t="s">
        <v>346</v>
      </c>
      <c r="E36" s="131"/>
      <c r="F36" s="131"/>
      <c r="G36" s="131"/>
      <c r="H36" s="131"/>
      <c r="I36" s="131"/>
      <c r="J36" s="131"/>
      <c r="K36" s="131"/>
      <c r="L36" s="131"/>
      <c r="M36" s="131"/>
      <c r="N36" s="131"/>
      <c r="O36" s="131"/>
      <c r="P36" s="131"/>
      <c r="Q36" s="131"/>
      <c r="R36" s="131"/>
      <c r="S36" s="131"/>
      <c r="T36" s="132"/>
      <c r="U36" s="35"/>
      <c r="W36" s="9"/>
      <c r="X36" s="9"/>
      <c r="Y36" s="9"/>
      <c r="Z36" s="9"/>
      <c r="AA36" s="9"/>
      <c r="AB36" s="9"/>
      <c r="AC36" s="9"/>
      <c r="AD36" s="9"/>
      <c r="AE36" s="9"/>
      <c r="AF36" s="9"/>
      <c r="AG36" s="9"/>
    </row>
    <row r="37" spans="2:33" ht="20.100000000000001" customHeight="1" x14ac:dyDescent="0.25">
      <c r="B37" s="34"/>
      <c r="C37" s="188"/>
      <c r="D37" s="188"/>
      <c r="E37" s="188"/>
      <c r="F37" s="188"/>
      <c r="G37" s="188"/>
      <c r="H37" s="188"/>
      <c r="I37" s="188"/>
      <c r="J37" s="188"/>
      <c r="K37" s="188"/>
      <c r="L37" s="188"/>
      <c r="M37" s="188"/>
      <c r="N37" s="188"/>
      <c r="O37" s="188"/>
      <c r="P37" s="188"/>
      <c r="Q37" s="188"/>
      <c r="R37" s="188"/>
      <c r="S37" s="188"/>
      <c r="T37" s="188"/>
      <c r="U37" s="35"/>
      <c r="W37" s="9"/>
      <c r="X37" s="9"/>
      <c r="Y37" s="9"/>
      <c r="Z37" s="9"/>
      <c r="AA37" s="9"/>
      <c r="AB37" s="9"/>
      <c r="AC37" s="9"/>
      <c r="AD37" s="9"/>
      <c r="AE37" s="9"/>
      <c r="AF37" s="9"/>
      <c r="AG37" s="9"/>
    </row>
    <row r="38" spans="2:33" ht="20.100000000000001" customHeight="1" x14ac:dyDescent="0.25">
      <c r="B38" s="10"/>
      <c r="C38" s="9"/>
      <c r="D38" s="9"/>
      <c r="E38" s="9"/>
      <c r="F38" s="9"/>
      <c r="G38" s="9"/>
      <c r="H38" s="9"/>
      <c r="I38" s="9"/>
      <c r="J38" s="9"/>
      <c r="K38" s="9"/>
      <c r="L38" s="9"/>
      <c r="M38" s="9"/>
      <c r="N38" s="9"/>
      <c r="O38" s="9"/>
      <c r="P38" s="9"/>
      <c r="Q38" s="9"/>
      <c r="R38" s="9"/>
      <c r="S38" s="9"/>
      <c r="T38" s="9"/>
      <c r="U38" s="11"/>
      <c r="W38" s="9"/>
      <c r="X38" s="9"/>
      <c r="Y38" s="9"/>
      <c r="Z38" s="9"/>
      <c r="AA38" s="9"/>
      <c r="AB38" s="9"/>
      <c r="AC38" s="9"/>
      <c r="AD38" s="9"/>
      <c r="AE38" s="9"/>
      <c r="AF38" s="9"/>
      <c r="AG38" s="9"/>
    </row>
    <row r="39" spans="2:33" ht="20.100000000000001" customHeight="1" x14ac:dyDescent="0.25">
      <c r="B39" s="34"/>
      <c r="C39" s="9"/>
      <c r="D39" s="9"/>
      <c r="E39" s="9"/>
      <c r="F39" s="9"/>
      <c r="G39" s="9"/>
      <c r="H39" s="9"/>
      <c r="I39" s="9"/>
      <c r="J39" s="9"/>
      <c r="K39" s="9"/>
      <c r="L39" s="9"/>
      <c r="M39" s="9"/>
      <c r="N39" s="9"/>
      <c r="O39" s="9"/>
      <c r="P39" s="9"/>
      <c r="Q39" s="9"/>
      <c r="R39" s="9"/>
      <c r="S39" s="9"/>
      <c r="T39" s="9"/>
      <c r="U39" s="35"/>
      <c r="W39" s="9"/>
      <c r="X39" s="9"/>
      <c r="Y39" s="9"/>
      <c r="Z39" s="9"/>
      <c r="AA39" s="9"/>
      <c r="AB39" s="9"/>
      <c r="AC39" s="9"/>
      <c r="AD39" s="9"/>
      <c r="AE39" s="9"/>
      <c r="AF39" s="9"/>
      <c r="AG39" s="9"/>
    </row>
    <row r="40" spans="2:33" ht="19.2" customHeight="1" x14ac:dyDescent="0.3">
      <c r="B40" s="10"/>
      <c r="C40" s="361" t="s">
        <v>29</v>
      </c>
      <c r="D40" s="264"/>
      <c r="E40" s="266" t="s">
        <v>30</v>
      </c>
      <c r="F40" s="263"/>
      <c r="G40" s="263"/>
      <c r="H40" s="264"/>
      <c r="I40" s="266" t="s">
        <v>31</v>
      </c>
      <c r="J40" s="263"/>
      <c r="K40" s="263"/>
      <c r="L40" s="264"/>
      <c r="M40" s="266" t="s">
        <v>32</v>
      </c>
      <c r="N40" s="263"/>
      <c r="O40" s="263"/>
      <c r="P40" s="264"/>
      <c r="Q40" s="266" t="s">
        <v>33</v>
      </c>
      <c r="R40" s="263"/>
      <c r="S40" s="263"/>
      <c r="T40" s="264"/>
      <c r="U40" s="11"/>
      <c r="W40" s="9"/>
      <c r="X40" s="9"/>
      <c r="Y40" s="9"/>
      <c r="Z40" s="9"/>
      <c r="AA40" s="9"/>
      <c r="AB40" s="9"/>
      <c r="AC40" s="9"/>
      <c r="AD40" s="9"/>
      <c r="AE40" s="9"/>
      <c r="AF40" s="9"/>
      <c r="AG40" s="9"/>
    </row>
    <row r="41" spans="2:33" ht="19.95" customHeight="1" x14ac:dyDescent="0.3">
      <c r="B41" s="5"/>
      <c r="C41" s="267" t="s">
        <v>34</v>
      </c>
      <c r="D41" s="264"/>
      <c r="E41" s="301" t="str">
        <f>'BPR-2'!$E$43</f>
        <v>B.S.</v>
      </c>
      <c r="F41" s="263"/>
      <c r="G41" s="263"/>
      <c r="H41" s="264"/>
      <c r="I41" s="301" t="str">
        <f>'BPR-2'!$I$43</f>
        <v>R.V.</v>
      </c>
      <c r="J41" s="263"/>
      <c r="K41" s="263"/>
      <c r="L41" s="264"/>
      <c r="M41" s="301" t="str">
        <f>'BPR-2'!$M$43</f>
        <v>R. CWTD</v>
      </c>
      <c r="N41" s="263"/>
      <c r="O41" s="263"/>
      <c r="P41" s="264"/>
      <c r="Q41" s="301" t="str">
        <f>'BPR-2'!$Q$43</f>
        <v>P. Ronel</v>
      </c>
      <c r="R41" s="263"/>
      <c r="S41" s="263"/>
      <c r="T41" s="264"/>
      <c r="U41" s="11"/>
    </row>
    <row r="42" spans="2:33" ht="19.95" customHeight="1" x14ac:dyDescent="0.3">
      <c r="B42" s="5"/>
      <c r="C42" s="267" t="s">
        <v>12</v>
      </c>
      <c r="D42" s="264"/>
      <c r="E42" s="296">
        <f>'BPR-2'!$E$44</f>
        <v>45359</v>
      </c>
      <c r="F42" s="263"/>
      <c r="G42" s="263"/>
      <c r="H42" s="264"/>
      <c r="I42" s="296">
        <f>'BPR-2'!$I$44</f>
        <v>45361</v>
      </c>
      <c r="J42" s="263"/>
      <c r="K42" s="263"/>
      <c r="L42" s="264"/>
      <c r="M42" s="296">
        <f>'BPR-2'!$M$44</f>
        <v>45361</v>
      </c>
      <c r="N42" s="263"/>
      <c r="O42" s="263"/>
      <c r="P42" s="264"/>
      <c r="Q42" s="296">
        <f>'BPR-2'!$Q$44</f>
        <v>45361</v>
      </c>
      <c r="R42" s="263"/>
      <c r="S42" s="263"/>
      <c r="T42" s="264"/>
      <c r="U42" s="11"/>
    </row>
    <row r="43" spans="2:33" ht="10.95" customHeight="1" thickBot="1" x14ac:dyDescent="0.3">
      <c r="B43" s="6"/>
      <c r="C43" s="3"/>
      <c r="D43" s="3"/>
      <c r="E43" s="3"/>
      <c r="F43" s="3"/>
      <c r="G43" s="3"/>
      <c r="H43" s="3"/>
      <c r="I43" s="3"/>
      <c r="J43" s="3"/>
      <c r="K43" s="3"/>
      <c r="L43" s="3"/>
      <c r="M43" s="3"/>
      <c r="N43" s="3"/>
      <c r="O43" s="3"/>
      <c r="P43" s="3"/>
      <c r="Q43" s="3"/>
      <c r="R43" s="3"/>
      <c r="S43" s="3"/>
      <c r="T43" s="3"/>
      <c r="U43" s="4"/>
    </row>
    <row r="44" spans="2:33" ht="12.6" customHeight="1" thickTop="1" x14ac:dyDescent="0.25">
      <c r="B44" s="14" t="str">
        <f>'BPR-2'!B46</f>
        <v>SOP-PR-001-F00-00</v>
      </c>
      <c r="C44" s="14"/>
      <c r="D44" s="14"/>
      <c r="E44" s="14"/>
      <c r="F44" s="14"/>
      <c r="G44" s="14"/>
      <c r="Y44" s="7"/>
    </row>
    <row r="45" spans="2:33" x14ac:dyDescent="0.25">
      <c r="Y45" s="12"/>
    </row>
    <row r="46" spans="2:33" x14ac:dyDescent="0.25">
      <c r="Y46" s="12"/>
    </row>
    <row r="47" spans="2:33" x14ac:dyDescent="0.25">
      <c r="Y47" s="12"/>
    </row>
    <row r="48" spans="2:33" x14ac:dyDescent="0.25">
      <c r="Y48" s="12"/>
    </row>
    <row r="49" spans="2:25" x14ac:dyDescent="0.25">
      <c r="Y49" s="12"/>
    </row>
    <row r="50" spans="2:25" x14ac:dyDescent="0.25">
      <c r="Y50" s="13"/>
    </row>
    <row r="51" spans="2:25" x14ac:dyDescent="0.25">
      <c r="Y51" s="13"/>
    </row>
    <row r="52" spans="2:25" x14ac:dyDescent="0.25">
      <c r="B52" s="9"/>
      <c r="C52" s="9"/>
      <c r="Q52" s="9"/>
      <c r="R52" s="9"/>
      <c r="S52" s="9"/>
      <c r="T52" s="9"/>
      <c r="U52" s="9"/>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c r="Z68" s="8"/>
      <c r="AA68" s="9"/>
    </row>
    <row r="69" spans="25:27" x14ac:dyDescent="0.25">
      <c r="Y69" s="8"/>
      <c r="Z69" s="8"/>
      <c r="AA69" s="8"/>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sheetData>
  <mergeCells count="83">
    <mergeCell ref="E1:F1"/>
    <mergeCell ref="D11:H13"/>
    <mergeCell ref="C31:C36"/>
    <mergeCell ref="I14:J22"/>
    <mergeCell ref="C3:F3"/>
    <mergeCell ref="C8:T8"/>
    <mergeCell ref="O21:P21"/>
    <mergeCell ref="Q14:R22"/>
    <mergeCell ref="Q9:R10"/>
    <mergeCell ref="S9:T10"/>
    <mergeCell ref="C11:C13"/>
    <mergeCell ref="K9:L9"/>
    <mergeCell ref="I11:J13"/>
    <mergeCell ref="S11:T13"/>
    <mergeCell ref="S31:T33"/>
    <mergeCell ref="F5:J5"/>
    <mergeCell ref="K5:M5"/>
    <mergeCell ref="N6:T6"/>
    <mergeCell ref="K6:M6"/>
    <mergeCell ref="S27:T28"/>
    <mergeCell ref="Q27:R30"/>
    <mergeCell ref="M25:N25"/>
    <mergeCell ref="S23:T24"/>
    <mergeCell ref="Q23:R26"/>
    <mergeCell ref="F6:J6"/>
    <mergeCell ref="I27:J30"/>
    <mergeCell ref="N15:O15"/>
    <mergeCell ref="M42:P42"/>
    <mergeCell ref="K31:K34"/>
    <mergeCell ref="E41:H41"/>
    <mergeCell ref="E42:H42"/>
    <mergeCell ref="I42:L42"/>
    <mergeCell ref="K14:K22"/>
    <mergeCell ref="I9:J10"/>
    <mergeCell ref="I23:J26"/>
    <mergeCell ref="C42:D42"/>
    <mergeCell ref="L31:L34"/>
    <mergeCell ref="C5:E5"/>
    <mergeCell ref="N5:T5"/>
    <mergeCell ref="M32:N32"/>
    <mergeCell ref="M30:P30"/>
    <mergeCell ref="Q11:R13"/>
    <mergeCell ref="M9:P10"/>
    <mergeCell ref="C9:C10"/>
    <mergeCell ref="D9:H10"/>
    <mergeCell ref="S25:T26"/>
    <mergeCell ref="L23:L26"/>
    <mergeCell ref="S14:T22"/>
    <mergeCell ref="C14:C22"/>
    <mergeCell ref="Q42:T42"/>
    <mergeCell ref="C27:C30"/>
    <mergeCell ref="S34:T34"/>
    <mergeCell ref="M28:N28"/>
    <mergeCell ref="D31:H34"/>
    <mergeCell ref="M41:P41"/>
    <mergeCell ref="M40:P40"/>
    <mergeCell ref="C41:D41"/>
    <mergeCell ref="E40:H40"/>
    <mergeCell ref="Q40:T40"/>
    <mergeCell ref="I40:L40"/>
    <mergeCell ref="Q41:T41"/>
    <mergeCell ref="K27:K30"/>
    <mergeCell ref="S29:T30"/>
    <mergeCell ref="I31:J34"/>
    <mergeCell ref="C40:D40"/>
    <mergeCell ref="I41:L41"/>
    <mergeCell ref="Q31:R34"/>
    <mergeCell ref="H3:O3"/>
    <mergeCell ref="C6:E6"/>
    <mergeCell ref="M29:N29"/>
    <mergeCell ref="L14:L22"/>
    <mergeCell ref="D23:H26"/>
    <mergeCell ref="D27:H30"/>
    <mergeCell ref="N17:O17"/>
    <mergeCell ref="L11:L13"/>
    <mergeCell ref="M26:P26"/>
    <mergeCell ref="N18:O18"/>
    <mergeCell ref="K23:K26"/>
    <mergeCell ref="K11:K13"/>
    <mergeCell ref="M24:N24"/>
    <mergeCell ref="D14:H22"/>
    <mergeCell ref="C23:C26"/>
    <mergeCell ref="L27:L30"/>
  </mergeCells>
  <dataValidations count="1">
    <dataValidation type="list" allowBlank="1" showInputMessage="1" showErrorMessage="1" sqref="Q11:T22 Q23:R34 S23:T24 S27:T28 S31:T33" xr:uid="{00000000-0002-0000-0D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13</xdr:col>
                    <xdr:colOff>274320</xdr:colOff>
                    <xdr:row>10</xdr:row>
                    <xdr:rowOff>144780</xdr:rowOff>
                  </from>
                  <to>
                    <xdr:col>15</xdr:col>
                    <xdr:colOff>342900</xdr:colOff>
                    <xdr:row>12</xdr:row>
                    <xdr:rowOff>83820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12</xdr:col>
                    <xdr:colOff>83820</xdr:colOff>
                    <xdr:row>10</xdr:row>
                    <xdr:rowOff>251460</xdr:rowOff>
                  </from>
                  <to>
                    <xdr:col>13</xdr:col>
                    <xdr:colOff>205740</xdr:colOff>
                    <xdr:row>12</xdr:row>
                    <xdr:rowOff>76200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13</xdr:col>
                    <xdr:colOff>259080</xdr:colOff>
                    <xdr:row>32</xdr:row>
                    <xdr:rowOff>182880</xdr:rowOff>
                  </from>
                  <to>
                    <xdr:col>15</xdr:col>
                    <xdr:colOff>312420</xdr:colOff>
                    <xdr:row>33</xdr:row>
                    <xdr:rowOff>251460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12</xdr:col>
                    <xdr:colOff>38100</xdr:colOff>
                    <xdr:row>32</xdr:row>
                    <xdr:rowOff>236220</xdr:rowOff>
                  </from>
                  <to>
                    <xdr:col>13</xdr:col>
                    <xdr:colOff>335280</xdr:colOff>
                    <xdr:row>33</xdr:row>
                    <xdr:rowOff>228600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4"/>
  <dimension ref="B1:AL71"/>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8867187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13</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2.75" customHeight="1" x14ac:dyDescent="0.25">
      <c r="B11" s="34"/>
      <c r="C11" s="387">
        <v>48</v>
      </c>
      <c r="D11" s="260" t="s">
        <v>386</v>
      </c>
      <c r="E11" s="299"/>
      <c r="F11" s="299"/>
      <c r="G11" s="299"/>
      <c r="H11" s="300"/>
      <c r="I11" s="371">
        <v>45368</v>
      </c>
      <c r="J11" s="300"/>
      <c r="K11" s="385">
        <v>0.94444444444444442</v>
      </c>
      <c r="L11" s="385">
        <v>0.99652777777777779</v>
      </c>
      <c r="M11" s="446" t="s">
        <v>286</v>
      </c>
      <c r="N11" s="299"/>
      <c r="O11" s="299"/>
      <c r="P11" s="300"/>
      <c r="Q11" s="386" t="s">
        <v>36</v>
      </c>
      <c r="R11" s="300"/>
      <c r="S11" s="386" t="s">
        <v>55</v>
      </c>
      <c r="T11" s="300"/>
      <c r="U11" s="35"/>
      <c r="W11" s="9"/>
      <c r="X11" s="9"/>
      <c r="Y11" s="9"/>
      <c r="Z11" s="9"/>
      <c r="AA11" s="9"/>
      <c r="AB11" s="9"/>
      <c r="AC11" s="9"/>
      <c r="AD11" s="9"/>
      <c r="AE11" s="9"/>
      <c r="AF11" s="9"/>
      <c r="AG11" s="9"/>
    </row>
    <row r="12" spans="2:33" ht="14.25" customHeight="1" x14ac:dyDescent="0.25">
      <c r="B12" s="34"/>
      <c r="C12" s="329"/>
      <c r="D12" s="331"/>
      <c r="E12" s="340"/>
      <c r="F12" s="340"/>
      <c r="G12" s="340"/>
      <c r="H12" s="332"/>
      <c r="I12" s="331"/>
      <c r="J12" s="332"/>
      <c r="K12" s="329"/>
      <c r="L12" s="329"/>
      <c r="M12" s="331"/>
      <c r="N12" s="340"/>
      <c r="O12" s="340"/>
      <c r="P12" s="332"/>
      <c r="Q12" s="331"/>
      <c r="R12" s="332"/>
      <c r="S12" s="331"/>
      <c r="T12" s="332"/>
      <c r="U12" s="35"/>
      <c r="X12" s="9"/>
      <c r="Y12" s="9"/>
      <c r="Z12" s="9"/>
      <c r="AA12" s="9"/>
      <c r="AB12" s="9"/>
      <c r="AC12" s="9"/>
      <c r="AD12" s="9"/>
      <c r="AE12" s="9"/>
      <c r="AF12" s="9"/>
      <c r="AG12" s="9"/>
    </row>
    <row r="13" spans="2:33" ht="56.25" customHeight="1" x14ac:dyDescent="0.25">
      <c r="B13" s="34"/>
      <c r="C13" s="330"/>
      <c r="D13" s="333"/>
      <c r="E13" s="341"/>
      <c r="F13" s="341"/>
      <c r="G13" s="341"/>
      <c r="H13" s="334"/>
      <c r="I13" s="333"/>
      <c r="J13" s="334"/>
      <c r="K13" s="330"/>
      <c r="L13" s="330"/>
      <c r="M13" s="333"/>
      <c r="N13" s="341"/>
      <c r="O13" s="341"/>
      <c r="P13" s="334"/>
      <c r="Q13" s="333"/>
      <c r="R13" s="334"/>
      <c r="S13" s="333"/>
      <c r="T13" s="334"/>
      <c r="U13" s="35"/>
      <c r="W13" s="9"/>
      <c r="X13" s="9"/>
      <c r="Y13" s="9"/>
      <c r="Z13" s="9"/>
      <c r="AA13" s="9"/>
      <c r="AB13" s="9"/>
      <c r="AC13" s="9"/>
      <c r="AD13" s="9"/>
      <c r="AE13" s="9"/>
      <c r="AF13" s="9"/>
      <c r="AG13" s="9"/>
    </row>
    <row r="14" spans="2:33" ht="18" customHeight="1" x14ac:dyDescent="0.3">
      <c r="B14" s="10"/>
      <c r="C14" s="442" t="s">
        <v>154</v>
      </c>
      <c r="D14" s="263"/>
      <c r="E14" s="263"/>
      <c r="F14" s="263"/>
      <c r="G14" s="263"/>
      <c r="H14" s="263"/>
      <c r="I14" s="263"/>
      <c r="J14" s="263"/>
      <c r="K14" s="263"/>
      <c r="L14" s="263"/>
      <c r="M14" s="263"/>
      <c r="N14" s="263"/>
      <c r="O14" s="263"/>
      <c r="P14" s="263"/>
      <c r="Q14" s="263"/>
      <c r="R14" s="263"/>
      <c r="S14" s="263"/>
      <c r="T14" s="264"/>
      <c r="U14" s="11"/>
      <c r="W14" s="9"/>
      <c r="X14" s="9"/>
      <c r="Y14" s="9"/>
      <c r="Z14" s="9"/>
      <c r="AA14" s="9"/>
      <c r="AB14" s="9"/>
      <c r="AC14" s="9"/>
      <c r="AD14" s="9"/>
      <c r="AE14" s="9"/>
      <c r="AF14" s="9"/>
      <c r="AG14" s="9"/>
    </row>
    <row r="15" spans="2:33" ht="18" customHeight="1" x14ac:dyDescent="0.3">
      <c r="B15" s="34"/>
      <c r="C15" s="72" t="s">
        <v>155</v>
      </c>
      <c r="D15" s="73"/>
      <c r="E15" s="73"/>
      <c r="F15" s="435" t="s">
        <v>331</v>
      </c>
      <c r="G15" s="263"/>
      <c r="H15" s="73"/>
      <c r="I15" s="73"/>
      <c r="J15" s="73"/>
      <c r="K15" s="73"/>
      <c r="L15" s="73"/>
      <c r="M15" s="73"/>
      <c r="N15" s="73"/>
      <c r="O15" s="73"/>
      <c r="P15" s="73"/>
      <c r="Q15" s="73"/>
      <c r="R15" s="73"/>
      <c r="S15" s="73"/>
      <c r="T15" s="74"/>
      <c r="U15" s="35"/>
      <c r="W15" s="9"/>
      <c r="X15" s="9"/>
      <c r="Y15" s="9"/>
      <c r="Z15" s="9"/>
      <c r="AA15" s="9"/>
      <c r="AB15" s="9"/>
      <c r="AC15" s="9"/>
      <c r="AD15" s="9"/>
      <c r="AE15" s="9"/>
      <c r="AF15" s="9"/>
      <c r="AG15" s="9"/>
    </row>
    <row r="16" spans="2:33" ht="18" customHeight="1" x14ac:dyDescent="0.3">
      <c r="B16" s="34"/>
      <c r="C16" s="259" t="s">
        <v>156</v>
      </c>
      <c r="D16" s="263"/>
      <c r="E16" s="264"/>
      <c r="F16" s="259" t="s">
        <v>157</v>
      </c>
      <c r="G16" s="263"/>
      <c r="H16" s="264"/>
      <c r="I16" s="259" t="s">
        <v>158</v>
      </c>
      <c r="J16" s="263"/>
      <c r="K16" s="264"/>
      <c r="L16" s="259" t="s">
        <v>159</v>
      </c>
      <c r="M16" s="263"/>
      <c r="N16" s="264"/>
      <c r="O16" s="259" t="s">
        <v>139</v>
      </c>
      <c r="P16" s="263"/>
      <c r="Q16" s="264"/>
      <c r="R16" s="259" t="s">
        <v>48</v>
      </c>
      <c r="S16" s="263"/>
      <c r="T16" s="264"/>
      <c r="U16" s="35"/>
      <c r="W16" s="9"/>
      <c r="X16" s="9"/>
      <c r="Y16" s="9"/>
      <c r="Z16" s="9"/>
      <c r="AA16" s="9"/>
      <c r="AB16" s="9"/>
      <c r="AC16" s="9"/>
      <c r="AD16" s="9"/>
      <c r="AE16" s="9"/>
      <c r="AF16" s="9"/>
      <c r="AG16" s="9"/>
    </row>
    <row r="17" spans="2:38" ht="18" customHeight="1" x14ac:dyDescent="0.3">
      <c r="B17" s="10"/>
      <c r="C17" s="413">
        <v>1</v>
      </c>
      <c r="D17" s="263"/>
      <c r="E17" s="264"/>
      <c r="F17" s="443">
        <v>0.32500000000000001</v>
      </c>
      <c r="G17" s="263"/>
      <c r="H17" s="264"/>
      <c r="I17" s="443">
        <v>7.11</v>
      </c>
      <c r="J17" s="263"/>
      <c r="K17" s="264"/>
      <c r="L17" s="444">
        <f t="shared" ref="L17:L30" si="0">I17-F17</f>
        <v>6.7850000000000001</v>
      </c>
      <c r="M17" s="263"/>
      <c r="N17" s="264"/>
      <c r="O17" s="414" t="s">
        <v>36</v>
      </c>
      <c r="P17" s="263"/>
      <c r="Q17" s="264"/>
      <c r="R17" s="414" t="s">
        <v>55</v>
      </c>
      <c r="S17" s="263"/>
      <c r="T17" s="264"/>
      <c r="U17" s="11"/>
      <c r="W17" s="9"/>
      <c r="X17" s="9"/>
      <c r="Y17" s="9"/>
      <c r="Z17" s="9"/>
      <c r="AA17" s="9"/>
      <c r="AB17" s="9"/>
      <c r="AC17" s="9"/>
      <c r="AD17" s="9"/>
      <c r="AE17" s="9"/>
      <c r="AF17" s="9"/>
      <c r="AG17" s="9"/>
    </row>
    <row r="18" spans="2:38" ht="18" customHeight="1" x14ac:dyDescent="0.3">
      <c r="B18" s="10"/>
      <c r="C18" s="413">
        <v>2</v>
      </c>
      <c r="D18" s="263"/>
      <c r="E18" s="264"/>
      <c r="F18" s="443">
        <v>0.32</v>
      </c>
      <c r="G18" s="263"/>
      <c r="H18" s="264"/>
      <c r="I18" s="443">
        <v>6.14</v>
      </c>
      <c r="J18" s="263"/>
      <c r="K18" s="264"/>
      <c r="L18" s="444">
        <f t="shared" si="0"/>
        <v>5.8199999999999994</v>
      </c>
      <c r="M18" s="263"/>
      <c r="N18" s="264"/>
      <c r="O18" s="414" t="s">
        <v>36</v>
      </c>
      <c r="P18" s="263"/>
      <c r="Q18" s="264"/>
      <c r="R18" s="414" t="s">
        <v>55</v>
      </c>
      <c r="S18" s="263"/>
      <c r="T18" s="264"/>
      <c r="U18" s="11"/>
      <c r="W18" s="9"/>
      <c r="X18" s="9"/>
      <c r="Y18" s="9"/>
      <c r="Z18" s="9"/>
      <c r="AA18" s="9"/>
      <c r="AB18" s="9"/>
      <c r="AC18" s="9"/>
      <c r="AD18" s="9"/>
      <c r="AE18" s="9"/>
      <c r="AF18" s="9"/>
      <c r="AG18" s="9"/>
    </row>
    <row r="19" spans="2:38" ht="18" customHeight="1" x14ac:dyDescent="0.3">
      <c r="B19" s="10"/>
      <c r="C19" s="413">
        <v>3</v>
      </c>
      <c r="D19" s="263"/>
      <c r="E19" s="264"/>
      <c r="F19" s="443">
        <v>0.32500000000000001</v>
      </c>
      <c r="G19" s="263"/>
      <c r="H19" s="264"/>
      <c r="I19" s="443">
        <v>7.25</v>
      </c>
      <c r="J19" s="263"/>
      <c r="K19" s="264"/>
      <c r="L19" s="444">
        <f t="shared" si="0"/>
        <v>6.9249999999999998</v>
      </c>
      <c r="M19" s="263"/>
      <c r="N19" s="264"/>
      <c r="O19" s="414" t="s">
        <v>36</v>
      </c>
      <c r="P19" s="263"/>
      <c r="Q19" s="264"/>
      <c r="R19" s="414" t="s">
        <v>55</v>
      </c>
      <c r="S19" s="263"/>
      <c r="T19" s="264"/>
      <c r="U19" s="11"/>
      <c r="W19" s="9"/>
      <c r="X19" s="9"/>
      <c r="Y19" s="9"/>
      <c r="Z19" s="9"/>
      <c r="AA19" s="9"/>
      <c r="AB19" s="9"/>
      <c r="AC19" s="9"/>
      <c r="AD19" s="9"/>
      <c r="AE19" s="9"/>
      <c r="AF19" s="9"/>
      <c r="AG19" s="9"/>
    </row>
    <row r="20" spans="2:38" ht="18" customHeight="1" x14ac:dyDescent="0.3">
      <c r="B20" s="10"/>
      <c r="C20" s="413">
        <v>4</v>
      </c>
      <c r="D20" s="263"/>
      <c r="E20" s="264"/>
      <c r="F20" s="443">
        <v>0.32</v>
      </c>
      <c r="G20" s="263"/>
      <c r="H20" s="264"/>
      <c r="I20" s="443">
        <v>8.1</v>
      </c>
      <c r="J20" s="263"/>
      <c r="K20" s="264"/>
      <c r="L20" s="444">
        <f t="shared" si="0"/>
        <v>7.7799999999999994</v>
      </c>
      <c r="M20" s="263"/>
      <c r="N20" s="264"/>
      <c r="O20" s="414" t="s">
        <v>36</v>
      </c>
      <c r="P20" s="263"/>
      <c r="Q20" s="264"/>
      <c r="R20" s="414" t="s">
        <v>55</v>
      </c>
      <c r="S20" s="263"/>
      <c r="T20" s="264"/>
      <c r="U20" s="11"/>
      <c r="W20" s="9"/>
      <c r="X20" s="9"/>
      <c r="Y20" s="9"/>
      <c r="Z20" s="9"/>
      <c r="AA20" s="9"/>
      <c r="AB20" s="9"/>
      <c r="AC20" s="9"/>
      <c r="AD20" s="9"/>
      <c r="AE20" s="9"/>
      <c r="AF20" s="9"/>
      <c r="AG20" s="9"/>
    </row>
    <row r="21" spans="2:38" ht="18" customHeight="1" x14ac:dyDescent="0.3">
      <c r="B21" s="10"/>
      <c r="C21" s="413">
        <v>5</v>
      </c>
      <c r="D21" s="263"/>
      <c r="E21" s="264"/>
      <c r="F21" s="443">
        <v>0.33</v>
      </c>
      <c r="G21" s="263"/>
      <c r="H21" s="264"/>
      <c r="I21" s="443">
        <v>5.51</v>
      </c>
      <c r="J21" s="263"/>
      <c r="K21" s="264"/>
      <c r="L21" s="444">
        <f t="shared" si="0"/>
        <v>5.18</v>
      </c>
      <c r="M21" s="263"/>
      <c r="N21" s="264"/>
      <c r="O21" s="414" t="s">
        <v>36</v>
      </c>
      <c r="P21" s="263"/>
      <c r="Q21" s="264"/>
      <c r="R21" s="414" t="s">
        <v>55</v>
      </c>
      <c r="S21" s="263"/>
      <c r="T21" s="264"/>
      <c r="U21" s="11"/>
      <c r="W21" s="9"/>
      <c r="X21" s="9"/>
      <c r="Y21" s="9"/>
      <c r="Z21" s="9"/>
      <c r="AA21" s="9"/>
      <c r="AB21" s="9"/>
      <c r="AC21" s="9"/>
      <c r="AD21" s="9"/>
      <c r="AE21" s="9"/>
      <c r="AF21" s="9"/>
      <c r="AG21" s="9"/>
    </row>
    <row r="22" spans="2:38" ht="18" customHeight="1" x14ac:dyDescent="0.3">
      <c r="B22" s="10"/>
      <c r="C22" s="413"/>
      <c r="D22" s="263"/>
      <c r="E22" s="264"/>
      <c r="F22" s="413"/>
      <c r="G22" s="263"/>
      <c r="H22" s="264"/>
      <c r="I22" s="443"/>
      <c r="J22" s="263"/>
      <c r="K22" s="264"/>
      <c r="L22" s="444">
        <f t="shared" si="0"/>
        <v>0</v>
      </c>
      <c r="M22" s="263"/>
      <c r="N22" s="264"/>
      <c r="O22" s="414"/>
      <c r="P22" s="263"/>
      <c r="Q22" s="264"/>
      <c r="R22" s="414"/>
      <c r="S22" s="263"/>
      <c r="T22" s="264"/>
      <c r="U22" s="35"/>
      <c r="W22" s="9"/>
      <c r="X22" s="9"/>
      <c r="Y22" s="9"/>
      <c r="Z22" s="9"/>
      <c r="AA22" s="9"/>
      <c r="AB22" s="9"/>
      <c r="AC22" s="9"/>
      <c r="AD22" s="9"/>
      <c r="AE22" s="9"/>
      <c r="AF22" s="9"/>
      <c r="AG22" s="9"/>
      <c r="AH22" s="9"/>
      <c r="AI22" s="9"/>
      <c r="AJ22" s="9"/>
      <c r="AK22" s="9"/>
      <c r="AL22" s="9"/>
    </row>
    <row r="23" spans="2:38" ht="18" customHeight="1" x14ac:dyDescent="0.3">
      <c r="B23" s="10"/>
      <c r="C23" s="413"/>
      <c r="D23" s="263"/>
      <c r="E23" s="264"/>
      <c r="F23" s="413"/>
      <c r="G23" s="263"/>
      <c r="H23" s="264"/>
      <c r="I23" s="443"/>
      <c r="J23" s="263"/>
      <c r="K23" s="264"/>
      <c r="L23" s="444">
        <f t="shared" si="0"/>
        <v>0</v>
      </c>
      <c r="M23" s="263"/>
      <c r="N23" s="264"/>
      <c r="O23" s="414"/>
      <c r="P23" s="263"/>
      <c r="Q23" s="264"/>
      <c r="R23" s="414"/>
      <c r="S23" s="263"/>
      <c r="T23" s="264"/>
      <c r="U23" s="35"/>
      <c r="W23" s="9"/>
      <c r="X23" s="9"/>
      <c r="Y23" s="9"/>
      <c r="Z23" s="9"/>
      <c r="AA23" s="9"/>
      <c r="AB23" s="9"/>
      <c r="AC23" s="9"/>
      <c r="AD23" s="9"/>
      <c r="AE23" s="9"/>
      <c r="AF23" s="9"/>
      <c r="AG23" s="9"/>
    </row>
    <row r="24" spans="2:38" ht="18" customHeight="1" x14ac:dyDescent="0.3">
      <c r="B24" s="10"/>
      <c r="C24" s="413"/>
      <c r="D24" s="263"/>
      <c r="E24" s="264"/>
      <c r="F24" s="413"/>
      <c r="G24" s="263"/>
      <c r="H24" s="264"/>
      <c r="I24" s="443"/>
      <c r="J24" s="263"/>
      <c r="K24" s="264"/>
      <c r="L24" s="444">
        <f t="shared" si="0"/>
        <v>0</v>
      </c>
      <c r="M24" s="263"/>
      <c r="N24" s="264"/>
      <c r="O24" s="414"/>
      <c r="P24" s="263"/>
      <c r="Q24" s="264"/>
      <c r="R24" s="414"/>
      <c r="S24" s="263"/>
      <c r="T24" s="264"/>
      <c r="U24" s="35"/>
      <c r="W24" s="9"/>
      <c r="X24" s="9"/>
      <c r="Y24" s="9"/>
      <c r="Z24" s="9"/>
      <c r="AA24" s="9"/>
      <c r="AB24" s="9"/>
      <c r="AC24" s="9"/>
      <c r="AD24" s="9"/>
      <c r="AE24" s="9"/>
      <c r="AF24" s="9"/>
      <c r="AG24" s="9"/>
    </row>
    <row r="25" spans="2:38" ht="18" customHeight="1" x14ac:dyDescent="0.3">
      <c r="B25" s="10"/>
      <c r="C25" s="413"/>
      <c r="D25" s="263"/>
      <c r="E25" s="264"/>
      <c r="F25" s="413"/>
      <c r="G25" s="263"/>
      <c r="H25" s="264"/>
      <c r="I25" s="443"/>
      <c r="J25" s="263"/>
      <c r="K25" s="264"/>
      <c r="L25" s="444">
        <f t="shared" si="0"/>
        <v>0</v>
      </c>
      <c r="M25" s="263"/>
      <c r="N25" s="264"/>
      <c r="O25" s="414"/>
      <c r="P25" s="263"/>
      <c r="Q25" s="264"/>
      <c r="R25" s="414"/>
      <c r="S25" s="263"/>
      <c r="T25" s="264"/>
      <c r="U25" s="35"/>
      <c r="W25" s="9"/>
      <c r="X25" s="9"/>
      <c r="Y25" s="9"/>
      <c r="Z25" s="9"/>
      <c r="AA25" s="9"/>
      <c r="AB25" s="9"/>
      <c r="AC25" s="9"/>
      <c r="AD25" s="9"/>
      <c r="AE25" s="9"/>
      <c r="AF25" s="9"/>
      <c r="AG25" s="9"/>
    </row>
    <row r="26" spans="2:38" ht="18" customHeight="1" x14ac:dyDescent="0.3">
      <c r="B26" s="10"/>
      <c r="C26" s="413"/>
      <c r="D26" s="263"/>
      <c r="E26" s="264"/>
      <c r="F26" s="413"/>
      <c r="G26" s="263"/>
      <c r="H26" s="264"/>
      <c r="I26" s="443"/>
      <c r="J26" s="263"/>
      <c r="K26" s="264"/>
      <c r="L26" s="444">
        <f t="shared" si="0"/>
        <v>0</v>
      </c>
      <c r="M26" s="263"/>
      <c r="N26" s="264"/>
      <c r="O26" s="414"/>
      <c r="P26" s="263"/>
      <c r="Q26" s="264"/>
      <c r="R26" s="414"/>
      <c r="S26" s="263"/>
      <c r="T26" s="264"/>
      <c r="U26" s="35"/>
      <c r="W26" s="9"/>
      <c r="X26" s="9"/>
      <c r="Y26" s="9"/>
      <c r="Z26" s="9"/>
      <c r="AA26" s="9"/>
      <c r="AB26" s="9"/>
      <c r="AC26" s="9"/>
      <c r="AD26" s="9"/>
      <c r="AE26" s="9"/>
      <c r="AF26" s="9"/>
      <c r="AG26" s="9"/>
    </row>
    <row r="27" spans="2:38" ht="18" customHeight="1" x14ac:dyDescent="0.3">
      <c r="B27" s="34"/>
      <c r="C27" s="413"/>
      <c r="D27" s="263"/>
      <c r="E27" s="264"/>
      <c r="F27" s="413"/>
      <c r="G27" s="263"/>
      <c r="H27" s="264"/>
      <c r="I27" s="443"/>
      <c r="J27" s="263"/>
      <c r="K27" s="264"/>
      <c r="L27" s="444">
        <f t="shared" si="0"/>
        <v>0</v>
      </c>
      <c r="M27" s="263"/>
      <c r="N27" s="264"/>
      <c r="O27" s="414"/>
      <c r="P27" s="263"/>
      <c r="Q27" s="264"/>
      <c r="R27" s="414"/>
      <c r="S27" s="263"/>
      <c r="T27" s="264"/>
      <c r="U27" s="35"/>
      <c r="W27" s="9"/>
      <c r="X27" s="9"/>
      <c r="Y27" s="9"/>
      <c r="Z27" s="9"/>
      <c r="AA27" s="9"/>
      <c r="AB27" s="9"/>
      <c r="AC27" s="9"/>
      <c r="AD27" s="9"/>
      <c r="AE27" s="9"/>
      <c r="AF27" s="9"/>
      <c r="AG27" s="9"/>
    </row>
    <row r="28" spans="2:38" ht="18" customHeight="1" x14ac:dyDescent="0.3">
      <c r="B28" s="34"/>
      <c r="C28" s="413"/>
      <c r="D28" s="263"/>
      <c r="E28" s="264"/>
      <c r="F28" s="413"/>
      <c r="G28" s="263"/>
      <c r="H28" s="264"/>
      <c r="I28" s="443"/>
      <c r="J28" s="263"/>
      <c r="K28" s="264"/>
      <c r="L28" s="444">
        <f t="shared" si="0"/>
        <v>0</v>
      </c>
      <c r="M28" s="263"/>
      <c r="N28" s="264"/>
      <c r="O28" s="414"/>
      <c r="P28" s="263"/>
      <c r="Q28" s="264"/>
      <c r="R28" s="414"/>
      <c r="S28" s="263"/>
      <c r="T28" s="264"/>
      <c r="U28" s="35"/>
      <c r="W28" s="9"/>
      <c r="X28" s="9"/>
      <c r="Y28" s="9"/>
      <c r="Z28" s="9"/>
      <c r="AA28" s="9"/>
      <c r="AB28" s="9"/>
      <c r="AC28" s="9"/>
      <c r="AD28" s="9"/>
      <c r="AE28" s="9"/>
      <c r="AF28" s="9"/>
      <c r="AG28" s="9"/>
    </row>
    <row r="29" spans="2:38" ht="18" customHeight="1" x14ac:dyDescent="0.3">
      <c r="B29" s="34"/>
      <c r="C29" s="413"/>
      <c r="D29" s="263"/>
      <c r="E29" s="264"/>
      <c r="F29" s="413"/>
      <c r="G29" s="263"/>
      <c r="H29" s="264"/>
      <c r="I29" s="443"/>
      <c r="J29" s="263"/>
      <c r="K29" s="264"/>
      <c r="L29" s="444">
        <f t="shared" si="0"/>
        <v>0</v>
      </c>
      <c r="M29" s="263"/>
      <c r="N29" s="264"/>
      <c r="O29" s="414"/>
      <c r="P29" s="263"/>
      <c r="Q29" s="264"/>
      <c r="R29" s="414"/>
      <c r="S29" s="263"/>
      <c r="T29" s="264"/>
      <c r="U29" s="35"/>
      <c r="W29" s="9"/>
      <c r="X29" s="9"/>
      <c r="Y29" s="9"/>
      <c r="Z29" s="9"/>
      <c r="AA29" s="9"/>
      <c r="AB29" s="9"/>
      <c r="AC29" s="9"/>
      <c r="AD29" s="9"/>
      <c r="AE29" s="9"/>
      <c r="AF29" s="9"/>
      <c r="AG29" s="9"/>
    </row>
    <row r="30" spans="2:38" ht="18" customHeight="1" x14ac:dyDescent="0.3">
      <c r="B30" s="34"/>
      <c r="C30" s="413"/>
      <c r="D30" s="263"/>
      <c r="E30" s="264"/>
      <c r="F30" s="413"/>
      <c r="G30" s="263"/>
      <c r="H30" s="264"/>
      <c r="I30" s="443"/>
      <c r="J30" s="263"/>
      <c r="K30" s="264"/>
      <c r="L30" s="444">
        <f t="shared" si="0"/>
        <v>0</v>
      </c>
      <c r="M30" s="263"/>
      <c r="N30" s="264"/>
      <c r="O30" s="414"/>
      <c r="P30" s="263"/>
      <c r="Q30" s="264"/>
      <c r="R30" s="414"/>
      <c r="S30" s="263"/>
      <c r="T30" s="264"/>
      <c r="U30" s="35"/>
      <c r="W30" s="9"/>
      <c r="X30" s="9"/>
      <c r="Y30" s="9"/>
      <c r="Z30" s="9"/>
      <c r="AA30" s="9"/>
      <c r="AB30" s="9"/>
      <c r="AC30" s="9"/>
      <c r="AD30" s="9"/>
      <c r="AE30" s="9"/>
      <c r="AF30" s="9"/>
      <c r="AG30" s="9"/>
    </row>
    <row r="31" spans="2:38" ht="10.5" customHeight="1" x14ac:dyDescent="0.3">
      <c r="B31" s="10"/>
      <c r="C31" s="29"/>
      <c r="D31" s="25"/>
      <c r="E31" s="25"/>
      <c r="F31" s="25"/>
      <c r="G31" s="25"/>
      <c r="H31" s="25"/>
      <c r="I31" s="25"/>
      <c r="J31" s="25"/>
      <c r="K31" s="25"/>
      <c r="L31" s="25"/>
      <c r="M31" s="25"/>
      <c r="N31" s="25"/>
      <c r="O31" s="25"/>
      <c r="P31" s="25"/>
      <c r="Q31" s="25"/>
      <c r="R31" s="25"/>
      <c r="S31" s="25"/>
      <c r="T31" s="26"/>
      <c r="U31" s="11"/>
      <c r="W31" s="9"/>
      <c r="X31" s="9"/>
      <c r="Y31" s="9"/>
      <c r="Z31" s="9"/>
      <c r="AA31" s="9"/>
      <c r="AB31" s="9"/>
      <c r="AC31" s="9"/>
      <c r="AD31" s="9"/>
      <c r="AE31" s="9"/>
      <c r="AF31" s="9"/>
      <c r="AG31" s="9"/>
    </row>
    <row r="32" spans="2:38" ht="18" customHeight="1" x14ac:dyDescent="0.3">
      <c r="B32" s="10"/>
      <c r="C32" s="38"/>
      <c r="Q32" s="118" t="s">
        <v>166</v>
      </c>
      <c r="R32" s="445">
        <f>SUM(L17:N30)</f>
        <v>32.49</v>
      </c>
      <c r="S32" s="341"/>
      <c r="T32" s="80" t="s">
        <v>49</v>
      </c>
      <c r="U32" s="11"/>
      <c r="W32" s="9"/>
      <c r="X32" s="9"/>
      <c r="Y32" s="9"/>
      <c r="Z32" s="9"/>
      <c r="AA32" s="9"/>
      <c r="AB32" s="9"/>
      <c r="AC32" s="9"/>
      <c r="AD32" s="9"/>
      <c r="AE32" s="9"/>
      <c r="AF32" s="9"/>
      <c r="AG32" s="9"/>
    </row>
    <row r="33" spans="2:33" ht="9.75" customHeight="1" x14ac:dyDescent="0.3">
      <c r="B33" s="34"/>
      <c r="C33" s="27"/>
      <c r="D33" s="30"/>
      <c r="E33" s="30"/>
      <c r="F33" s="30"/>
      <c r="G33" s="30"/>
      <c r="H33" s="30"/>
      <c r="I33" s="30"/>
      <c r="J33" s="30"/>
      <c r="K33" s="30"/>
      <c r="L33" s="30"/>
      <c r="M33" s="30"/>
      <c r="N33" s="30"/>
      <c r="O33" s="30"/>
      <c r="P33" s="30"/>
      <c r="Q33" s="30"/>
      <c r="R33" s="30"/>
      <c r="S33" s="30"/>
      <c r="T33" s="28"/>
      <c r="U33" s="35"/>
      <c r="W33" s="9"/>
      <c r="X33" s="9"/>
      <c r="Y33" s="9"/>
      <c r="Z33" s="9"/>
      <c r="AA33" s="9"/>
      <c r="AB33" s="9"/>
      <c r="AC33" s="9"/>
      <c r="AD33" s="9"/>
      <c r="AE33" s="9"/>
      <c r="AF33" s="9"/>
      <c r="AG33" s="9"/>
    </row>
    <row r="34" spans="2:33" ht="15.9" customHeight="1" x14ac:dyDescent="0.25">
      <c r="B34" s="34"/>
      <c r="U34" s="35"/>
      <c r="W34" s="9"/>
      <c r="X34" s="9"/>
      <c r="Y34" s="9"/>
      <c r="Z34" s="9"/>
      <c r="AA34" s="9"/>
      <c r="AB34" s="9"/>
      <c r="AC34" s="9"/>
      <c r="AD34" s="9"/>
      <c r="AE34" s="9"/>
      <c r="AF34" s="9"/>
      <c r="AG34" s="9"/>
    </row>
    <row r="35" spans="2:33" ht="15.9" customHeight="1" x14ac:dyDescent="0.25">
      <c r="B35" s="34"/>
      <c r="C35" s="86"/>
      <c r="D35" s="86"/>
      <c r="E35" s="86"/>
      <c r="F35" s="86"/>
      <c r="G35" s="86"/>
      <c r="H35" s="86"/>
      <c r="I35" s="86"/>
      <c r="J35" s="86"/>
      <c r="K35" s="86"/>
      <c r="L35" s="86"/>
      <c r="M35" s="86"/>
      <c r="N35" s="86"/>
      <c r="O35" s="86"/>
      <c r="P35" s="86"/>
      <c r="Q35" s="86"/>
      <c r="R35" s="86"/>
      <c r="S35" s="86"/>
      <c r="T35" s="86"/>
      <c r="U35" s="35"/>
      <c r="W35" s="9"/>
      <c r="X35" s="9"/>
      <c r="Y35" s="9"/>
      <c r="Z35" s="9"/>
      <c r="AA35" s="9"/>
      <c r="AB35" s="9"/>
      <c r="AC35" s="9"/>
      <c r="AD35" s="9"/>
      <c r="AE35" s="9"/>
      <c r="AF35" s="9"/>
      <c r="AG35" s="9"/>
    </row>
    <row r="36" spans="2:33" ht="15.9" customHeight="1" x14ac:dyDescent="0.25">
      <c r="B36" s="10"/>
      <c r="C36" s="9"/>
      <c r="D36" s="9"/>
      <c r="E36" s="9"/>
      <c r="F36" s="9"/>
      <c r="G36" s="9"/>
      <c r="H36" s="9"/>
      <c r="I36" s="9"/>
      <c r="J36" s="9"/>
      <c r="K36" s="9"/>
      <c r="L36" s="9"/>
      <c r="M36" s="9"/>
      <c r="N36" s="9"/>
      <c r="O36" s="9"/>
      <c r="P36" s="9"/>
      <c r="Q36" s="9"/>
      <c r="R36" s="9"/>
      <c r="S36" s="9"/>
      <c r="T36" s="9"/>
      <c r="U36" s="11"/>
      <c r="W36" s="9"/>
      <c r="X36" s="9"/>
      <c r="Y36" s="9"/>
      <c r="Z36" s="9"/>
      <c r="AA36" s="9"/>
      <c r="AB36" s="9"/>
      <c r="AC36" s="9"/>
      <c r="AD36" s="9"/>
      <c r="AE36" s="9"/>
      <c r="AF36" s="9"/>
      <c r="AG36" s="9"/>
    </row>
    <row r="37" spans="2:33" ht="15.9" customHeight="1" x14ac:dyDescent="0.25">
      <c r="B37" s="34"/>
      <c r="C37" s="9"/>
      <c r="D37" s="9"/>
      <c r="E37" s="9"/>
      <c r="F37" s="9"/>
      <c r="G37" s="9"/>
      <c r="H37" s="9"/>
      <c r="I37" s="9"/>
      <c r="J37" s="9"/>
      <c r="K37" s="9"/>
      <c r="L37" s="9"/>
      <c r="M37" s="9"/>
      <c r="N37" s="9"/>
      <c r="O37" s="9"/>
      <c r="P37" s="9"/>
      <c r="Q37" s="9"/>
      <c r="R37" s="9"/>
      <c r="S37" s="9"/>
      <c r="T37" s="9"/>
      <c r="U37" s="35"/>
      <c r="W37" s="9"/>
      <c r="X37" s="9"/>
      <c r="Y37" s="9"/>
      <c r="Z37" s="9"/>
      <c r="AA37" s="9"/>
      <c r="AB37" s="9"/>
      <c r="AC37" s="9"/>
      <c r="AD37" s="9"/>
      <c r="AE37" s="9"/>
      <c r="AF37" s="9"/>
      <c r="AG37" s="9"/>
    </row>
    <row r="38" spans="2:33" ht="19.2" customHeight="1" x14ac:dyDescent="0.3">
      <c r="B38" s="10"/>
      <c r="C38" s="361" t="s">
        <v>29</v>
      </c>
      <c r="D38" s="264"/>
      <c r="E38" s="266" t="s">
        <v>30</v>
      </c>
      <c r="F38" s="263"/>
      <c r="G38" s="263"/>
      <c r="H38" s="264"/>
      <c r="I38" s="266" t="s">
        <v>31</v>
      </c>
      <c r="J38" s="263"/>
      <c r="K38" s="263"/>
      <c r="L38" s="264"/>
      <c r="M38" s="266" t="s">
        <v>32</v>
      </c>
      <c r="N38" s="263"/>
      <c r="O38" s="263"/>
      <c r="P38" s="264"/>
      <c r="Q38" s="266" t="s">
        <v>33</v>
      </c>
      <c r="R38" s="263"/>
      <c r="S38" s="263"/>
      <c r="T38" s="264"/>
      <c r="U38" s="11"/>
      <c r="W38" s="9"/>
      <c r="X38" s="9"/>
      <c r="Y38" s="9"/>
      <c r="Z38" s="9"/>
      <c r="AA38" s="9"/>
      <c r="AB38" s="9"/>
      <c r="AC38" s="9"/>
      <c r="AD38" s="9"/>
      <c r="AE38" s="9"/>
      <c r="AF38" s="9"/>
      <c r="AG38" s="9"/>
    </row>
    <row r="39" spans="2:33" ht="19.95" customHeight="1" x14ac:dyDescent="0.3">
      <c r="B39" s="5"/>
      <c r="C39" s="267" t="s">
        <v>34</v>
      </c>
      <c r="D39" s="264"/>
      <c r="E39" s="301" t="str">
        <f>'BPR-2'!$E$43</f>
        <v>B.S.</v>
      </c>
      <c r="F39" s="263"/>
      <c r="G39" s="263"/>
      <c r="H39" s="264"/>
      <c r="I39" s="301" t="str">
        <f>'BPR-2'!$I$43</f>
        <v>R.V.</v>
      </c>
      <c r="J39" s="263"/>
      <c r="K39" s="263"/>
      <c r="L39" s="264"/>
      <c r="M39" s="301" t="str">
        <f>'BPR-2'!$M$43</f>
        <v>R. CWTD</v>
      </c>
      <c r="N39" s="263"/>
      <c r="O39" s="263"/>
      <c r="P39" s="264"/>
      <c r="Q39" s="301" t="str">
        <f>'BPR-2'!$Q$43</f>
        <v>P. Ronel</v>
      </c>
      <c r="R39" s="263"/>
      <c r="S39" s="263"/>
      <c r="T39" s="264"/>
      <c r="U39" s="11"/>
    </row>
    <row r="40" spans="2:33" ht="19.95" customHeight="1" x14ac:dyDescent="0.3">
      <c r="B40" s="5"/>
      <c r="C40" s="267" t="s">
        <v>12</v>
      </c>
      <c r="D40" s="264"/>
      <c r="E40" s="296">
        <f>'BPR-2'!$E$44</f>
        <v>45359</v>
      </c>
      <c r="F40" s="263"/>
      <c r="G40" s="263"/>
      <c r="H40" s="264"/>
      <c r="I40" s="296">
        <f>'BPR-2'!$I$44</f>
        <v>45361</v>
      </c>
      <c r="J40" s="263"/>
      <c r="K40" s="263"/>
      <c r="L40" s="264"/>
      <c r="M40" s="296">
        <f>'BPR-2'!$M$44</f>
        <v>45361</v>
      </c>
      <c r="N40" s="263"/>
      <c r="O40" s="263"/>
      <c r="P40" s="264"/>
      <c r="Q40" s="296">
        <f>'BPR-2'!$Q$44</f>
        <v>45361</v>
      </c>
      <c r="R40" s="263"/>
      <c r="S40" s="263"/>
      <c r="T40" s="264"/>
      <c r="U40" s="11"/>
    </row>
    <row r="41" spans="2:33" ht="10.95" customHeight="1" thickBot="1" x14ac:dyDescent="0.3">
      <c r="B41" s="6"/>
      <c r="C41" s="3"/>
      <c r="D41" s="3"/>
      <c r="E41" s="3"/>
      <c r="F41" s="3"/>
      <c r="G41" s="3"/>
      <c r="H41" s="3"/>
      <c r="I41" s="3"/>
      <c r="J41" s="3"/>
      <c r="K41" s="3"/>
      <c r="L41" s="3"/>
      <c r="M41" s="3"/>
      <c r="N41" s="3"/>
      <c r="O41" s="3"/>
      <c r="P41" s="3"/>
      <c r="Q41" s="3"/>
      <c r="R41" s="3"/>
      <c r="S41" s="3"/>
      <c r="T41" s="3"/>
      <c r="U41" s="4"/>
    </row>
    <row r="42" spans="2:33" ht="12.6" customHeight="1" thickTop="1" x14ac:dyDescent="0.25">
      <c r="B42" s="14" t="str">
        <f>'BPR-2'!B46</f>
        <v>SOP-PR-001-F00-00</v>
      </c>
      <c r="C42" s="14"/>
      <c r="D42" s="14"/>
      <c r="E42" s="14"/>
      <c r="F42" s="14"/>
      <c r="G42" s="14"/>
      <c r="Y42" s="7"/>
    </row>
    <row r="43" spans="2:33" x14ac:dyDescent="0.25">
      <c r="Y43" s="12"/>
    </row>
    <row r="44" spans="2:33" x14ac:dyDescent="0.25">
      <c r="Y44" s="12"/>
    </row>
    <row r="45" spans="2:33" x14ac:dyDescent="0.25">
      <c r="Y45" s="12"/>
    </row>
    <row r="46" spans="2:33" x14ac:dyDescent="0.25">
      <c r="Y46" s="12"/>
    </row>
    <row r="47" spans="2:33" x14ac:dyDescent="0.25">
      <c r="Y47" s="12"/>
    </row>
    <row r="48" spans="2:33" x14ac:dyDescent="0.25">
      <c r="Y48" s="13"/>
    </row>
    <row r="49" spans="2:25" x14ac:dyDescent="0.25">
      <c r="Y49" s="13"/>
    </row>
    <row r="50" spans="2:25" x14ac:dyDescent="0.25">
      <c r="B50" s="9"/>
      <c r="C50" s="9"/>
      <c r="Q50" s="9"/>
      <c r="R50" s="9"/>
      <c r="S50" s="9"/>
      <c r="T50" s="9"/>
      <c r="U50" s="9"/>
      <c r="Y50" s="13"/>
    </row>
    <row r="51" spans="2:25" x14ac:dyDescent="0.25">
      <c r="Y51" s="13"/>
    </row>
    <row r="52" spans="2:25" x14ac:dyDescent="0.25">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c r="Z66" s="8"/>
      <c r="AA66" s="9"/>
    </row>
    <row r="67" spans="25:27" x14ac:dyDescent="0.25">
      <c r="Y67" s="8"/>
      <c r="Z67" s="8"/>
      <c r="AA67" s="8"/>
    </row>
    <row r="68" spans="25:27" x14ac:dyDescent="0.25">
      <c r="Y68" s="8"/>
      <c r="Z68" s="8"/>
      <c r="AA68" s="8"/>
    </row>
    <row r="69" spans="25:27" x14ac:dyDescent="0.25">
      <c r="Y69" s="8"/>
      <c r="Z69" s="8"/>
      <c r="AA69" s="8"/>
    </row>
    <row r="70" spans="25:27" x14ac:dyDescent="0.25">
      <c r="Y70" s="8"/>
      <c r="Z70" s="8"/>
      <c r="AA70" s="8"/>
    </row>
    <row r="71" spans="25:27" x14ac:dyDescent="0.25">
      <c r="Y71" s="8"/>
      <c r="Z71" s="8"/>
      <c r="AA71" s="8"/>
    </row>
  </sheetData>
  <mergeCells count="135">
    <mergeCell ref="E1:F1"/>
    <mergeCell ref="H3:O3"/>
    <mergeCell ref="C5:E5"/>
    <mergeCell ref="N5:T5"/>
    <mergeCell ref="Q11:R13"/>
    <mergeCell ref="M9:P10"/>
    <mergeCell ref="O30:Q30"/>
    <mergeCell ref="C29:E29"/>
    <mergeCell ref="O20:Q20"/>
    <mergeCell ref="R16:T16"/>
    <mergeCell ref="C6:E6"/>
    <mergeCell ref="F16:H16"/>
    <mergeCell ref="R19:T19"/>
    <mergeCell ref="C9:C10"/>
    <mergeCell ref="D9:H10"/>
    <mergeCell ref="K6:M6"/>
    <mergeCell ref="C22:E22"/>
    <mergeCell ref="N6:T6"/>
    <mergeCell ref="C3:F3"/>
    <mergeCell ref="K11:K13"/>
    <mergeCell ref="C16:E16"/>
    <mergeCell ref="D11:H13"/>
    <mergeCell ref="F5:J5"/>
    <mergeCell ref="I9:J10"/>
    <mergeCell ref="S11:T13"/>
    <mergeCell ref="L11:L13"/>
    <mergeCell ref="M11:P13"/>
    <mergeCell ref="C11:C13"/>
    <mergeCell ref="I11:J13"/>
    <mergeCell ref="C27:E27"/>
    <mergeCell ref="L22:N22"/>
    <mergeCell ref="C17:E17"/>
    <mergeCell ref="L21:N21"/>
    <mergeCell ref="I19:K19"/>
    <mergeCell ref="C19:E19"/>
    <mergeCell ref="R18:T18"/>
    <mergeCell ref="R21:T21"/>
    <mergeCell ref="O25:Q25"/>
    <mergeCell ref="F23:H23"/>
    <mergeCell ref="R22:T22"/>
    <mergeCell ref="I17:K17"/>
    <mergeCell ref="I24:K24"/>
    <mergeCell ref="L18:N18"/>
    <mergeCell ref="L27:N27"/>
    <mergeCell ref="F22:H22"/>
    <mergeCell ref="F15:G15"/>
    <mergeCell ref="C23:E23"/>
    <mergeCell ref="O16:Q16"/>
    <mergeCell ref="R30:T30"/>
    <mergeCell ref="I16:K16"/>
    <mergeCell ref="F20:H20"/>
    <mergeCell ref="I38:L38"/>
    <mergeCell ref="R26:T26"/>
    <mergeCell ref="I21:K21"/>
    <mergeCell ref="L26:N26"/>
    <mergeCell ref="F27:H27"/>
    <mergeCell ref="I23:K23"/>
    <mergeCell ref="R17:T17"/>
    <mergeCell ref="F26:H26"/>
    <mergeCell ref="R29:T29"/>
    <mergeCell ref="F19:H19"/>
    <mergeCell ref="F30:H30"/>
    <mergeCell ref="L16:N16"/>
    <mergeCell ref="C30:E30"/>
    <mergeCell ref="L17:N17"/>
    <mergeCell ref="E39:H39"/>
    <mergeCell ref="O24:Q24"/>
    <mergeCell ref="L28:N28"/>
    <mergeCell ref="I27:K27"/>
    <mergeCell ref="O18:Q18"/>
    <mergeCell ref="Q39:T39"/>
    <mergeCell ref="C26:E26"/>
    <mergeCell ref="I25:K25"/>
    <mergeCell ref="F24:H24"/>
    <mergeCell ref="L25:N25"/>
    <mergeCell ref="M38:P38"/>
    <mergeCell ref="C28:E28"/>
    <mergeCell ref="E38:H38"/>
    <mergeCell ref="I39:L39"/>
    <mergeCell ref="I30:K30"/>
    <mergeCell ref="C38:D38"/>
    <mergeCell ref="O28:Q28"/>
    <mergeCell ref="L23:N23"/>
    <mergeCell ref="M39:P39"/>
    <mergeCell ref="R28:T28"/>
    <mergeCell ref="L19:N19"/>
    <mergeCell ref="I26:K26"/>
    <mergeCell ref="C40:D40"/>
    <mergeCell ref="I40:L40"/>
    <mergeCell ref="O27:Q27"/>
    <mergeCell ref="O17:Q17"/>
    <mergeCell ref="I20:K20"/>
    <mergeCell ref="I29:K29"/>
    <mergeCell ref="M40:P40"/>
    <mergeCell ref="O26:Q26"/>
    <mergeCell ref="L30:N30"/>
    <mergeCell ref="I18:K18"/>
    <mergeCell ref="E40:H40"/>
    <mergeCell ref="L20:N20"/>
    <mergeCell ref="L29:N29"/>
    <mergeCell ref="Q40:T40"/>
    <mergeCell ref="F28:H28"/>
    <mergeCell ref="C39:D39"/>
    <mergeCell ref="O23:Q23"/>
    <mergeCell ref="Q38:T38"/>
    <mergeCell ref="C18:E18"/>
    <mergeCell ref="R32:S32"/>
    <mergeCell ref="R23:T23"/>
    <mergeCell ref="O19:Q19"/>
    <mergeCell ref="O29:Q29"/>
    <mergeCell ref="F29:H29"/>
    <mergeCell ref="K5:M5"/>
    <mergeCell ref="C14:T14"/>
    <mergeCell ref="F21:H21"/>
    <mergeCell ref="C20:E20"/>
    <mergeCell ref="C25:E25"/>
    <mergeCell ref="R24:T24"/>
    <mergeCell ref="L24:N24"/>
    <mergeCell ref="I22:K22"/>
    <mergeCell ref="I28:K28"/>
    <mergeCell ref="F18:H18"/>
    <mergeCell ref="R27:T27"/>
    <mergeCell ref="O22:Q22"/>
    <mergeCell ref="F17:H17"/>
    <mergeCell ref="F6:J6"/>
    <mergeCell ref="C21:E21"/>
    <mergeCell ref="R20:T20"/>
    <mergeCell ref="O21:Q21"/>
    <mergeCell ref="C8:T8"/>
    <mergeCell ref="F25:H25"/>
    <mergeCell ref="C24:E24"/>
    <mergeCell ref="Q9:R10"/>
    <mergeCell ref="S9:T10"/>
    <mergeCell ref="K9:L9"/>
    <mergeCell ref="R25:T25"/>
  </mergeCells>
  <dataValidations count="1">
    <dataValidation type="list" allowBlank="1" showInputMessage="1" showErrorMessage="1" sqref="O17:T30 Q11:T13" xr:uid="{00000000-0002-0000-12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5"/>
  <dimension ref="B1:AG69"/>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14</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8" customHeight="1" x14ac:dyDescent="0.25">
      <c r="B11" s="34"/>
      <c r="C11" s="387">
        <v>49</v>
      </c>
      <c r="D11" s="260" t="s">
        <v>287</v>
      </c>
      <c r="E11" s="299"/>
      <c r="F11" s="299"/>
      <c r="G11" s="299"/>
      <c r="H11" s="300"/>
      <c r="I11" s="371">
        <v>45369</v>
      </c>
      <c r="J11" s="300"/>
      <c r="K11" s="385">
        <v>0.4375</v>
      </c>
      <c r="L11" s="385">
        <v>0.4513888888888889</v>
      </c>
      <c r="M11" s="87"/>
      <c r="N11" s="88"/>
      <c r="O11" s="88"/>
      <c r="P11" s="122"/>
      <c r="Q11" s="386" t="s">
        <v>57</v>
      </c>
      <c r="R11" s="300"/>
      <c r="S11" s="386" t="s">
        <v>60</v>
      </c>
      <c r="T11" s="300"/>
      <c r="U11" s="35"/>
      <c r="W11" s="9"/>
      <c r="X11" s="9"/>
      <c r="Y11" s="9"/>
      <c r="Z11" s="9"/>
      <c r="AA11" s="9"/>
      <c r="AB11" s="9"/>
      <c r="AC11" s="9"/>
      <c r="AD11" s="9"/>
      <c r="AE11" s="9"/>
      <c r="AF11" s="9"/>
      <c r="AG11" s="9"/>
    </row>
    <row r="12" spans="2:33" ht="18" customHeight="1" x14ac:dyDescent="0.35">
      <c r="B12" s="34"/>
      <c r="C12" s="329"/>
      <c r="D12" s="331"/>
      <c r="E12" s="340"/>
      <c r="F12" s="340"/>
      <c r="G12" s="340"/>
      <c r="H12" s="332"/>
      <c r="I12" s="331"/>
      <c r="J12" s="332"/>
      <c r="K12" s="329"/>
      <c r="L12" s="329"/>
      <c r="M12" s="428" t="s">
        <v>278</v>
      </c>
      <c r="N12" s="429"/>
      <c r="O12" s="95">
        <v>30</v>
      </c>
      <c r="P12" s="96" t="s">
        <v>52</v>
      </c>
      <c r="Q12" s="331"/>
      <c r="R12" s="332"/>
      <c r="S12" s="331"/>
      <c r="T12" s="332"/>
      <c r="U12" s="35"/>
      <c r="W12" s="9"/>
      <c r="X12" s="9"/>
      <c r="Y12" s="9"/>
      <c r="Z12" s="9"/>
      <c r="AA12" s="9"/>
      <c r="AB12" s="9"/>
      <c r="AC12" s="9"/>
      <c r="AD12" s="9"/>
      <c r="AE12" s="9"/>
      <c r="AF12" s="9"/>
      <c r="AG12" s="9"/>
    </row>
    <row r="13" spans="2:33" ht="20.25" customHeight="1" x14ac:dyDescent="0.25">
      <c r="B13" s="10"/>
      <c r="C13" s="329"/>
      <c r="D13" s="333"/>
      <c r="E13" s="341"/>
      <c r="F13" s="341"/>
      <c r="G13" s="341"/>
      <c r="H13" s="334"/>
      <c r="I13" s="333"/>
      <c r="J13" s="334"/>
      <c r="K13" s="330"/>
      <c r="L13" s="330"/>
      <c r="M13" s="130"/>
      <c r="N13" s="131"/>
      <c r="O13" s="90"/>
      <c r="P13" s="132"/>
      <c r="Q13" s="333"/>
      <c r="R13" s="334"/>
      <c r="S13" s="333"/>
      <c r="T13" s="334"/>
      <c r="U13" s="11"/>
      <c r="W13" s="9"/>
      <c r="X13" s="9"/>
      <c r="Y13" s="9"/>
      <c r="Z13" s="9"/>
      <c r="AA13" s="9"/>
      <c r="AB13" s="9"/>
      <c r="AC13" s="9"/>
      <c r="AD13" s="9"/>
      <c r="AE13" s="9"/>
      <c r="AF13" s="9"/>
      <c r="AG13" s="9"/>
    </row>
    <row r="14" spans="2:33" ht="43.5" customHeight="1" x14ac:dyDescent="0.25">
      <c r="B14" s="10"/>
      <c r="C14" s="329"/>
      <c r="D14" s="260" t="s">
        <v>288</v>
      </c>
      <c r="E14" s="299"/>
      <c r="F14" s="299"/>
      <c r="G14" s="299"/>
      <c r="H14" s="300"/>
      <c r="I14" s="371">
        <v>45369</v>
      </c>
      <c r="J14" s="300"/>
      <c r="K14" s="385">
        <v>0.4513888888888889</v>
      </c>
      <c r="L14" s="385">
        <v>0.46527777777777779</v>
      </c>
      <c r="M14" s="447" t="s">
        <v>54</v>
      </c>
      <c r="N14" s="299"/>
      <c r="O14" s="299"/>
      <c r="P14" s="300"/>
      <c r="Q14" s="386" t="s">
        <v>57</v>
      </c>
      <c r="R14" s="300"/>
      <c r="S14" s="386" t="s">
        <v>60</v>
      </c>
      <c r="T14" s="300"/>
      <c r="U14" s="11"/>
      <c r="W14" s="9"/>
      <c r="X14" s="9"/>
      <c r="Y14" s="9"/>
      <c r="Z14" s="9"/>
      <c r="AA14" s="9"/>
      <c r="AB14" s="9"/>
      <c r="AC14" s="9"/>
      <c r="AD14" s="9"/>
      <c r="AE14" s="9"/>
      <c r="AF14" s="9"/>
      <c r="AG14" s="9"/>
    </row>
    <row r="15" spans="2:33" ht="45.75" customHeight="1" x14ac:dyDescent="0.25">
      <c r="B15" s="10"/>
      <c r="C15" s="329"/>
      <c r="D15" s="333"/>
      <c r="E15" s="341"/>
      <c r="F15" s="341"/>
      <c r="G15" s="341"/>
      <c r="H15" s="334"/>
      <c r="I15" s="333"/>
      <c r="J15" s="334"/>
      <c r="K15" s="330"/>
      <c r="L15" s="330"/>
      <c r="M15" s="333"/>
      <c r="N15" s="341"/>
      <c r="O15" s="341"/>
      <c r="P15" s="334"/>
      <c r="Q15" s="333"/>
      <c r="R15" s="334"/>
      <c r="S15" s="333"/>
      <c r="T15" s="334"/>
      <c r="U15" s="11"/>
      <c r="W15" s="9"/>
      <c r="X15" s="9"/>
      <c r="Y15" s="9"/>
      <c r="Z15" s="9"/>
      <c r="AA15" s="9"/>
      <c r="AB15" s="9"/>
      <c r="AC15" s="9"/>
      <c r="AD15" s="9"/>
      <c r="AE15" s="9"/>
      <c r="AF15" s="9"/>
      <c r="AG15" s="9"/>
    </row>
    <row r="16" spans="2:33" ht="18" customHeight="1" x14ac:dyDescent="0.25">
      <c r="B16" s="34"/>
      <c r="C16" s="329"/>
      <c r="D16" s="260" t="s">
        <v>289</v>
      </c>
      <c r="E16" s="299"/>
      <c r="F16" s="299"/>
      <c r="G16" s="299"/>
      <c r="H16" s="300"/>
      <c r="I16" s="371">
        <v>45369</v>
      </c>
      <c r="J16" s="300"/>
      <c r="K16" s="385">
        <v>0.46527777777777779</v>
      </c>
      <c r="L16" s="385">
        <v>0.47569444444444442</v>
      </c>
      <c r="M16" s="87"/>
      <c r="N16" s="88"/>
      <c r="O16" s="88"/>
      <c r="P16" s="122"/>
      <c r="Q16" s="386" t="s">
        <v>57</v>
      </c>
      <c r="R16" s="300"/>
      <c r="S16" s="386" t="s">
        <v>60</v>
      </c>
      <c r="T16" s="300"/>
      <c r="U16" s="35"/>
      <c r="W16" s="9"/>
      <c r="X16" s="9"/>
      <c r="Y16" s="9"/>
      <c r="Z16" s="9"/>
      <c r="AA16" s="9"/>
      <c r="AB16" s="9"/>
      <c r="AC16" s="9"/>
      <c r="AD16" s="9"/>
      <c r="AE16" s="9"/>
      <c r="AF16" s="9"/>
      <c r="AG16" s="9"/>
    </row>
    <row r="17" spans="2:33" ht="17.25" customHeight="1" x14ac:dyDescent="0.35">
      <c r="B17" s="34"/>
      <c r="C17" s="329"/>
      <c r="D17" s="331"/>
      <c r="E17" s="340"/>
      <c r="F17" s="340"/>
      <c r="G17" s="340"/>
      <c r="H17" s="332"/>
      <c r="I17" s="331"/>
      <c r="J17" s="332"/>
      <c r="K17" s="329"/>
      <c r="L17" s="329"/>
      <c r="M17" s="428" t="s">
        <v>278</v>
      </c>
      <c r="N17" s="429"/>
      <c r="O17" s="95">
        <v>30</v>
      </c>
      <c r="P17" s="96" t="s">
        <v>52</v>
      </c>
      <c r="Q17" s="331"/>
      <c r="R17" s="332"/>
      <c r="S17" s="331"/>
      <c r="T17" s="332"/>
      <c r="U17" s="35"/>
      <c r="X17" s="9"/>
      <c r="Y17" s="9"/>
      <c r="Z17" s="9"/>
      <c r="AA17" s="9"/>
      <c r="AB17" s="9"/>
      <c r="AC17" s="9"/>
      <c r="AD17" s="9"/>
      <c r="AE17" s="9"/>
      <c r="AF17" s="9"/>
      <c r="AG17" s="9"/>
    </row>
    <row r="18" spans="2:33" ht="36" customHeight="1" x14ac:dyDescent="0.25">
      <c r="B18" s="34"/>
      <c r="C18" s="330"/>
      <c r="D18" s="333"/>
      <c r="E18" s="341"/>
      <c r="F18" s="341"/>
      <c r="G18" s="341"/>
      <c r="H18" s="334"/>
      <c r="I18" s="333"/>
      <c r="J18" s="334"/>
      <c r="K18" s="330"/>
      <c r="L18" s="330"/>
      <c r="M18" s="130"/>
      <c r="N18" s="131"/>
      <c r="O18" s="131"/>
      <c r="P18" s="132"/>
      <c r="Q18" s="333"/>
      <c r="R18" s="334"/>
      <c r="S18" s="333"/>
      <c r="T18" s="334"/>
      <c r="U18" s="35"/>
      <c r="W18" s="9"/>
      <c r="X18" s="9"/>
      <c r="Y18" s="9"/>
      <c r="Z18" s="9"/>
      <c r="AA18" s="9"/>
      <c r="AB18" s="9"/>
      <c r="AC18" s="9"/>
      <c r="AD18" s="9"/>
      <c r="AE18" s="9"/>
      <c r="AF18" s="9"/>
      <c r="AG18" s="9"/>
    </row>
    <row r="19" spans="2:33" ht="6" customHeight="1" x14ac:dyDescent="0.3">
      <c r="B19" s="34"/>
      <c r="C19" s="387">
        <v>50</v>
      </c>
      <c r="D19" s="267" t="s">
        <v>290</v>
      </c>
      <c r="E19" s="299"/>
      <c r="F19" s="299"/>
      <c r="G19" s="299"/>
      <c r="H19" s="300"/>
      <c r="I19" s="371">
        <v>45369</v>
      </c>
      <c r="J19" s="300"/>
      <c r="K19" s="385">
        <v>0.47569444444444442</v>
      </c>
      <c r="L19" s="385">
        <v>0.51041666666666663</v>
      </c>
      <c r="M19" s="29"/>
      <c r="N19" s="25"/>
      <c r="O19" s="25"/>
      <c r="P19" s="26"/>
      <c r="Q19" s="402" t="s">
        <v>57</v>
      </c>
      <c r="R19" s="300"/>
      <c r="S19" s="386" t="s">
        <v>60</v>
      </c>
      <c r="T19" s="300"/>
      <c r="U19" s="35"/>
      <c r="W19" s="9"/>
      <c r="X19" s="9"/>
      <c r="Y19" s="9"/>
      <c r="Z19" s="9"/>
      <c r="AA19" s="9"/>
      <c r="AB19" s="9"/>
      <c r="AC19" s="9"/>
      <c r="AD19" s="9"/>
      <c r="AE19" s="9"/>
      <c r="AF19" s="9"/>
      <c r="AG19" s="9"/>
    </row>
    <row r="20" spans="2:33" ht="24" customHeight="1" x14ac:dyDescent="0.3">
      <c r="B20" s="34"/>
      <c r="C20" s="329"/>
      <c r="D20" s="331"/>
      <c r="E20" s="340"/>
      <c r="F20" s="340"/>
      <c r="G20" s="340"/>
      <c r="H20" s="332"/>
      <c r="I20" s="331"/>
      <c r="J20" s="332"/>
      <c r="K20" s="329"/>
      <c r="L20" s="329"/>
      <c r="O20" s="441" t="s">
        <v>332</v>
      </c>
      <c r="P20" s="334"/>
      <c r="Q20" s="331"/>
      <c r="R20" s="332"/>
      <c r="S20" s="331"/>
      <c r="T20" s="332"/>
      <c r="U20" s="35"/>
      <c r="W20" s="9"/>
      <c r="X20" s="9"/>
      <c r="Y20" s="9"/>
      <c r="Z20" s="9"/>
      <c r="AA20" s="9"/>
      <c r="AB20" s="9"/>
      <c r="AC20" s="9"/>
      <c r="AD20" s="9"/>
      <c r="AE20" s="9"/>
      <c r="AF20" s="9"/>
      <c r="AG20" s="9"/>
    </row>
    <row r="21" spans="2:33" ht="18" customHeight="1" x14ac:dyDescent="0.25">
      <c r="B21" s="34"/>
      <c r="C21" s="329"/>
      <c r="D21" s="331"/>
      <c r="E21" s="340"/>
      <c r="F21" s="340"/>
      <c r="G21" s="340"/>
      <c r="H21" s="332"/>
      <c r="I21" s="331"/>
      <c r="J21" s="332"/>
      <c r="K21" s="329"/>
      <c r="L21" s="329"/>
      <c r="Q21" s="331"/>
      <c r="R21" s="332"/>
      <c r="S21" s="331"/>
      <c r="T21" s="332"/>
      <c r="U21" s="35"/>
      <c r="W21" s="9"/>
      <c r="X21" s="9"/>
      <c r="Y21" s="9"/>
      <c r="Z21" s="9"/>
      <c r="AA21" s="9"/>
      <c r="AB21" s="9"/>
      <c r="AC21" s="9"/>
      <c r="AD21" s="9"/>
      <c r="AE21" s="9"/>
      <c r="AF21" s="9"/>
      <c r="AG21" s="9"/>
    </row>
    <row r="22" spans="2:33" ht="18" customHeight="1" x14ac:dyDescent="0.25">
      <c r="B22" s="10"/>
      <c r="C22" s="329"/>
      <c r="D22" s="331"/>
      <c r="E22" s="340"/>
      <c r="F22" s="340"/>
      <c r="G22" s="340"/>
      <c r="H22" s="332"/>
      <c r="I22" s="331"/>
      <c r="J22" s="332"/>
      <c r="K22" s="329"/>
      <c r="L22" s="329"/>
      <c r="P22" s="9"/>
      <c r="Q22" s="331"/>
      <c r="R22" s="332"/>
      <c r="S22" s="331"/>
      <c r="T22" s="332"/>
      <c r="U22" s="11"/>
      <c r="W22" s="9"/>
      <c r="X22" s="9"/>
      <c r="Y22" s="9"/>
      <c r="Z22" s="9"/>
      <c r="AA22" s="9"/>
      <c r="AB22" s="9"/>
      <c r="AC22" s="9"/>
      <c r="AD22" s="9"/>
      <c r="AE22" s="9"/>
      <c r="AF22" s="9"/>
      <c r="AG22" s="9"/>
    </row>
    <row r="23" spans="2:33" ht="17.25" customHeight="1" x14ac:dyDescent="0.3">
      <c r="B23" s="10"/>
      <c r="C23" s="329"/>
      <c r="D23" s="331"/>
      <c r="E23" s="340"/>
      <c r="F23" s="340"/>
      <c r="G23" s="340"/>
      <c r="H23" s="332"/>
      <c r="I23" s="331"/>
      <c r="J23" s="332"/>
      <c r="K23" s="329"/>
      <c r="L23" s="329"/>
      <c r="M23" s="125" t="s">
        <v>85</v>
      </c>
      <c r="N23" s="449">
        <v>32.49</v>
      </c>
      <c r="O23" s="341"/>
      <c r="P23" s="9" t="s">
        <v>162</v>
      </c>
      <c r="Q23" s="331"/>
      <c r="R23" s="332"/>
      <c r="S23" s="333"/>
      <c r="T23" s="334"/>
      <c r="U23" s="11"/>
      <c r="W23" s="9"/>
      <c r="X23" s="9"/>
      <c r="Y23" s="9"/>
      <c r="Z23" s="9"/>
      <c r="AA23" s="9"/>
      <c r="AB23" s="9"/>
      <c r="AC23" s="9"/>
      <c r="AD23" s="9"/>
      <c r="AE23" s="9"/>
      <c r="AF23" s="9"/>
      <c r="AG23" s="9"/>
    </row>
    <row r="24" spans="2:33" ht="19.5" customHeight="1" x14ac:dyDescent="0.3">
      <c r="B24" s="10"/>
      <c r="C24" s="329"/>
      <c r="D24" s="331"/>
      <c r="E24" s="340"/>
      <c r="F24" s="340"/>
      <c r="G24" s="340"/>
      <c r="H24" s="332"/>
      <c r="I24" s="331"/>
      <c r="J24" s="332"/>
      <c r="K24" s="329"/>
      <c r="L24" s="329"/>
      <c r="M24" s="126" t="s">
        <v>85</v>
      </c>
      <c r="N24" s="437">
        <f>N23*10</f>
        <v>324.90000000000003</v>
      </c>
      <c r="O24" s="263"/>
      <c r="P24" s="9" t="s">
        <v>52</v>
      </c>
      <c r="Q24" s="331"/>
      <c r="R24" s="332"/>
      <c r="S24" s="127"/>
      <c r="T24" s="128"/>
      <c r="U24" s="11"/>
      <c r="W24" s="9"/>
      <c r="X24" s="9"/>
      <c r="Y24" s="9"/>
      <c r="Z24" s="9"/>
      <c r="AA24" s="9"/>
      <c r="AB24" s="9"/>
      <c r="AC24" s="9"/>
      <c r="AD24" s="9"/>
      <c r="AE24" s="9"/>
      <c r="AF24" s="9"/>
      <c r="AG24" s="9"/>
    </row>
    <row r="25" spans="2:33" ht="18" customHeight="1" x14ac:dyDescent="0.25">
      <c r="B25" s="10"/>
      <c r="C25" s="329"/>
      <c r="D25" s="331"/>
      <c r="E25" s="340"/>
      <c r="F25" s="340"/>
      <c r="G25" s="340"/>
      <c r="H25" s="332"/>
      <c r="I25" s="331"/>
      <c r="J25" s="332"/>
      <c r="K25" s="329"/>
      <c r="L25" s="329"/>
      <c r="M25" s="9" t="s">
        <v>147</v>
      </c>
      <c r="N25" s="95">
        <v>50</v>
      </c>
      <c r="Q25" s="331"/>
      <c r="R25" s="332"/>
      <c r="S25" s="448" t="s">
        <v>60</v>
      </c>
      <c r="T25" s="332"/>
      <c r="U25" s="11"/>
      <c r="W25" s="9"/>
      <c r="X25" s="9"/>
      <c r="Y25" s="9"/>
      <c r="Z25" s="9"/>
      <c r="AA25" s="9"/>
      <c r="AB25" s="9"/>
      <c r="AC25" s="9"/>
      <c r="AD25" s="9"/>
      <c r="AE25" s="9"/>
      <c r="AF25" s="9"/>
      <c r="AG25" s="9"/>
    </row>
    <row r="26" spans="2:33" ht="6" customHeight="1" x14ac:dyDescent="0.25">
      <c r="B26" s="10"/>
      <c r="C26" s="330"/>
      <c r="D26" s="333"/>
      <c r="E26" s="341"/>
      <c r="F26" s="341"/>
      <c r="G26" s="341"/>
      <c r="H26" s="334"/>
      <c r="I26" s="333"/>
      <c r="J26" s="334"/>
      <c r="K26" s="330"/>
      <c r="L26" s="330"/>
      <c r="M26" s="134"/>
      <c r="N26" s="52"/>
      <c r="O26" s="52"/>
      <c r="P26" s="103"/>
      <c r="Q26" s="331"/>
      <c r="R26" s="332"/>
      <c r="S26" s="331"/>
      <c r="T26" s="332"/>
      <c r="U26" s="11"/>
      <c r="W26" s="9"/>
      <c r="X26" s="9"/>
      <c r="Y26" s="9"/>
      <c r="Z26" s="9"/>
      <c r="AA26" s="9"/>
      <c r="AB26" s="9"/>
      <c r="AC26" s="9"/>
      <c r="AD26" s="9"/>
      <c r="AE26" s="9"/>
      <c r="AF26" s="9"/>
      <c r="AG26" s="9"/>
    </row>
    <row r="27" spans="2:33" ht="15" customHeight="1" x14ac:dyDescent="0.25">
      <c r="B27" s="10"/>
      <c r="C27" s="387">
        <v>51</v>
      </c>
      <c r="D27" s="267" t="s">
        <v>291</v>
      </c>
      <c r="E27" s="299"/>
      <c r="F27" s="299"/>
      <c r="G27" s="299"/>
      <c r="H27" s="300"/>
      <c r="I27" s="371">
        <v>45369</v>
      </c>
      <c r="J27" s="300"/>
      <c r="K27" s="385">
        <v>0.55208333333333337</v>
      </c>
      <c r="L27" s="385">
        <v>0.65625</v>
      </c>
      <c r="Q27" s="386" t="s">
        <v>70</v>
      </c>
      <c r="R27" s="300"/>
      <c r="S27" s="386" t="s">
        <v>55</v>
      </c>
      <c r="T27" s="300"/>
      <c r="U27" s="35"/>
      <c r="W27" s="9"/>
      <c r="X27" s="9"/>
      <c r="Y27" s="9"/>
      <c r="Z27" s="9"/>
      <c r="AA27" s="9"/>
      <c r="AB27" s="9"/>
      <c r="AC27" s="9"/>
      <c r="AD27" s="9"/>
      <c r="AE27" s="9"/>
      <c r="AF27" s="9"/>
      <c r="AG27" s="9"/>
    </row>
    <row r="28" spans="2:33" ht="14.25" customHeight="1" x14ac:dyDescent="0.3">
      <c r="B28" s="10"/>
      <c r="C28" s="329"/>
      <c r="D28" s="331"/>
      <c r="E28" s="340"/>
      <c r="F28" s="340"/>
      <c r="G28" s="340"/>
      <c r="H28" s="332"/>
      <c r="I28" s="331"/>
      <c r="J28" s="332"/>
      <c r="K28" s="329"/>
      <c r="L28" s="329"/>
      <c r="M28" s="428" t="s">
        <v>144</v>
      </c>
      <c r="N28" s="429"/>
      <c r="O28" s="141">
        <v>30.8</v>
      </c>
      <c r="P28" s="9" t="s">
        <v>242</v>
      </c>
      <c r="Q28" s="331"/>
      <c r="R28" s="332"/>
      <c r="S28" s="333"/>
      <c r="T28" s="334"/>
      <c r="U28" s="35"/>
      <c r="W28" s="9"/>
      <c r="X28" s="9"/>
      <c r="Y28" s="9"/>
      <c r="Z28" s="9"/>
      <c r="AA28" s="9"/>
      <c r="AB28" s="9"/>
      <c r="AC28" s="9"/>
      <c r="AD28" s="9"/>
      <c r="AE28" s="9"/>
      <c r="AF28" s="9"/>
      <c r="AG28" s="9"/>
    </row>
    <row r="29" spans="2:33" ht="16.5" customHeight="1" x14ac:dyDescent="0.25">
      <c r="B29" s="10"/>
      <c r="C29" s="329"/>
      <c r="D29" s="331"/>
      <c r="E29" s="340"/>
      <c r="F29" s="340"/>
      <c r="G29" s="340"/>
      <c r="H29" s="332"/>
      <c r="I29" s="331"/>
      <c r="J29" s="332"/>
      <c r="K29" s="329"/>
      <c r="L29" s="329"/>
      <c r="M29" s="394" t="s">
        <v>145</v>
      </c>
      <c r="N29" s="340"/>
      <c r="O29" s="137">
        <v>60</v>
      </c>
      <c r="P29" s="9" t="s">
        <v>242</v>
      </c>
      <c r="Q29" s="331"/>
      <c r="R29" s="332"/>
      <c r="S29" s="127"/>
      <c r="T29" s="128"/>
      <c r="U29" s="35"/>
      <c r="W29" s="9"/>
      <c r="X29" s="9"/>
      <c r="Y29" s="9"/>
      <c r="Z29" s="9"/>
      <c r="AA29" s="9"/>
      <c r="AB29" s="9"/>
      <c r="AC29" s="9"/>
      <c r="AD29" s="9"/>
      <c r="AE29" s="9"/>
      <c r="AF29" s="9"/>
      <c r="AG29" s="9"/>
    </row>
    <row r="30" spans="2:33" ht="18" customHeight="1" x14ac:dyDescent="0.25">
      <c r="B30" s="10"/>
      <c r="C30" s="329"/>
      <c r="D30" s="331"/>
      <c r="E30" s="340"/>
      <c r="F30" s="340"/>
      <c r="G30" s="340"/>
      <c r="H30" s="332"/>
      <c r="I30" s="331"/>
      <c r="J30" s="332"/>
      <c r="K30" s="329"/>
      <c r="L30" s="329"/>
      <c r="M30" s="9" t="s">
        <v>147</v>
      </c>
      <c r="N30" s="95">
        <v>50</v>
      </c>
      <c r="P30" s="80"/>
      <c r="Q30" s="331"/>
      <c r="R30" s="332"/>
      <c r="S30" s="421" t="s">
        <v>55</v>
      </c>
      <c r="T30" s="332"/>
      <c r="U30" s="11"/>
      <c r="W30" s="9"/>
      <c r="X30" s="9"/>
      <c r="Y30" s="9"/>
      <c r="Z30" s="9"/>
      <c r="AA30" s="9"/>
      <c r="AB30" s="9"/>
      <c r="AC30" s="9"/>
      <c r="AD30" s="9"/>
      <c r="AE30" s="9"/>
      <c r="AF30" s="9"/>
      <c r="AG30" s="9"/>
    </row>
    <row r="31" spans="2:33" ht="5.25" customHeight="1" x14ac:dyDescent="0.3">
      <c r="B31" s="10"/>
      <c r="C31" s="330"/>
      <c r="D31" s="333"/>
      <c r="E31" s="341"/>
      <c r="F31" s="341"/>
      <c r="G31" s="341"/>
      <c r="H31" s="334"/>
      <c r="I31" s="333"/>
      <c r="J31" s="334"/>
      <c r="K31" s="330"/>
      <c r="L31" s="330"/>
      <c r="M31" s="420"/>
      <c r="N31" s="341"/>
      <c r="O31" s="341"/>
      <c r="P31" s="334"/>
      <c r="Q31" s="333"/>
      <c r="R31" s="334"/>
      <c r="S31" s="333"/>
      <c r="T31" s="334"/>
      <c r="U31" s="11"/>
      <c r="W31" s="9"/>
      <c r="X31" s="9"/>
      <c r="Y31" s="9"/>
      <c r="Z31" s="9"/>
      <c r="AA31" s="9"/>
      <c r="AB31" s="9"/>
      <c r="AC31" s="9"/>
      <c r="AD31" s="9"/>
      <c r="AE31" s="9"/>
      <c r="AF31" s="9"/>
      <c r="AG31" s="9"/>
    </row>
    <row r="32" spans="2:33" ht="14.25" customHeight="1" x14ac:dyDescent="0.3">
      <c r="B32" s="10"/>
      <c r="C32" s="140" t="s">
        <v>167</v>
      </c>
      <c r="D32" s="40"/>
      <c r="E32" s="19"/>
      <c r="F32" s="19"/>
      <c r="G32" s="19"/>
      <c r="H32" s="19"/>
      <c r="I32" s="19"/>
      <c r="J32" s="19"/>
      <c r="K32" s="19"/>
      <c r="L32" s="19"/>
      <c r="M32" s="19"/>
      <c r="N32" s="19"/>
      <c r="O32" s="19"/>
      <c r="P32" s="19"/>
      <c r="Q32" s="19"/>
      <c r="R32" s="19"/>
      <c r="S32" s="19"/>
      <c r="T32" s="24"/>
      <c r="U32" s="11"/>
      <c r="W32" s="9"/>
      <c r="X32" s="9"/>
      <c r="Y32" s="9"/>
      <c r="Z32" s="9"/>
      <c r="AA32" s="9"/>
      <c r="AB32" s="9"/>
      <c r="AC32" s="9"/>
      <c r="AD32" s="9"/>
      <c r="AE32" s="9"/>
      <c r="AF32" s="9"/>
      <c r="AG32" s="9"/>
    </row>
    <row r="33" spans="2:33" ht="20.100000000000001" customHeight="1" x14ac:dyDescent="0.25">
      <c r="B33" s="34"/>
      <c r="C33" s="446" t="s">
        <v>400</v>
      </c>
      <c r="D33" s="299"/>
      <c r="E33" s="299"/>
      <c r="F33" s="299"/>
      <c r="G33" s="299"/>
      <c r="H33" s="299"/>
      <c r="I33" s="299"/>
      <c r="J33" s="299"/>
      <c r="K33" s="299"/>
      <c r="L33" s="299"/>
      <c r="M33" s="299"/>
      <c r="N33" s="299"/>
      <c r="O33" s="299"/>
      <c r="P33" s="299"/>
      <c r="Q33" s="299"/>
      <c r="R33" s="299"/>
      <c r="S33" s="299"/>
      <c r="T33" s="300"/>
      <c r="U33" s="35"/>
      <c r="W33" s="9"/>
      <c r="X33" s="9"/>
      <c r="Y33" s="9"/>
      <c r="Z33" s="9"/>
      <c r="AA33" s="9"/>
      <c r="AB33" s="9"/>
      <c r="AC33" s="9"/>
      <c r="AD33" s="9"/>
      <c r="AE33" s="9"/>
      <c r="AF33" s="9"/>
      <c r="AG33" s="9"/>
    </row>
    <row r="34" spans="2:33" ht="20.100000000000001" customHeight="1" x14ac:dyDescent="0.25">
      <c r="B34" s="34"/>
      <c r="C34" s="333"/>
      <c r="D34" s="341"/>
      <c r="E34" s="341"/>
      <c r="F34" s="341"/>
      <c r="G34" s="341"/>
      <c r="H34" s="341"/>
      <c r="I34" s="341"/>
      <c r="J34" s="341"/>
      <c r="K34" s="341"/>
      <c r="L34" s="341"/>
      <c r="M34" s="341"/>
      <c r="N34" s="341"/>
      <c r="O34" s="341"/>
      <c r="P34" s="341"/>
      <c r="Q34" s="341"/>
      <c r="R34" s="341"/>
      <c r="S34" s="341"/>
      <c r="T34" s="334"/>
      <c r="U34" s="35"/>
      <c r="W34" s="9"/>
      <c r="X34" s="9"/>
      <c r="Y34" s="9"/>
      <c r="Z34" s="9"/>
      <c r="AA34" s="9"/>
      <c r="AB34" s="9"/>
      <c r="AC34" s="9"/>
      <c r="AD34" s="9"/>
      <c r="AE34" s="9"/>
      <c r="AF34" s="9"/>
      <c r="AG34" s="9"/>
    </row>
    <row r="35" spans="2:33" ht="20.100000000000001" customHeight="1" x14ac:dyDescent="0.25">
      <c r="B35" s="34"/>
      <c r="C35" s="9"/>
      <c r="D35" s="9"/>
      <c r="E35" s="9"/>
      <c r="F35" s="9"/>
      <c r="G35" s="9"/>
      <c r="H35" s="9"/>
      <c r="I35" s="9"/>
      <c r="J35" s="9"/>
      <c r="K35" s="9"/>
      <c r="L35" s="9"/>
      <c r="M35" s="9"/>
      <c r="N35" s="9"/>
      <c r="O35" s="9"/>
      <c r="P35" s="9"/>
      <c r="Q35" s="9"/>
      <c r="R35" s="9"/>
      <c r="S35" s="9"/>
      <c r="T35" s="9"/>
      <c r="U35" s="35"/>
      <c r="W35" s="9"/>
      <c r="X35" s="9"/>
      <c r="Y35" s="9"/>
      <c r="Z35" s="9"/>
      <c r="AA35" s="9"/>
      <c r="AB35" s="9"/>
      <c r="AC35" s="9"/>
      <c r="AD35" s="9"/>
      <c r="AE35" s="9"/>
      <c r="AF35" s="9"/>
      <c r="AG35" s="9"/>
    </row>
    <row r="36" spans="2:33" ht="19.2" customHeight="1" x14ac:dyDescent="0.3">
      <c r="B36" s="10"/>
      <c r="C36" s="361" t="s">
        <v>29</v>
      </c>
      <c r="D36" s="264"/>
      <c r="E36" s="266" t="s">
        <v>30</v>
      </c>
      <c r="F36" s="263"/>
      <c r="G36" s="263"/>
      <c r="H36" s="264"/>
      <c r="I36" s="266" t="s">
        <v>31</v>
      </c>
      <c r="J36" s="263"/>
      <c r="K36" s="263"/>
      <c r="L36" s="264"/>
      <c r="M36" s="266" t="s">
        <v>32</v>
      </c>
      <c r="N36" s="263"/>
      <c r="O36" s="263"/>
      <c r="P36" s="264"/>
      <c r="Q36" s="266" t="s">
        <v>33</v>
      </c>
      <c r="R36" s="263"/>
      <c r="S36" s="263"/>
      <c r="T36" s="264"/>
      <c r="U36" s="11"/>
      <c r="W36" s="9"/>
      <c r="X36" s="9"/>
      <c r="Y36" s="9"/>
      <c r="Z36" s="9"/>
      <c r="AA36" s="9"/>
      <c r="AB36" s="9"/>
      <c r="AC36" s="9"/>
      <c r="AD36" s="9"/>
      <c r="AE36" s="9"/>
      <c r="AF36" s="9"/>
      <c r="AG36" s="9"/>
    </row>
    <row r="37" spans="2:33" ht="19.95" customHeight="1" x14ac:dyDescent="0.3">
      <c r="B37" s="5"/>
      <c r="C37" s="267" t="s">
        <v>34</v>
      </c>
      <c r="D37" s="264"/>
      <c r="E37" s="301" t="str">
        <f>'BPR-2'!$E$43</f>
        <v>B.S.</v>
      </c>
      <c r="F37" s="263"/>
      <c r="G37" s="263"/>
      <c r="H37" s="264"/>
      <c r="I37" s="301" t="str">
        <f>'BPR-2'!$I$43</f>
        <v>R.V.</v>
      </c>
      <c r="J37" s="263"/>
      <c r="K37" s="263"/>
      <c r="L37" s="264"/>
      <c r="M37" s="301" t="str">
        <f>'BPR-2'!$M$43</f>
        <v>R. CWTD</v>
      </c>
      <c r="N37" s="263"/>
      <c r="O37" s="263"/>
      <c r="P37" s="264"/>
      <c r="Q37" s="301" t="str">
        <f>'BPR-2'!$Q$43</f>
        <v>P. Ronel</v>
      </c>
      <c r="R37" s="263"/>
      <c r="S37" s="263"/>
      <c r="T37" s="264"/>
      <c r="U37" s="11"/>
    </row>
    <row r="38" spans="2:33" ht="19.95" customHeight="1" x14ac:dyDescent="0.3">
      <c r="B38" s="5"/>
      <c r="C38" s="267" t="s">
        <v>12</v>
      </c>
      <c r="D38" s="264"/>
      <c r="E38" s="296">
        <f>'BPR-2'!$E$44</f>
        <v>45359</v>
      </c>
      <c r="F38" s="263"/>
      <c r="G38" s="263"/>
      <c r="H38" s="264"/>
      <c r="I38" s="296">
        <f>'BPR-2'!$I$44</f>
        <v>45361</v>
      </c>
      <c r="J38" s="263"/>
      <c r="K38" s="263"/>
      <c r="L38" s="264"/>
      <c r="M38" s="296">
        <f>'BPR-2'!$M$44</f>
        <v>45361</v>
      </c>
      <c r="N38" s="263"/>
      <c r="O38" s="263"/>
      <c r="P38" s="264"/>
      <c r="Q38" s="296">
        <f>'BPR-2'!$Q$44</f>
        <v>45361</v>
      </c>
      <c r="R38" s="263"/>
      <c r="S38" s="263"/>
      <c r="T38" s="264"/>
      <c r="U38" s="11"/>
    </row>
    <row r="39" spans="2:33" ht="10.95" customHeight="1" thickBot="1" x14ac:dyDescent="0.3">
      <c r="B39" s="6"/>
      <c r="C39" s="3"/>
      <c r="D39" s="3"/>
      <c r="E39" s="3"/>
      <c r="F39" s="3"/>
      <c r="G39" s="3"/>
      <c r="H39" s="3"/>
      <c r="I39" s="3"/>
      <c r="J39" s="3"/>
      <c r="K39" s="3"/>
      <c r="L39" s="3"/>
      <c r="M39" s="3"/>
      <c r="N39" s="3"/>
      <c r="O39" s="3"/>
      <c r="P39" s="3"/>
      <c r="Q39" s="3"/>
      <c r="R39" s="3"/>
      <c r="S39" s="3"/>
      <c r="T39" s="3"/>
      <c r="U39" s="4"/>
    </row>
    <row r="40" spans="2:33" ht="12.6" customHeight="1" thickTop="1" x14ac:dyDescent="0.25">
      <c r="B40" s="14" t="str">
        <f>'BPR-2'!B46</f>
        <v>SOP-PR-001-F00-00</v>
      </c>
      <c r="C40" s="14"/>
      <c r="D40" s="14"/>
      <c r="E40" s="14"/>
      <c r="F40" s="14"/>
      <c r="G40" s="14"/>
      <c r="Y40" s="7"/>
    </row>
    <row r="41" spans="2:33" x14ac:dyDescent="0.25">
      <c r="Y41" s="12"/>
    </row>
    <row r="42" spans="2:33" x14ac:dyDescent="0.25">
      <c r="Y42" s="12"/>
    </row>
    <row r="43" spans="2:33" x14ac:dyDescent="0.25">
      <c r="Y43" s="12"/>
    </row>
    <row r="44" spans="2:33" x14ac:dyDescent="0.25">
      <c r="Y44" s="12"/>
    </row>
    <row r="45" spans="2:33" x14ac:dyDescent="0.25">
      <c r="Y45" s="12"/>
    </row>
    <row r="46" spans="2:33" x14ac:dyDescent="0.25">
      <c r="Y46" s="13"/>
    </row>
    <row r="47" spans="2:33" x14ac:dyDescent="0.25">
      <c r="Y47" s="13"/>
    </row>
    <row r="48" spans="2:33" x14ac:dyDescent="0.25">
      <c r="B48" s="9"/>
      <c r="C48" s="9"/>
      <c r="Q48" s="9"/>
      <c r="R48" s="9"/>
      <c r="S48" s="9"/>
      <c r="T48" s="9"/>
      <c r="U48" s="9"/>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row>
    <row r="61" spans="25:27" x14ac:dyDescent="0.25">
      <c r="Y61" s="13"/>
    </row>
    <row r="62" spans="25:27" x14ac:dyDescent="0.25">
      <c r="Y62" s="13"/>
    </row>
    <row r="63" spans="25:27" x14ac:dyDescent="0.25">
      <c r="Y63" s="13"/>
    </row>
    <row r="64" spans="25:27" x14ac:dyDescent="0.25">
      <c r="Y64" s="13"/>
      <c r="Z64" s="8"/>
      <c r="AA64" s="9"/>
    </row>
    <row r="65" spans="25:27" x14ac:dyDescent="0.25">
      <c r="Y65" s="8"/>
      <c r="Z65" s="8"/>
      <c r="AA65" s="8"/>
    </row>
    <row r="66" spans="25:27" x14ac:dyDescent="0.25">
      <c r="Y66" s="8"/>
      <c r="Z66" s="8"/>
      <c r="AA66" s="8"/>
    </row>
    <row r="67" spans="25:27" x14ac:dyDescent="0.25">
      <c r="Y67" s="8"/>
      <c r="Z67" s="8"/>
      <c r="AA67" s="8"/>
    </row>
    <row r="68" spans="25:27" x14ac:dyDescent="0.25">
      <c r="Y68" s="8"/>
      <c r="Z68" s="8"/>
      <c r="AA68" s="8"/>
    </row>
    <row r="69" spans="25:27" x14ac:dyDescent="0.25">
      <c r="Y69" s="8"/>
      <c r="Z69" s="8"/>
      <c r="AA69" s="8"/>
    </row>
  </sheetData>
  <mergeCells count="79">
    <mergeCell ref="E1:F1"/>
    <mergeCell ref="H3:O3"/>
    <mergeCell ref="C5:E5"/>
    <mergeCell ref="N5:T5"/>
    <mergeCell ref="Q11:R13"/>
    <mergeCell ref="C11:C18"/>
    <mergeCell ref="M9:P10"/>
    <mergeCell ref="Q14:R15"/>
    <mergeCell ref="S14:T15"/>
    <mergeCell ref="C6:E6"/>
    <mergeCell ref="C9:C10"/>
    <mergeCell ref="D9:H10"/>
    <mergeCell ref="D14:H15"/>
    <mergeCell ref="K16:K18"/>
    <mergeCell ref="K14:K15"/>
    <mergeCell ref="C3:F3"/>
    <mergeCell ref="F5:J5"/>
    <mergeCell ref="M38:P38"/>
    <mergeCell ref="C19:C26"/>
    <mergeCell ref="M36:P36"/>
    <mergeCell ref="N23:O23"/>
    <mergeCell ref="M28:N28"/>
    <mergeCell ref="C37:D37"/>
    <mergeCell ref="K19:K26"/>
    <mergeCell ref="I19:J26"/>
    <mergeCell ref="M31:P31"/>
    <mergeCell ref="C38:D38"/>
    <mergeCell ref="E38:H38"/>
    <mergeCell ref="K6:M6"/>
    <mergeCell ref="L16:L18"/>
    <mergeCell ref="K5:M5"/>
    <mergeCell ref="N6:T6"/>
    <mergeCell ref="Q37:T37"/>
    <mergeCell ref="M14:P15"/>
    <mergeCell ref="D16:H18"/>
    <mergeCell ref="E36:H36"/>
    <mergeCell ref="Q36:T36"/>
    <mergeCell ref="L27:L31"/>
    <mergeCell ref="L19:L26"/>
    <mergeCell ref="E37:H37"/>
    <mergeCell ref="S25:T26"/>
    <mergeCell ref="C36:D36"/>
    <mergeCell ref="N24:O24"/>
    <mergeCell ref="S27:T28"/>
    <mergeCell ref="D19:H26"/>
    <mergeCell ref="K27:K31"/>
    <mergeCell ref="S19:T23"/>
    <mergeCell ref="Q27:R31"/>
    <mergeCell ref="Q38:T38"/>
    <mergeCell ref="Q16:R18"/>
    <mergeCell ref="Q9:R10"/>
    <mergeCell ref="S16:T18"/>
    <mergeCell ref="S9:T10"/>
    <mergeCell ref="C33:T34"/>
    <mergeCell ref="I9:J10"/>
    <mergeCell ref="I16:J18"/>
    <mergeCell ref="D11:H13"/>
    <mergeCell ref="D27:H31"/>
    <mergeCell ref="M17:N17"/>
    <mergeCell ref="C27:C31"/>
    <mergeCell ref="I36:L36"/>
    <mergeCell ref="I38:L38"/>
    <mergeCell ref="I37:L37"/>
    <mergeCell ref="M37:P37"/>
    <mergeCell ref="F6:J6"/>
    <mergeCell ref="S30:T31"/>
    <mergeCell ref="L14:L15"/>
    <mergeCell ref="L11:L13"/>
    <mergeCell ref="I14:J15"/>
    <mergeCell ref="I11:J13"/>
    <mergeCell ref="O20:P20"/>
    <mergeCell ref="S11:T13"/>
    <mergeCell ref="I27:J31"/>
    <mergeCell ref="M12:N12"/>
    <mergeCell ref="Q19:R26"/>
    <mergeCell ref="C8:T8"/>
    <mergeCell ref="K9:L9"/>
    <mergeCell ref="K11:K13"/>
    <mergeCell ref="M29:N29"/>
  </mergeCells>
  <dataValidations count="1">
    <dataValidation type="list" allowBlank="1" showInputMessage="1" showErrorMessage="1" sqref="Q11:T18 Q19:R31 S19:T23 S27:T28" xr:uid="{00000000-0002-0000-13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96"/>
  <dimension ref="B1:AG73"/>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15</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8" customHeight="1" x14ac:dyDescent="0.3">
      <c r="B11" s="34"/>
      <c r="C11" s="387">
        <v>52</v>
      </c>
      <c r="D11" s="267" t="s">
        <v>387</v>
      </c>
      <c r="E11" s="299"/>
      <c r="F11" s="299"/>
      <c r="G11" s="299"/>
      <c r="H11" s="300"/>
      <c r="I11" s="371">
        <v>45369</v>
      </c>
      <c r="J11" s="300"/>
      <c r="K11" s="385">
        <v>0.65625</v>
      </c>
      <c r="L11" s="385">
        <v>0.68958333333333333</v>
      </c>
      <c r="O11" s="25"/>
      <c r="Q11" s="386" t="s">
        <v>70</v>
      </c>
      <c r="R11" s="300"/>
      <c r="S11" s="386" t="s">
        <v>55</v>
      </c>
      <c r="T11" s="300"/>
      <c r="U11" s="35"/>
      <c r="W11" s="9"/>
      <c r="X11" s="9"/>
      <c r="Y11" s="9"/>
      <c r="Z11" s="9"/>
      <c r="AA11" s="9"/>
      <c r="AB11" s="9"/>
      <c r="AC11" s="9"/>
      <c r="AD11" s="9"/>
      <c r="AE11" s="9"/>
      <c r="AF11" s="9"/>
      <c r="AG11" s="9"/>
    </row>
    <row r="12" spans="2:33" ht="18" customHeight="1" x14ac:dyDescent="0.3">
      <c r="B12" s="34"/>
      <c r="C12" s="329"/>
      <c r="D12" s="331"/>
      <c r="E12" s="340"/>
      <c r="F12" s="340"/>
      <c r="G12" s="340"/>
      <c r="H12" s="332"/>
      <c r="I12" s="331"/>
      <c r="J12" s="332"/>
      <c r="K12" s="329"/>
      <c r="L12" s="329"/>
      <c r="M12" s="439">
        <v>32.49</v>
      </c>
      <c r="N12" s="358"/>
      <c r="O12" s="2" t="s">
        <v>49</v>
      </c>
      <c r="P12" s="80"/>
      <c r="Q12" s="331"/>
      <c r="R12" s="332"/>
      <c r="S12" s="333"/>
      <c r="T12" s="334"/>
      <c r="U12" s="35"/>
      <c r="W12" s="9"/>
      <c r="X12" s="9"/>
      <c r="Y12" s="9"/>
      <c r="Z12" s="9"/>
      <c r="AA12" s="9"/>
      <c r="AB12" s="9"/>
      <c r="AC12" s="9"/>
      <c r="AD12" s="9"/>
      <c r="AE12" s="9"/>
      <c r="AF12" s="9"/>
      <c r="AG12" s="9"/>
    </row>
    <row r="13" spans="2:33" ht="18" customHeight="1" x14ac:dyDescent="0.25">
      <c r="B13" s="34"/>
      <c r="C13" s="329"/>
      <c r="D13" s="331"/>
      <c r="E13" s="340"/>
      <c r="F13" s="340"/>
      <c r="G13" s="340"/>
      <c r="H13" s="332"/>
      <c r="I13" s="331"/>
      <c r="J13" s="332"/>
      <c r="K13" s="329"/>
      <c r="L13" s="329"/>
      <c r="M13" s="424" t="s">
        <v>145</v>
      </c>
      <c r="N13" s="340"/>
      <c r="O13" s="137">
        <v>65.3</v>
      </c>
      <c r="P13" s="9" t="s">
        <v>242</v>
      </c>
      <c r="Q13" s="331"/>
      <c r="R13" s="332"/>
      <c r="S13" s="420" t="s">
        <v>55</v>
      </c>
      <c r="T13" s="405"/>
      <c r="U13" s="35"/>
      <c r="W13" s="9"/>
      <c r="X13" s="9"/>
      <c r="Y13" s="9"/>
      <c r="Z13" s="9"/>
      <c r="AA13" s="9"/>
      <c r="AB13" s="9"/>
      <c r="AC13" s="9"/>
      <c r="AD13" s="9"/>
      <c r="AE13" s="9"/>
      <c r="AF13" s="9"/>
      <c r="AG13" s="9"/>
    </row>
    <row r="14" spans="2:33" ht="29.25" customHeight="1" x14ac:dyDescent="0.3">
      <c r="B14" s="34"/>
      <c r="C14" s="330"/>
      <c r="D14" s="333"/>
      <c r="E14" s="341"/>
      <c r="F14" s="341"/>
      <c r="G14" s="341"/>
      <c r="H14" s="334"/>
      <c r="I14" s="333"/>
      <c r="J14" s="334"/>
      <c r="K14" s="330"/>
      <c r="L14" s="330"/>
      <c r="M14" s="420"/>
      <c r="N14" s="341"/>
      <c r="O14" s="341"/>
      <c r="P14" s="334"/>
      <c r="Q14" s="333"/>
      <c r="R14" s="334"/>
      <c r="S14" s="400"/>
      <c r="T14" s="401"/>
      <c r="U14" s="35"/>
      <c r="W14" s="9"/>
      <c r="X14" s="9"/>
      <c r="Y14" s="9"/>
      <c r="Z14" s="9"/>
      <c r="AA14" s="9"/>
      <c r="AB14" s="9"/>
      <c r="AC14" s="9"/>
      <c r="AD14" s="9"/>
      <c r="AE14" s="9"/>
      <c r="AF14" s="9"/>
      <c r="AG14" s="9"/>
    </row>
    <row r="15" spans="2:33" ht="8.25" customHeight="1" x14ac:dyDescent="0.25">
      <c r="B15" s="34"/>
      <c r="C15" s="387">
        <v>53</v>
      </c>
      <c r="D15" s="267" t="s">
        <v>294</v>
      </c>
      <c r="E15" s="299"/>
      <c r="F15" s="299"/>
      <c r="G15" s="299"/>
      <c r="H15" s="300"/>
      <c r="I15" s="371">
        <v>45369</v>
      </c>
      <c r="J15" s="300"/>
      <c r="K15" s="385">
        <v>0.68958333333333333</v>
      </c>
      <c r="L15" s="385">
        <v>0.73124999999999996</v>
      </c>
      <c r="Q15" s="386" t="s">
        <v>70</v>
      </c>
      <c r="R15" s="300"/>
      <c r="S15" s="386" t="s">
        <v>55</v>
      </c>
      <c r="T15" s="300"/>
      <c r="U15" s="35"/>
      <c r="W15" s="9"/>
      <c r="X15" s="9"/>
      <c r="Y15" s="9"/>
      <c r="Z15" s="9"/>
      <c r="AA15" s="9"/>
      <c r="AB15" s="9"/>
      <c r="AC15" s="9"/>
      <c r="AD15" s="9"/>
      <c r="AE15" s="9"/>
      <c r="AF15" s="9"/>
      <c r="AG15" s="9"/>
    </row>
    <row r="16" spans="2:33" ht="18" customHeight="1" x14ac:dyDescent="0.25">
      <c r="B16" s="34"/>
      <c r="C16" s="329"/>
      <c r="D16" s="331"/>
      <c r="E16" s="340"/>
      <c r="F16" s="340"/>
      <c r="G16" s="340"/>
      <c r="H16" s="332"/>
      <c r="I16" s="331"/>
      <c r="J16" s="332"/>
      <c r="K16" s="329"/>
      <c r="L16" s="329"/>
      <c r="M16" s="424" t="s">
        <v>145</v>
      </c>
      <c r="N16" s="340"/>
      <c r="O16" s="137">
        <v>60.5</v>
      </c>
      <c r="P16" s="9" t="s">
        <v>242</v>
      </c>
      <c r="Q16" s="331"/>
      <c r="R16" s="332"/>
      <c r="S16" s="331"/>
      <c r="T16" s="332"/>
      <c r="U16" s="35"/>
      <c r="W16" s="9"/>
      <c r="X16" s="9"/>
      <c r="Y16" s="9"/>
      <c r="Z16" s="9"/>
      <c r="AA16" s="9"/>
      <c r="AB16" s="9"/>
      <c r="AC16" s="9"/>
      <c r="AD16" s="9"/>
      <c r="AE16" s="9"/>
      <c r="AF16" s="9"/>
      <c r="AG16" s="9"/>
    </row>
    <row r="17" spans="2:33" ht="18" customHeight="1" x14ac:dyDescent="0.3">
      <c r="B17" s="34"/>
      <c r="C17" s="329"/>
      <c r="D17" s="331"/>
      <c r="E17" s="340"/>
      <c r="F17" s="340"/>
      <c r="G17" s="340"/>
      <c r="H17" s="332"/>
      <c r="I17" s="331"/>
      <c r="J17" s="332"/>
      <c r="K17" s="329"/>
      <c r="L17" s="329"/>
      <c r="M17"/>
      <c r="N17"/>
      <c r="O17"/>
      <c r="P17"/>
      <c r="Q17" s="331"/>
      <c r="R17" s="332"/>
      <c r="S17" s="333"/>
      <c r="T17" s="334"/>
      <c r="U17" s="35"/>
      <c r="W17" s="9"/>
      <c r="X17" s="9"/>
      <c r="Y17" s="9"/>
      <c r="Z17" s="9"/>
      <c r="AA17" s="9"/>
      <c r="AB17" s="9"/>
      <c r="AC17" s="9"/>
      <c r="AD17" s="9"/>
      <c r="AE17" s="9"/>
      <c r="AF17" s="9"/>
      <c r="AG17" s="9"/>
    </row>
    <row r="18" spans="2:33" ht="18" customHeight="1" x14ac:dyDescent="0.3">
      <c r="B18" s="34"/>
      <c r="C18" s="330"/>
      <c r="D18" s="333"/>
      <c r="E18" s="341"/>
      <c r="F18" s="341"/>
      <c r="G18" s="341"/>
      <c r="H18" s="334"/>
      <c r="I18" s="333"/>
      <c r="J18" s="334"/>
      <c r="K18" s="330"/>
      <c r="L18" s="330"/>
      <c r="M18" s="30"/>
      <c r="N18" s="30"/>
      <c r="O18" s="30"/>
      <c r="P18" s="30"/>
      <c r="Q18" s="333"/>
      <c r="R18" s="334"/>
      <c r="S18" s="403"/>
      <c r="T18" s="300"/>
      <c r="U18" s="35"/>
      <c r="W18" s="9"/>
      <c r="X18" s="9"/>
      <c r="Y18" s="9"/>
      <c r="Z18" s="9"/>
      <c r="AA18" s="9"/>
      <c r="AB18" s="9"/>
      <c r="AC18" s="9"/>
      <c r="AD18" s="9"/>
      <c r="AE18" s="9"/>
      <c r="AF18" s="9"/>
      <c r="AG18" s="9"/>
    </row>
    <row r="19" spans="2:33" ht="31.5" customHeight="1" x14ac:dyDescent="0.25">
      <c r="B19" s="34"/>
      <c r="C19" s="450" t="s">
        <v>168</v>
      </c>
      <c r="D19" s="247"/>
      <c r="E19" s="247"/>
      <c r="F19" s="247"/>
      <c r="G19" s="247"/>
      <c r="H19" s="247"/>
      <c r="I19" s="247"/>
      <c r="J19" s="247"/>
      <c r="K19" s="247"/>
      <c r="L19" s="247"/>
      <c r="M19" s="247"/>
      <c r="N19" s="247"/>
      <c r="O19" s="247"/>
      <c r="P19" s="247"/>
      <c r="Q19" s="247"/>
      <c r="R19" s="247"/>
      <c r="S19" s="452" t="s">
        <v>55</v>
      </c>
      <c r="T19" s="453"/>
      <c r="U19" s="35"/>
      <c r="W19" s="9"/>
      <c r="X19" s="9"/>
      <c r="Y19" s="9"/>
      <c r="Z19" s="9"/>
      <c r="AA19" s="9"/>
      <c r="AB19" s="9"/>
      <c r="AC19" s="9"/>
      <c r="AD19" s="9"/>
      <c r="AE19" s="9"/>
      <c r="AF19" s="9"/>
      <c r="AG19" s="9"/>
    </row>
    <row r="20" spans="2:33" ht="6" customHeight="1" x14ac:dyDescent="0.3">
      <c r="B20" s="34"/>
      <c r="C20" s="387">
        <v>54</v>
      </c>
      <c r="D20" s="260" t="s">
        <v>333</v>
      </c>
      <c r="E20" s="299"/>
      <c r="F20" s="299"/>
      <c r="G20" s="299"/>
      <c r="H20" s="300"/>
      <c r="I20" s="371" t="s">
        <v>54</v>
      </c>
      <c r="J20" s="300"/>
      <c r="K20" s="385"/>
      <c r="L20" s="385"/>
      <c r="M20" s="29"/>
      <c r="N20" s="25"/>
      <c r="O20" s="25"/>
      <c r="P20" s="26"/>
      <c r="Q20" s="402"/>
      <c r="R20" s="300"/>
      <c r="S20" s="386"/>
      <c r="T20" s="300"/>
      <c r="U20" s="35"/>
      <c r="W20" s="9"/>
      <c r="X20" s="9"/>
      <c r="Y20" s="9"/>
      <c r="Z20" s="9"/>
      <c r="AA20" s="9"/>
      <c r="AB20" s="9"/>
      <c r="AC20" s="9"/>
      <c r="AD20" s="9"/>
      <c r="AE20" s="9"/>
      <c r="AF20" s="9"/>
      <c r="AG20" s="9"/>
    </row>
    <row r="21" spans="2:33" ht="24" customHeight="1" x14ac:dyDescent="0.3">
      <c r="B21" s="34"/>
      <c r="C21" s="329"/>
      <c r="D21" s="331"/>
      <c r="E21" s="340"/>
      <c r="F21" s="340"/>
      <c r="G21" s="340"/>
      <c r="H21" s="332"/>
      <c r="I21" s="331"/>
      <c r="J21" s="332"/>
      <c r="K21" s="329"/>
      <c r="L21" s="329"/>
      <c r="O21" s="441"/>
      <c r="P21" s="334"/>
      <c r="Q21" s="331"/>
      <c r="R21" s="332"/>
      <c r="S21" s="331"/>
      <c r="T21" s="332"/>
      <c r="U21" s="35"/>
      <c r="W21" s="9"/>
      <c r="X21" s="9"/>
      <c r="Y21" s="9"/>
      <c r="Z21" s="9"/>
      <c r="AA21" s="9"/>
      <c r="AB21" s="9"/>
      <c r="AC21" s="9"/>
      <c r="AD21" s="9"/>
      <c r="AE21" s="9"/>
      <c r="AF21" s="9"/>
      <c r="AG21" s="9"/>
    </row>
    <row r="22" spans="2:33" ht="16.5" customHeight="1" x14ac:dyDescent="0.25">
      <c r="B22" s="34"/>
      <c r="C22" s="329"/>
      <c r="D22" s="331"/>
      <c r="E22" s="340"/>
      <c r="F22" s="340"/>
      <c r="G22" s="340"/>
      <c r="H22" s="332"/>
      <c r="I22" s="331"/>
      <c r="J22" s="332"/>
      <c r="K22" s="329"/>
      <c r="L22" s="329"/>
      <c r="Q22" s="331"/>
      <c r="R22" s="332"/>
      <c r="S22" s="331"/>
      <c r="T22" s="332"/>
      <c r="U22" s="35"/>
      <c r="W22" s="9"/>
      <c r="X22" s="9"/>
      <c r="Y22" s="9"/>
      <c r="Z22" s="9"/>
      <c r="AA22" s="9"/>
      <c r="AB22" s="9"/>
      <c r="AC22" s="9"/>
      <c r="AD22" s="9"/>
      <c r="AE22" s="9"/>
      <c r="AF22" s="9"/>
      <c r="AG22" s="9"/>
    </row>
    <row r="23" spans="2:33" ht="14.25" customHeight="1" x14ac:dyDescent="0.25">
      <c r="B23" s="34"/>
      <c r="C23" s="329"/>
      <c r="D23" s="331"/>
      <c r="E23" s="340"/>
      <c r="F23" s="340"/>
      <c r="G23" s="340"/>
      <c r="H23" s="332"/>
      <c r="I23" s="331"/>
      <c r="J23" s="332"/>
      <c r="K23" s="329"/>
      <c r="L23" s="329"/>
      <c r="P23" s="9"/>
      <c r="Q23" s="331"/>
      <c r="R23" s="332"/>
      <c r="S23" s="331"/>
      <c r="T23" s="332"/>
      <c r="U23" s="35"/>
      <c r="W23" s="9"/>
      <c r="X23" s="9"/>
      <c r="Y23" s="9"/>
      <c r="Z23" s="9"/>
      <c r="AA23" s="9"/>
      <c r="AB23" s="9"/>
      <c r="AC23" s="9"/>
      <c r="AD23" s="9"/>
      <c r="AE23" s="9"/>
      <c r="AF23" s="9"/>
      <c r="AG23" s="9"/>
    </row>
    <row r="24" spans="2:33" ht="15" customHeight="1" x14ac:dyDescent="0.3">
      <c r="B24" s="34"/>
      <c r="C24" s="329"/>
      <c r="D24" s="331"/>
      <c r="E24" s="340"/>
      <c r="F24" s="340"/>
      <c r="G24" s="340"/>
      <c r="H24" s="332"/>
      <c r="I24" s="331"/>
      <c r="J24" s="332"/>
      <c r="K24" s="329"/>
      <c r="L24" s="329"/>
      <c r="M24" s="125" t="s">
        <v>85</v>
      </c>
      <c r="N24" s="449">
        <v>32.49</v>
      </c>
      <c r="O24" s="341"/>
      <c r="P24" s="9" t="s">
        <v>163</v>
      </c>
      <c r="Q24" s="331"/>
      <c r="R24" s="332"/>
      <c r="S24" s="333"/>
      <c r="T24" s="334"/>
      <c r="U24" s="35"/>
      <c r="W24" s="9"/>
      <c r="X24" s="9"/>
      <c r="Y24" s="9"/>
      <c r="Z24" s="9"/>
      <c r="AA24" s="9"/>
      <c r="AB24" s="9"/>
      <c r="AC24" s="9"/>
      <c r="AD24" s="9"/>
      <c r="AE24" s="9"/>
      <c r="AF24" s="9"/>
      <c r="AG24" s="9"/>
    </row>
    <row r="25" spans="2:33" ht="17.25" customHeight="1" x14ac:dyDescent="0.3">
      <c r="B25" s="34"/>
      <c r="C25" s="329"/>
      <c r="D25" s="331"/>
      <c r="E25" s="340"/>
      <c r="F25" s="340"/>
      <c r="G25" s="340"/>
      <c r="H25" s="332"/>
      <c r="I25" s="331"/>
      <c r="J25" s="332"/>
      <c r="K25" s="329"/>
      <c r="L25" s="329"/>
      <c r="M25" s="126" t="s">
        <v>85</v>
      </c>
      <c r="N25" s="451"/>
      <c r="O25" s="263"/>
      <c r="P25" s="9" t="s">
        <v>52</v>
      </c>
      <c r="Q25" s="331"/>
      <c r="R25" s="332"/>
      <c r="S25" s="127"/>
      <c r="T25" s="128"/>
      <c r="U25" s="35"/>
      <c r="W25" s="9"/>
      <c r="X25" s="9"/>
      <c r="Y25" s="9"/>
      <c r="Z25" s="9"/>
      <c r="AA25" s="9"/>
      <c r="AB25" s="9"/>
      <c r="AC25" s="9"/>
      <c r="AD25" s="9"/>
      <c r="AE25" s="9"/>
      <c r="AF25" s="9"/>
      <c r="AG25" s="9"/>
    </row>
    <row r="26" spans="2:33" ht="19.5" customHeight="1" x14ac:dyDescent="0.25">
      <c r="B26" s="34"/>
      <c r="C26" s="329"/>
      <c r="D26" s="331"/>
      <c r="E26" s="340"/>
      <c r="F26" s="340"/>
      <c r="G26" s="340"/>
      <c r="H26" s="332"/>
      <c r="I26" s="331"/>
      <c r="J26" s="332"/>
      <c r="K26" s="329"/>
      <c r="L26" s="329"/>
      <c r="M26" s="9" t="s">
        <v>147</v>
      </c>
      <c r="N26" s="95"/>
      <c r="Q26" s="331"/>
      <c r="R26" s="332"/>
      <c r="S26" s="448" t="s">
        <v>476</v>
      </c>
      <c r="T26" s="332"/>
      <c r="U26" s="35"/>
      <c r="W26" s="9"/>
      <c r="X26" s="9"/>
      <c r="Y26" s="9"/>
      <c r="Z26" s="9"/>
      <c r="AA26" s="9"/>
      <c r="AB26" s="9"/>
      <c r="AC26" s="9"/>
      <c r="AD26" s="9"/>
      <c r="AE26" s="9"/>
      <c r="AF26" s="9"/>
      <c r="AG26" s="9"/>
    </row>
    <row r="27" spans="2:33" ht="19.5" customHeight="1" x14ac:dyDescent="0.25">
      <c r="B27" s="34"/>
      <c r="C27" s="329"/>
      <c r="D27" s="331"/>
      <c r="E27" s="340"/>
      <c r="F27" s="340"/>
      <c r="G27" s="340"/>
      <c r="H27" s="332"/>
      <c r="I27" s="331"/>
      <c r="J27" s="332"/>
      <c r="K27" s="329"/>
      <c r="L27" s="329"/>
      <c r="M27" s="424" t="s">
        <v>145</v>
      </c>
      <c r="N27" s="340"/>
      <c r="O27" s="137"/>
      <c r="P27" s="9" t="s">
        <v>242</v>
      </c>
      <c r="Q27" s="331"/>
      <c r="R27" s="332"/>
      <c r="S27" s="331"/>
      <c r="T27" s="332"/>
      <c r="U27" s="35"/>
      <c r="W27" s="9"/>
      <c r="X27" s="9"/>
      <c r="Y27" s="9"/>
      <c r="Z27" s="9"/>
      <c r="AA27" s="9"/>
      <c r="AB27" s="9"/>
      <c r="AC27" s="9"/>
      <c r="AD27" s="9"/>
      <c r="AE27" s="9"/>
      <c r="AF27" s="9"/>
      <c r="AG27" s="9"/>
    </row>
    <row r="28" spans="2:33" ht="5.25" customHeight="1" x14ac:dyDescent="0.25">
      <c r="B28" s="34"/>
      <c r="C28" s="330"/>
      <c r="D28" s="333"/>
      <c r="E28" s="341"/>
      <c r="F28" s="341"/>
      <c r="G28" s="341"/>
      <c r="H28" s="334"/>
      <c r="I28" s="333"/>
      <c r="J28" s="334"/>
      <c r="K28" s="330"/>
      <c r="L28" s="330"/>
      <c r="M28" s="134"/>
      <c r="N28" s="52"/>
      <c r="O28" s="52"/>
      <c r="P28" s="103"/>
      <c r="Q28" s="331"/>
      <c r="R28" s="332"/>
      <c r="S28" s="331"/>
      <c r="T28" s="332"/>
      <c r="U28" s="35"/>
      <c r="W28" s="9"/>
      <c r="X28" s="9"/>
      <c r="Y28" s="9"/>
      <c r="Z28" s="9"/>
      <c r="AA28" s="9"/>
      <c r="AB28" s="9"/>
      <c r="AC28" s="9"/>
      <c r="AD28" s="9"/>
      <c r="AE28" s="9"/>
      <c r="AF28" s="9"/>
      <c r="AG28" s="9"/>
    </row>
    <row r="29" spans="2:33" ht="9" customHeight="1" x14ac:dyDescent="0.25">
      <c r="B29" s="34"/>
      <c r="C29" s="387">
        <v>55</v>
      </c>
      <c r="D29" s="267" t="s">
        <v>292</v>
      </c>
      <c r="E29" s="299"/>
      <c r="F29" s="299"/>
      <c r="G29" s="299"/>
      <c r="H29" s="300"/>
      <c r="I29" s="371" t="s">
        <v>54</v>
      </c>
      <c r="J29" s="300"/>
      <c r="K29" s="385"/>
      <c r="L29" s="385"/>
      <c r="M29" s="97"/>
      <c r="N29" s="98"/>
      <c r="O29" s="98"/>
      <c r="P29" s="98"/>
      <c r="Q29" s="402"/>
      <c r="R29" s="300"/>
      <c r="S29" s="402"/>
      <c r="T29" s="300"/>
      <c r="U29" s="35"/>
      <c r="W29" s="9"/>
      <c r="X29" s="9"/>
      <c r="Y29" s="9"/>
      <c r="Z29" s="9"/>
      <c r="AA29" s="9"/>
      <c r="AB29" s="9"/>
      <c r="AC29" s="9"/>
      <c r="AD29" s="9"/>
      <c r="AE29" s="9"/>
      <c r="AF29" s="9"/>
      <c r="AG29" s="9"/>
    </row>
    <row r="30" spans="2:33" ht="25.5" customHeight="1" x14ac:dyDescent="0.25">
      <c r="B30" s="34"/>
      <c r="C30" s="329"/>
      <c r="D30" s="331"/>
      <c r="E30" s="340"/>
      <c r="F30" s="340"/>
      <c r="G30" s="340"/>
      <c r="H30" s="332"/>
      <c r="I30" s="331"/>
      <c r="J30" s="332"/>
      <c r="K30" s="329"/>
      <c r="L30" s="329"/>
      <c r="M30" s="84"/>
      <c r="Q30" s="331"/>
      <c r="R30" s="332"/>
      <c r="S30" s="331"/>
      <c r="T30" s="332"/>
      <c r="U30" s="35"/>
      <c r="W30" s="9"/>
      <c r="X30" s="9"/>
      <c r="Y30" s="9"/>
      <c r="Z30" s="9"/>
      <c r="AA30" s="9"/>
      <c r="AB30" s="9"/>
      <c r="AC30" s="9"/>
      <c r="AD30" s="9"/>
      <c r="AE30" s="9"/>
      <c r="AF30" s="9"/>
      <c r="AG30" s="9"/>
    </row>
    <row r="31" spans="2:33" ht="15" customHeight="1" x14ac:dyDescent="0.25">
      <c r="B31" s="34"/>
      <c r="C31" s="329"/>
      <c r="D31" s="331"/>
      <c r="E31" s="340"/>
      <c r="F31" s="340"/>
      <c r="G31" s="340"/>
      <c r="H31" s="332"/>
      <c r="I31" s="331"/>
      <c r="J31" s="332"/>
      <c r="K31" s="329"/>
      <c r="L31" s="329"/>
      <c r="M31" s="424" t="s">
        <v>145</v>
      </c>
      <c r="N31" s="340"/>
      <c r="O31" s="137"/>
      <c r="P31" s="9" t="s">
        <v>242</v>
      </c>
      <c r="Q31" s="331"/>
      <c r="R31" s="332"/>
      <c r="S31" s="420"/>
      <c r="T31" s="332"/>
      <c r="U31" s="35"/>
      <c r="W31" s="9"/>
      <c r="X31" s="9"/>
      <c r="Y31" s="9"/>
      <c r="Z31" s="9"/>
      <c r="AA31" s="9"/>
      <c r="AB31" s="9"/>
      <c r="AC31" s="9"/>
      <c r="AD31" s="9"/>
      <c r="AE31" s="9"/>
      <c r="AF31" s="9"/>
      <c r="AG31" s="9"/>
    </row>
    <row r="32" spans="2:33" ht="15" customHeight="1" x14ac:dyDescent="0.25">
      <c r="B32" s="34"/>
      <c r="C32" s="329"/>
      <c r="D32" s="331"/>
      <c r="E32" s="340"/>
      <c r="F32" s="340"/>
      <c r="G32" s="340"/>
      <c r="H32" s="332"/>
      <c r="I32" s="331"/>
      <c r="J32" s="332"/>
      <c r="K32" s="329"/>
      <c r="L32" s="329"/>
      <c r="M32" s="150" t="s">
        <v>147</v>
      </c>
      <c r="N32" s="95"/>
      <c r="Q32" s="331"/>
      <c r="R32" s="332"/>
      <c r="S32" s="331"/>
      <c r="T32" s="332"/>
      <c r="U32" s="35"/>
      <c r="W32" s="9"/>
      <c r="X32" s="9"/>
      <c r="Y32" s="9"/>
      <c r="Z32" s="9"/>
      <c r="AA32" s="9"/>
      <c r="AB32" s="9"/>
      <c r="AC32" s="9"/>
      <c r="AD32" s="9"/>
      <c r="AE32" s="9"/>
      <c r="AF32" s="9"/>
      <c r="AG32" s="9"/>
    </row>
    <row r="33" spans="2:33" ht="15" customHeight="1" x14ac:dyDescent="0.25">
      <c r="B33" s="34"/>
      <c r="C33" s="330"/>
      <c r="D33" s="333"/>
      <c r="E33" s="341"/>
      <c r="F33" s="341"/>
      <c r="G33" s="341"/>
      <c r="H33" s="334"/>
      <c r="I33" s="333"/>
      <c r="J33" s="334"/>
      <c r="K33" s="330"/>
      <c r="L33" s="330"/>
      <c r="M33" s="134"/>
      <c r="N33" s="52"/>
      <c r="O33" s="52"/>
      <c r="P33" s="52"/>
      <c r="Q33" s="333"/>
      <c r="R33" s="334"/>
      <c r="S33" s="333"/>
      <c r="T33" s="334"/>
      <c r="U33" s="35"/>
      <c r="W33" s="9"/>
      <c r="X33" s="9"/>
      <c r="Y33" s="9"/>
      <c r="Z33" s="9"/>
      <c r="AA33" s="9"/>
      <c r="AB33" s="9"/>
      <c r="AC33" s="9"/>
      <c r="AD33" s="9"/>
      <c r="AE33" s="9"/>
      <c r="AF33" s="9"/>
      <c r="AG33" s="9"/>
    </row>
    <row r="34" spans="2:33" ht="6.75" customHeight="1" x14ac:dyDescent="0.25">
      <c r="B34" s="34"/>
      <c r="C34" s="303" t="s">
        <v>347</v>
      </c>
      <c r="D34" s="304"/>
      <c r="E34" s="304"/>
      <c r="F34" s="304"/>
      <c r="G34" s="304"/>
      <c r="H34" s="304"/>
      <c r="I34" s="304"/>
      <c r="J34" s="304"/>
      <c r="K34" s="304"/>
      <c r="L34" s="304"/>
      <c r="M34" s="304"/>
      <c r="N34" s="304"/>
      <c r="O34" s="304"/>
      <c r="P34" s="304"/>
      <c r="Q34" s="304"/>
      <c r="R34" s="304"/>
      <c r="S34" s="304"/>
      <c r="T34" s="305"/>
      <c r="U34" s="35"/>
      <c r="W34" s="9"/>
      <c r="X34" s="9"/>
      <c r="Y34" s="9"/>
      <c r="Z34" s="9"/>
      <c r="AA34" s="9"/>
      <c r="AB34" s="9"/>
      <c r="AC34" s="9"/>
      <c r="AD34" s="9"/>
      <c r="AE34" s="9"/>
      <c r="AF34" s="9"/>
      <c r="AG34" s="9"/>
    </row>
    <row r="35" spans="2:33" ht="21" customHeight="1" x14ac:dyDescent="0.25">
      <c r="B35" s="34"/>
      <c r="C35" s="309"/>
      <c r="D35" s="310"/>
      <c r="E35" s="310"/>
      <c r="F35" s="310"/>
      <c r="G35" s="310"/>
      <c r="H35" s="310"/>
      <c r="I35" s="310"/>
      <c r="J35" s="310"/>
      <c r="K35" s="310"/>
      <c r="L35" s="310"/>
      <c r="M35" s="310"/>
      <c r="N35" s="310"/>
      <c r="O35" s="310"/>
      <c r="P35" s="310"/>
      <c r="Q35" s="310"/>
      <c r="R35" s="310"/>
      <c r="S35" s="310"/>
      <c r="T35" s="311"/>
      <c r="U35" s="35"/>
      <c r="W35" s="9"/>
      <c r="X35" s="9"/>
      <c r="Y35" s="9"/>
      <c r="Z35" s="9"/>
      <c r="AA35" s="9"/>
      <c r="AB35" s="9"/>
      <c r="AC35" s="9"/>
      <c r="AD35" s="9"/>
      <c r="AE35" s="9"/>
      <c r="AF35" s="9"/>
      <c r="AG35" s="9"/>
    </row>
    <row r="36" spans="2:33" ht="16.5" customHeight="1" x14ac:dyDescent="0.3">
      <c r="B36" s="34"/>
      <c r="C36"/>
      <c r="D36"/>
      <c r="E36"/>
      <c r="F36"/>
      <c r="G36"/>
      <c r="H36"/>
      <c r="I36"/>
      <c r="J36"/>
      <c r="K36"/>
      <c r="L36"/>
      <c r="M36"/>
      <c r="N36"/>
      <c r="O36"/>
      <c r="P36"/>
      <c r="Q36"/>
      <c r="R36"/>
      <c r="S36"/>
      <c r="T36"/>
      <c r="U36" s="35"/>
      <c r="W36" s="9"/>
      <c r="X36" s="9"/>
      <c r="Y36" s="9"/>
      <c r="Z36" s="9"/>
      <c r="AA36" s="9"/>
      <c r="AB36" s="9"/>
      <c r="AC36" s="9"/>
      <c r="AD36" s="9"/>
      <c r="AE36" s="9"/>
      <c r="AF36" s="9"/>
      <c r="AG36" s="9"/>
    </row>
    <row r="37" spans="2:33" ht="15.75" customHeight="1" x14ac:dyDescent="0.3">
      <c r="B37" s="10"/>
      <c r="C37"/>
      <c r="D37"/>
      <c r="E37"/>
      <c r="F37"/>
      <c r="G37"/>
      <c r="H37"/>
      <c r="I37"/>
      <c r="J37"/>
      <c r="K37"/>
      <c r="L37"/>
      <c r="M37"/>
      <c r="N37"/>
      <c r="O37"/>
      <c r="P37"/>
      <c r="Q37"/>
      <c r="R37"/>
      <c r="S37"/>
      <c r="T37"/>
      <c r="U37" s="11"/>
      <c r="W37" s="9"/>
      <c r="X37" s="9"/>
      <c r="Y37" s="9"/>
      <c r="Z37" s="9"/>
      <c r="AA37" s="9"/>
      <c r="AB37" s="9"/>
      <c r="AC37" s="9"/>
      <c r="AD37" s="9"/>
      <c r="AE37" s="9"/>
      <c r="AF37" s="9"/>
      <c r="AG37" s="9"/>
    </row>
    <row r="38" spans="2:33" ht="18" customHeight="1" x14ac:dyDescent="0.25">
      <c r="B38" s="10"/>
      <c r="U38" s="35"/>
      <c r="W38" s="9"/>
      <c r="X38" s="9"/>
      <c r="Y38" s="9"/>
      <c r="Z38" s="9"/>
      <c r="AA38" s="9"/>
      <c r="AB38" s="9"/>
      <c r="AC38" s="9"/>
      <c r="AD38" s="9"/>
      <c r="AE38" s="9"/>
      <c r="AF38" s="9"/>
      <c r="AG38" s="9"/>
    </row>
    <row r="39" spans="2:33" ht="18" customHeight="1" x14ac:dyDescent="0.25">
      <c r="B39" s="34"/>
      <c r="U39" s="35"/>
      <c r="W39" s="9"/>
      <c r="X39" s="9"/>
      <c r="Y39" s="9"/>
      <c r="Z39" s="9"/>
      <c r="AA39" s="9"/>
      <c r="AB39" s="9"/>
      <c r="AC39" s="9"/>
      <c r="AD39" s="9"/>
      <c r="AE39" s="9"/>
      <c r="AF39" s="9"/>
      <c r="AG39" s="9"/>
    </row>
    <row r="40" spans="2:33" ht="19.2" customHeight="1" x14ac:dyDescent="0.3">
      <c r="B40" s="10"/>
      <c r="C40" s="361" t="s">
        <v>29</v>
      </c>
      <c r="D40" s="264"/>
      <c r="E40" s="266" t="s">
        <v>30</v>
      </c>
      <c r="F40" s="263"/>
      <c r="G40" s="263"/>
      <c r="H40" s="264"/>
      <c r="I40" s="266" t="s">
        <v>31</v>
      </c>
      <c r="J40" s="263"/>
      <c r="K40" s="263"/>
      <c r="L40" s="264"/>
      <c r="M40" s="266" t="s">
        <v>32</v>
      </c>
      <c r="N40" s="263"/>
      <c r="O40" s="263"/>
      <c r="P40" s="264"/>
      <c r="Q40" s="266" t="s">
        <v>33</v>
      </c>
      <c r="R40" s="263"/>
      <c r="S40" s="263"/>
      <c r="T40" s="264"/>
      <c r="U40" s="11"/>
      <c r="W40" s="9"/>
      <c r="X40" s="9"/>
      <c r="Y40" s="9"/>
      <c r="Z40" s="9"/>
      <c r="AA40" s="9"/>
      <c r="AB40" s="9"/>
      <c r="AC40" s="9"/>
      <c r="AD40" s="9"/>
      <c r="AE40" s="9"/>
      <c r="AF40" s="9"/>
      <c r="AG40" s="9"/>
    </row>
    <row r="41" spans="2:33" ht="19.95" customHeight="1" x14ac:dyDescent="0.3">
      <c r="B41" s="5"/>
      <c r="C41" s="267" t="s">
        <v>34</v>
      </c>
      <c r="D41" s="264"/>
      <c r="E41" s="301" t="str">
        <f>'BPR-2'!$E$43</f>
        <v>B.S.</v>
      </c>
      <c r="F41" s="263"/>
      <c r="G41" s="263"/>
      <c r="H41" s="264"/>
      <c r="I41" s="301" t="str">
        <f>'BPR-2'!$I$43</f>
        <v>R.V.</v>
      </c>
      <c r="J41" s="263"/>
      <c r="K41" s="263"/>
      <c r="L41" s="264"/>
      <c r="M41" s="301" t="str">
        <f>'BPR-2'!$M$43</f>
        <v>R. CWTD</v>
      </c>
      <c r="N41" s="263"/>
      <c r="O41" s="263"/>
      <c r="P41" s="264"/>
      <c r="Q41" s="301" t="str">
        <f>'BPR-2'!$Q$43</f>
        <v>P. Ronel</v>
      </c>
      <c r="R41" s="263"/>
      <c r="S41" s="263"/>
      <c r="T41" s="264"/>
      <c r="U41" s="11"/>
    </row>
    <row r="42" spans="2:33" ht="19.95" customHeight="1" x14ac:dyDescent="0.3">
      <c r="B42" s="5"/>
      <c r="C42" s="267" t="s">
        <v>12</v>
      </c>
      <c r="D42" s="264"/>
      <c r="E42" s="296">
        <f>'BPR-2'!$E$44</f>
        <v>45359</v>
      </c>
      <c r="F42" s="263"/>
      <c r="G42" s="263"/>
      <c r="H42" s="264"/>
      <c r="I42" s="296">
        <f>'BPR-2'!$I$44</f>
        <v>45361</v>
      </c>
      <c r="J42" s="263"/>
      <c r="K42" s="263"/>
      <c r="L42" s="264"/>
      <c r="M42" s="296">
        <f>'BPR-2'!$M$44</f>
        <v>45361</v>
      </c>
      <c r="N42" s="263"/>
      <c r="O42" s="263"/>
      <c r="P42" s="264"/>
      <c r="Q42" s="296">
        <f>'BPR-2'!$Q$44</f>
        <v>45361</v>
      </c>
      <c r="R42" s="263"/>
      <c r="S42" s="263"/>
      <c r="T42" s="264"/>
      <c r="U42" s="11"/>
    </row>
    <row r="43" spans="2:33" ht="10.95" customHeight="1" thickBot="1" x14ac:dyDescent="0.3">
      <c r="B43" s="6"/>
      <c r="C43" s="3"/>
      <c r="D43" s="3"/>
      <c r="E43" s="3"/>
      <c r="F43" s="3"/>
      <c r="G43" s="3"/>
      <c r="H43" s="3"/>
      <c r="I43" s="3"/>
      <c r="J43" s="3"/>
      <c r="K43" s="3"/>
      <c r="L43" s="3"/>
      <c r="M43" s="3"/>
      <c r="N43" s="3"/>
      <c r="O43" s="3"/>
      <c r="P43" s="3"/>
      <c r="Q43" s="3"/>
      <c r="R43" s="3"/>
      <c r="S43" s="3"/>
      <c r="T43" s="3"/>
      <c r="U43" s="4"/>
    </row>
    <row r="44" spans="2:33" ht="12.6" customHeight="1" thickTop="1" x14ac:dyDescent="0.25">
      <c r="B44" s="14" t="str">
        <f>'BPR-2'!B46</f>
        <v>SOP-PR-001-F00-00</v>
      </c>
      <c r="C44" s="14"/>
      <c r="D44" s="14"/>
      <c r="E44" s="14"/>
      <c r="F44" s="14"/>
      <c r="G44" s="14"/>
      <c r="Y44" s="7"/>
    </row>
    <row r="45" spans="2:33" x14ac:dyDescent="0.25">
      <c r="Y45" s="12"/>
    </row>
    <row r="46" spans="2:33" x14ac:dyDescent="0.25">
      <c r="Y46" s="12"/>
    </row>
    <row r="47" spans="2:33" x14ac:dyDescent="0.25">
      <c r="Y47" s="12"/>
    </row>
    <row r="48" spans="2:33" x14ac:dyDescent="0.25">
      <c r="Y48" s="12"/>
    </row>
    <row r="49" spans="2:25" x14ac:dyDescent="0.25">
      <c r="Y49" s="12"/>
    </row>
    <row r="50" spans="2:25" x14ac:dyDescent="0.25">
      <c r="Y50" s="13"/>
    </row>
    <row r="51" spans="2:25" x14ac:dyDescent="0.25">
      <c r="Y51" s="13"/>
    </row>
    <row r="52" spans="2:25" x14ac:dyDescent="0.25">
      <c r="B52" s="9"/>
      <c r="C52" s="9"/>
      <c r="Q52" s="9"/>
      <c r="R52" s="9"/>
      <c r="S52" s="9"/>
      <c r="T52" s="9"/>
      <c r="U52" s="9"/>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c r="Z68" s="8"/>
      <c r="AA68" s="9"/>
    </row>
    <row r="69" spans="25:27" x14ac:dyDescent="0.25">
      <c r="Y69" s="8"/>
      <c r="Z69" s="8"/>
      <c r="AA69" s="8"/>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sheetData>
  <mergeCells count="78">
    <mergeCell ref="E1:F1"/>
    <mergeCell ref="H3:O3"/>
    <mergeCell ref="C5:E5"/>
    <mergeCell ref="N5:T5"/>
    <mergeCell ref="K29:K33"/>
    <mergeCell ref="M9:P10"/>
    <mergeCell ref="K20:K28"/>
    <mergeCell ref="S13:T14"/>
    <mergeCell ref="S18:T18"/>
    <mergeCell ref="C8:T8"/>
    <mergeCell ref="K11:K14"/>
    <mergeCell ref="F5:J5"/>
    <mergeCell ref="I9:J10"/>
    <mergeCell ref="M16:N16"/>
    <mergeCell ref="D15:H18"/>
    <mergeCell ref="S15:T17"/>
    <mergeCell ref="C3:F3"/>
    <mergeCell ref="Q40:T40"/>
    <mergeCell ref="C9:C10"/>
    <mergeCell ref="M13:N13"/>
    <mergeCell ref="I15:J18"/>
    <mergeCell ref="L11:L14"/>
    <mergeCell ref="K5:M5"/>
    <mergeCell ref="D11:H14"/>
    <mergeCell ref="L15:L18"/>
    <mergeCell ref="Q11:R14"/>
    <mergeCell ref="M12:N12"/>
    <mergeCell ref="K6:M6"/>
    <mergeCell ref="S29:T30"/>
    <mergeCell ref="O21:P21"/>
    <mergeCell ref="M27:N27"/>
    <mergeCell ref="C6:E6"/>
    <mergeCell ref="N6:T6"/>
    <mergeCell ref="S9:T10"/>
    <mergeCell ref="S11:T12"/>
    <mergeCell ref="M31:N31"/>
    <mergeCell ref="S31:T33"/>
    <mergeCell ref="S26:T28"/>
    <mergeCell ref="Q20:R28"/>
    <mergeCell ref="N24:O24"/>
    <mergeCell ref="S20:T24"/>
    <mergeCell ref="N25:O25"/>
    <mergeCell ref="S19:T19"/>
    <mergeCell ref="C42:D42"/>
    <mergeCell ref="M41:P41"/>
    <mergeCell ref="I42:L42"/>
    <mergeCell ref="E42:H42"/>
    <mergeCell ref="I41:L41"/>
    <mergeCell ref="E41:H41"/>
    <mergeCell ref="C41:D41"/>
    <mergeCell ref="C40:D40"/>
    <mergeCell ref="D29:H33"/>
    <mergeCell ref="E40:H40"/>
    <mergeCell ref="C11:C14"/>
    <mergeCell ref="I20:J28"/>
    <mergeCell ref="C20:C28"/>
    <mergeCell ref="C15:C18"/>
    <mergeCell ref="C19:R19"/>
    <mergeCell ref="L20:L28"/>
    <mergeCell ref="D20:H28"/>
    <mergeCell ref="L29:L33"/>
    <mergeCell ref="I11:J14"/>
    <mergeCell ref="Q42:T42"/>
    <mergeCell ref="F6:J6"/>
    <mergeCell ref="M14:P14"/>
    <mergeCell ref="Q15:R18"/>
    <mergeCell ref="Q9:R10"/>
    <mergeCell ref="M42:P42"/>
    <mergeCell ref="Q41:T41"/>
    <mergeCell ref="Q29:R33"/>
    <mergeCell ref="K15:K18"/>
    <mergeCell ref="I40:L40"/>
    <mergeCell ref="K9:L9"/>
    <mergeCell ref="M40:P40"/>
    <mergeCell ref="I29:J33"/>
    <mergeCell ref="C34:T35"/>
    <mergeCell ref="D9:H10"/>
    <mergeCell ref="C29:C33"/>
  </mergeCells>
  <dataValidations count="1">
    <dataValidation type="list" allowBlank="1" showInputMessage="1" showErrorMessage="1" sqref="Q11:R18 Q20:R33 S29:T30 S11:T12 S15:T17 S20:T24" xr:uid="{00000000-0002-0000-14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13</xdr:col>
                    <xdr:colOff>259080</xdr:colOff>
                    <xdr:row>16</xdr:row>
                    <xdr:rowOff>182880</xdr:rowOff>
                  </from>
                  <to>
                    <xdr:col>15</xdr:col>
                    <xdr:colOff>312420</xdr:colOff>
                    <xdr:row>17</xdr:row>
                    <xdr:rowOff>213360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12</xdr:col>
                    <xdr:colOff>38100</xdr:colOff>
                    <xdr:row>16</xdr:row>
                    <xdr:rowOff>190500</xdr:rowOff>
                  </from>
                  <to>
                    <xdr:col>13</xdr:col>
                    <xdr:colOff>335280</xdr:colOff>
                    <xdr:row>17</xdr:row>
                    <xdr:rowOff>190500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97"/>
  <dimension ref="B1:AG74"/>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664062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16</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7.2" customHeight="1" x14ac:dyDescent="0.3">
      <c r="B11" s="34"/>
      <c r="C11" s="387">
        <v>56</v>
      </c>
      <c r="D11" s="260" t="s">
        <v>293</v>
      </c>
      <c r="E11" s="299"/>
      <c r="F11" s="299"/>
      <c r="G11" s="299"/>
      <c r="H11" s="300"/>
      <c r="I11" s="371">
        <v>45369</v>
      </c>
      <c r="J11" s="300"/>
      <c r="K11" s="385">
        <v>0.73124999999999996</v>
      </c>
      <c r="L11" s="385">
        <v>0.73819444444444449</v>
      </c>
      <c r="M11" s="97"/>
      <c r="N11" s="98"/>
      <c r="O11" s="98"/>
      <c r="P11" s="25"/>
      <c r="Q11" s="386" t="s">
        <v>70</v>
      </c>
      <c r="R11" s="300"/>
      <c r="S11" s="386" t="s">
        <v>55</v>
      </c>
      <c r="T11" s="300"/>
      <c r="U11" s="35"/>
      <c r="W11" s="9"/>
      <c r="X11" s="9"/>
      <c r="Y11" s="9"/>
      <c r="Z11" s="9"/>
      <c r="AA11" s="9"/>
      <c r="AB11" s="9"/>
      <c r="AC11" s="9"/>
      <c r="AD11" s="9"/>
      <c r="AE11" s="9"/>
      <c r="AF11" s="9"/>
      <c r="AG11" s="9"/>
    </row>
    <row r="12" spans="2:33" ht="18" customHeight="1" x14ac:dyDescent="0.3">
      <c r="B12" s="34"/>
      <c r="C12" s="329"/>
      <c r="D12" s="331"/>
      <c r="E12" s="340"/>
      <c r="F12" s="340"/>
      <c r="G12" s="340"/>
      <c r="H12" s="332"/>
      <c r="I12" s="331"/>
      <c r="J12" s="332"/>
      <c r="K12" s="329"/>
      <c r="L12" s="329"/>
      <c r="M12" s="428" t="s">
        <v>144</v>
      </c>
      <c r="N12" s="429"/>
      <c r="O12" s="141">
        <v>60.5</v>
      </c>
      <c r="P12" s="9" t="s">
        <v>242</v>
      </c>
      <c r="Q12" s="331"/>
      <c r="R12" s="332"/>
      <c r="S12" s="331"/>
      <c r="T12" s="332"/>
      <c r="U12" s="35"/>
      <c r="W12" s="9"/>
      <c r="X12" s="9"/>
      <c r="Y12" s="9"/>
      <c r="Z12" s="9"/>
      <c r="AA12" s="9"/>
      <c r="AB12" s="9"/>
      <c r="AC12" s="9"/>
      <c r="AD12" s="9"/>
      <c r="AE12" s="9"/>
      <c r="AF12" s="9"/>
      <c r="AG12" s="9"/>
    </row>
    <row r="13" spans="2:33" ht="18" customHeight="1" x14ac:dyDescent="0.25">
      <c r="B13" s="34"/>
      <c r="C13" s="329"/>
      <c r="D13" s="331"/>
      <c r="E13" s="340"/>
      <c r="F13" s="340"/>
      <c r="G13" s="340"/>
      <c r="H13" s="332"/>
      <c r="I13" s="331"/>
      <c r="J13" s="332"/>
      <c r="K13" s="329"/>
      <c r="L13" s="329"/>
      <c r="M13" s="394" t="s">
        <v>145</v>
      </c>
      <c r="N13" s="340"/>
      <c r="O13" s="137">
        <v>44.3</v>
      </c>
      <c r="P13" s="9" t="s">
        <v>242</v>
      </c>
      <c r="Q13" s="331"/>
      <c r="R13" s="332"/>
      <c r="S13" s="331"/>
      <c r="T13" s="332"/>
      <c r="U13" s="35"/>
      <c r="W13" s="9"/>
      <c r="X13" s="9"/>
      <c r="Y13" s="9"/>
      <c r="Z13" s="9"/>
      <c r="AA13" s="9"/>
      <c r="AB13" s="9"/>
      <c r="AC13" s="9"/>
      <c r="AD13" s="9"/>
      <c r="AE13" s="9"/>
      <c r="AF13" s="9"/>
      <c r="AG13" s="9"/>
    </row>
    <row r="14" spans="2:33" ht="5.4" customHeight="1" x14ac:dyDescent="0.3">
      <c r="B14" s="34"/>
      <c r="C14" s="330"/>
      <c r="D14" s="333"/>
      <c r="E14" s="341"/>
      <c r="F14" s="341"/>
      <c r="G14" s="341"/>
      <c r="H14" s="334"/>
      <c r="I14" s="333"/>
      <c r="J14" s="334"/>
      <c r="K14" s="330"/>
      <c r="L14" s="330"/>
      <c r="M14" s="27"/>
      <c r="N14" s="30"/>
      <c r="O14" s="52"/>
      <c r="P14" s="103"/>
      <c r="Q14" s="333"/>
      <c r="R14" s="334"/>
      <c r="S14" s="333"/>
      <c r="T14" s="334"/>
      <c r="U14" s="35"/>
      <c r="W14" s="9"/>
      <c r="X14" s="9"/>
      <c r="Y14" s="9"/>
      <c r="Z14" s="9"/>
      <c r="AA14" s="9"/>
      <c r="AB14" s="9"/>
      <c r="AC14" s="9"/>
      <c r="AD14" s="9"/>
      <c r="AE14" s="9"/>
      <c r="AF14" s="9"/>
      <c r="AG14" s="9"/>
    </row>
    <row r="15" spans="2:33" ht="6" customHeight="1" x14ac:dyDescent="0.3">
      <c r="B15" s="34"/>
      <c r="C15" s="387">
        <v>57</v>
      </c>
      <c r="D15" s="260" t="s">
        <v>481</v>
      </c>
      <c r="E15" s="299"/>
      <c r="F15" s="299"/>
      <c r="G15" s="299"/>
      <c r="H15" s="300"/>
      <c r="I15" s="371">
        <v>45369</v>
      </c>
      <c r="J15" s="300"/>
      <c r="K15" s="385">
        <v>0.60416666666666663</v>
      </c>
      <c r="L15" s="385">
        <v>0.63194444444444442</v>
      </c>
      <c r="M15" s="29"/>
      <c r="N15" s="25"/>
      <c r="O15" s="25"/>
      <c r="P15" s="26"/>
      <c r="Q15" s="386" t="s">
        <v>70</v>
      </c>
      <c r="R15" s="300"/>
      <c r="S15" s="386" t="s">
        <v>55</v>
      </c>
      <c r="T15" s="300"/>
      <c r="U15" s="35"/>
      <c r="W15" s="9"/>
      <c r="X15" s="9"/>
      <c r="Y15" s="9"/>
      <c r="Z15" s="9"/>
      <c r="AA15" s="9"/>
      <c r="AB15" s="9"/>
      <c r="AC15" s="9"/>
      <c r="AD15" s="9"/>
      <c r="AE15" s="9"/>
      <c r="AF15" s="9"/>
      <c r="AG15" s="9"/>
    </row>
    <row r="16" spans="2:33" ht="17.25" customHeight="1" x14ac:dyDescent="0.3">
      <c r="B16" s="34"/>
      <c r="C16" s="329"/>
      <c r="D16" s="331"/>
      <c r="E16" s="340"/>
      <c r="F16" s="340"/>
      <c r="G16" s="340"/>
      <c r="H16" s="332"/>
      <c r="I16" s="331"/>
      <c r="J16" s="332"/>
      <c r="K16" s="329"/>
      <c r="L16" s="329"/>
      <c r="M16" s="428" t="s">
        <v>144</v>
      </c>
      <c r="N16" s="429"/>
      <c r="O16" s="141">
        <v>29.7</v>
      </c>
      <c r="P16" s="9" t="s">
        <v>242</v>
      </c>
      <c r="Q16" s="331"/>
      <c r="R16" s="332"/>
      <c r="S16" s="331"/>
      <c r="T16" s="332"/>
      <c r="U16" s="35"/>
      <c r="W16" s="9"/>
      <c r="X16" s="9"/>
      <c r="Y16" s="9"/>
      <c r="Z16" s="9"/>
      <c r="AA16" s="9"/>
      <c r="AB16" s="9"/>
      <c r="AC16" s="9"/>
      <c r="AD16" s="9"/>
      <c r="AE16" s="9"/>
      <c r="AF16" s="9"/>
      <c r="AG16" s="9"/>
    </row>
    <row r="17" spans="2:33" ht="17.25" customHeight="1" x14ac:dyDescent="0.25">
      <c r="B17" s="34"/>
      <c r="C17" s="329"/>
      <c r="D17" s="331"/>
      <c r="E17" s="340"/>
      <c r="F17" s="340"/>
      <c r="G17" s="340"/>
      <c r="H17" s="332"/>
      <c r="I17" s="331"/>
      <c r="J17" s="332"/>
      <c r="K17" s="329"/>
      <c r="L17" s="329"/>
      <c r="M17" s="394" t="s">
        <v>145</v>
      </c>
      <c r="N17" s="340"/>
      <c r="O17" s="139">
        <v>29.1</v>
      </c>
      <c r="P17" s="9" t="s">
        <v>242</v>
      </c>
      <c r="Q17" s="331"/>
      <c r="R17" s="332"/>
      <c r="S17" s="331"/>
      <c r="T17" s="332"/>
      <c r="U17" s="35"/>
      <c r="W17" s="9"/>
      <c r="X17" s="9"/>
      <c r="Y17" s="9"/>
      <c r="Z17" s="9"/>
      <c r="AA17" s="9"/>
      <c r="AB17" s="9"/>
      <c r="AC17" s="9"/>
      <c r="AD17" s="9"/>
      <c r="AE17" s="9"/>
      <c r="AF17" s="9"/>
      <c r="AG17" s="9"/>
    </row>
    <row r="18" spans="2:33" ht="17.25" customHeight="1" x14ac:dyDescent="0.25">
      <c r="B18" s="34"/>
      <c r="C18" s="329"/>
      <c r="D18" s="331"/>
      <c r="E18" s="340"/>
      <c r="F18" s="340"/>
      <c r="G18" s="340"/>
      <c r="H18" s="332"/>
      <c r="I18" s="331"/>
      <c r="J18" s="332"/>
      <c r="K18" s="329"/>
      <c r="L18" s="329"/>
      <c r="M18" s="117"/>
      <c r="O18" s="117"/>
      <c r="P18" s="9"/>
      <c r="Q18" s="331"/>
      <c r="R18" s="332"/>
      <c r="S18" s="331"/>
      <c r="T18" s="332"/>
      <c r="U18" s="35"/>
      <c r="W18" s="9"/>
      <c r="X18" s="9"/>
      <c r="Y18" s="9"/>
      <c r="Z18" s="9"/>
      <c r="AA18" s="9"/>
      <c r="AB18" s="9"/>
      <c r="AC18" s="9"/>
      <c r="AD18" s="9"/>
      <c r="AE18" s="9"/>
      <c r="AF18" s="9"/>
      <c r="AG18" s="9"/>
    </row>
    <row r="19" spans="2:33" ht="15" customHeight="1" x14ac:dyDescent="0.25">
      <c r="B19" s="34"/>
      <c r="C19" s="329"/>
      <c r="D19" s="331"/>
      <c r="E19" s="340"/>
      <c r="F19" s="340"/>
      <c r="G19" s="340"/>
      <c r="H19" s="332"/>
      <c r="I19" s="331"/>
      <c r="J19" s="332"/>
      <c r="K19" s="329"/>
      <c r="L19" s="329"/>
      <c r="P19" s="9"/>
      <c r="Q19" s="331"/>
      <c r="R19" s="332"/>
      <c r="S19" s="331"/>
      <c r="T19" s="332"/>
      <c r="U19" s="35"/>
      <c r="W19" s="9"/>
      <c r="X19" s="9"/>
      <c r="Y19" s="9"/>
      <c r="Z19" s="9"/>
      <c r="AA19" s="9"/>
      <c r="AB19" s="9"/>
      <c r="AC19" s="9"/>
      <c r="AD19" s="9"/>
      <c r="AE19" s="9"/>
      <c r="AF19" s="9"/>
      <c r="AG19" s="9"/>
    </row>
    <row r="20" spans="2:33" ht="20.25" customHeight="1" x14ac:dyDescent="0.3">
      <c r="B20" s="34"/>
      <c r="C20" s="329"/>
      <c r="D20" s="331"/>
      <c r="E20" s="340"/>
      <c r="F20" s="340"/>
      <c r="G20" s="340"/>
      <c r="H20" s="332"/>
      <c r="I20" s="331"/>
      <c r="J20" s="332"/>
      <c r="K20" s="329"/>
      <c r="L20" s="329"/>
      <c r="M20" s="125" t="s">
        <v>164</v>
      </c>
      <c r="N20" s="436">
        <v>32.49</v>
      </c>
      <c r="O20" s="358"/>
      <c r="P20" s="9" t="s">
        <v>49</v>
      </c>
      <c r="Q20" s="331"/>
      <c r="R20" s="332"/>
      <c r="S20" s="331"/>
      <c r="T20" s="332"/>
      <c r="U20" s="35"/>
      <c r="W20" s="9"/>
      <c r="X20" s="9"/>
      <c r="Y20" s="9"/>
      <c r="Z20" s="9"/>
      <c r="AA20" s="9"/>
      <c r="AB20" s="9"/>
      <c r="AC20" s="9"/>
      <c r="AD20" s="9"/>
      <c r="AE20" s="9"/>
      <c r="AF20" s="9"/>
      <c r="AG20" s="9"/>
    </row>
    <row r="21" spans="2:33" ht="16.5" customHeight="1" x14ac:dyDescent="0.3">
      <c r="B21" s="34"/>
      <c r="C21" s="329"/>
      <c r="D21" s="331"/>
      <c r="E21" s="340"/>
      <c r="F21" s="340"/>
      <c r="G21" s="340"/>
      <c r="H21" s="332"/>
      <c r="I21" s="331"/>
      <c r="J21" s="332"/>
      <c r="K21" s="329"/>
      <c r="L21" s="329"/>
      <c r="M21" s="125" t="s">
        <v>165</v>
      </c>
      <c r="N21" s="454">
        <f>N20*4</f>
        <v>129.96</v>
      </c>
      <c r="O21" s="263"/>
      <c r="P21" s="9" t="s">
        <v>52</v>
      </c>
      <c r="Q21" s="331"/>
      <c r="R21" s="332"/>
      <c r="S21" s="331"/>
      <c r="T21" s="332"/>
      <c r="U21" s="35"/>
      <c r="W21" s="9"/>
      <c r="X21" s="9"/>
      <c r="Y21" s="9"/>
      <c r="Z21" s="9"/>
      <c r="AA21" s="9"/>
      <c r="AB21" s="9"/>
      <c r="AC21" s="9"/>
      <c r="AD21" s="9"/>
      <c r="AE21" s="9"/>
      <c r="AF21" s="9"/>
      <c r="AG21" s="9"/>
    </row>
    <row r="22" spans="2:33" ht="15.6" customHeight="1" x14ac:dyDescent="0.25">
      <c r="B22" s="34"/>
      <c r="C22" s="329"/>
      <c r="D22" s="331"/>
      <c r="E22" s="340"/>
      <c r="F22" s="340"/>
      <c r="G22" s="340"/>
      <c r="H22" s="332"/>
      <c r="I22" s="331"/>
      <c r="J22" s="332"/>
      <c r="K22" s="329"/>
      <c r="L22" s="329"/>
      <c r="M22" s="394" t="s">
        <v>145</v>
      </c>
      <c r="N22" s="340"/>
      <c r="O22" s="65">
        <v>51.7</v>
      </c>
      <c r="P22" s="9" t="s">
        <v>242</v>
      </c>
      <c r="Q22" s="331"/>
      <c r="R22" s="332"/>
      <c r="S22" s="331"/>
      <c r="T22" s="332"/>
      <c r="U22" s="35"/>
      <c r="W22" s="9"/>
      <c r="X22" s="9"/>
      <c r="Y22" s="9"/>
      <c r="Z22" s="9"/>
      <c r="AA22" s="9"/>
      <c r="AB22" s="9"/>
      <c r="AC22" s="9"/>
      <c r="AD22" s="9"/>
      <c r="AE22" s="9"/>
      <c r="AF22" s="9"/>
      <c r="AG22" s="9"/>
    </row>
    <row r="23" spans="2:33" ht="18" customHeight="1" x14ac:dyDescent="0.25">
      <c r="B23" s="34"/>
      <c r="C23" s="329"/>
      <c r="D23" s="331"/>
      <c r="E23" s="340"/>
      <c r="F23" s="340"/>
      <c r="G23" s="340"/>
      <c r="H23" s="332"/>
      <c r="I23" s="331"/>
      <c r="J23" s="332"/>
      <c r="K23" s="329"/>
      <c r="L23" s="329"/>
      <c r="N23" s="9" t="s">
        <v>147</v>
      </c>
      <c r="O23" s="95">
        <v>50</v>
      </c>
      <c r="P23" s="9"/>
      <c r="Q23" s="331"/>
      <c r="R23" s="332"/>
      <c r="S23" s="331"/>
      <c r="T23" s="332"/>
      <c r="U23" s="35"/>
      <c r="W23" s="9"/>
      <c r="X23" s="9"/>
      <c r="Y23" s="9"/>
      <c r="Z23" s="9"/>
      <c r="AA23" s="9"/>
      <c r="AB23" s="9"/>
      <c r="AC23" s="9"/>
      <c r="AD23" s="9"/>
      <c r="AE23" s="9"/>
      <c r="AF23" s="9"/>
      <c r="AG23" s="9"/>
    </row>
    <row r="24" spans="2:33" ht="15" customHeight="1" x14ac:dyDescent="0.25">
      <c r="B24" s="34"/>
      <c r="C24" s="329"/>
      <c r="D24" s="331"/>
      <c r="E24" s="340"/>
      <c r="F24" s="340"/>
      <c r="G24" s="340"/>
      <c r="H24" s="332"/>
      <c r="I24" s="331"/>
      <c r="J24" s="332"/>
      <c r="K24" s="329"/>
      <c r="L24" s="329"/>
      <c r="Q24" s="331"/>
      <c r="R24" s="332"/>
      <c r="S24" s="331"/>
      <c r="T24" s="332"/>
      <c r="U24" s="35"/>
      <c r="W24" s="118"/>
      <c r="X24" s="9"/>
      <c r="Y24" s="9"/>
      <c r="Z24" s="9"/>
      <c r="AA24" s="9"/>
      <c r="AB24" s="9"/>
      <c r="AC24" s="9"/>
      <c r="AD24" s="9"/>
      <c r="AE24" s="9"/>
      <c r="AF24" s="9"/>
      <c r="AG24" s="9"/>
    </row>
    <row r="25" spans="2:33" ht="15" customHeight="1" x14ac:dyDescent="0.25">
      <c r="B25" s="34"/>
      <c r="C25" s="329"/>
      <c r="D25" s="331"/>
      <c r="E25" s="340"/>
      <c r="F25" s="340"/>
      <c r="G25" s="340"/>
      <c r="H25" s="332"/>
      <c r="I25" s="331"/>
      <c r="J25" s="332"/>
      <c r="K25" s="329"/>
      <c r="L25" s="329"/>
      <c r="Q25" s="331"/>
      <c r="R25" s="332"/>
      <c r="S25" s="331"/>
      <c r="T25" s="332"/>
      <c r="U25" s="35"/>
      <c r="X25" s="9"/>
      <c r="Y25" s="9"/>
      <c r="Z25" s="9"/>
      <c r="AA25" s="9"/>
      <c r="AB25" s="9"/>
      <c r="AC25" s="9"/>
      <c r="AD25" s="9"/>
      <c r="AE25" s="9"/>
      <c r="AF25" s="9"/>
      <c r="AG25" s="9"/>
    </row>
    <row r="26" spans="2:33" ht="6" customHeight="1" x14ac:dyDescent="0.25">
      <c r="B26" s="34"/>
      <c r="C26" s="330"/>
      <c r="D26" s="333"/>
      <c r="E26" s="341"/>
      <c r="F26" s="341"/>
      <c r="G26" s="341"/>
      <c r="H26" s="334"/>
      <c r="I26" s="333"/>
      <c r="J26" s="334"/>
      <c r="K26" s="330"/>
      <c r="L26" s="330"/>
      <c r="M26" s="123"/>
      <c r="N26" s="124"/>
      <c r="O26" s="124"/>
      <c r="P26" s="103"/>
      <c r="Q26" s="333"/>
      <c r="R26" s="334"/>
      <c r="S26" s="333"/>
      <c r="T26" s="334"/>
      <c r="U26" s="35"/>
      <c r="W26" s="9"/>
      <c r="X26" s="9"/>
      <c r="Y26" s="9"/>
      <c r="Z26" s="9"/>
      <c r="AA26" s="9"/>
      <c r="AB26" s="9"/>
      <c r="AC26" s="9"/>
      <c r="AD26" s="9"/>
      <c r="AE26" s="9"/>
      <c r="AF26" s="9"/>
      <c r="AG26" s="9"/>
    </row>
    <row r="27" spans="2:33" ht="18.75" customHeight="1" x14ac:dyDescent="0.3">
      <c r="B27" s="10"/>
      <c r="C27" s="387">
        <v>58</v>
      </c>
      <c r="D27" s="260" t="s">
        <v>296</v>
      </c>
      <c r="E27" s="299"/>
      <c r="F27" s="299"/>
      <c r="G27" s="299"/>
      <c r="H27" s="300"/>
      <c r="I27" s="371">
        <v>45369</v>
      </c>
      <c r="J27" s="300"/>
      <c r="K27" s="385">
        <v>0.74652777777777779</v>
      </c>
      <c r="L27" s="385">
        <v>0.81944444444444442</v>
      </c>
      <c r="M27" s="97"/>
      <c r="N27" s="98"/>
      <c r="O27" s="98"/>
      <c r="P27" s="26"/>
      <c r="Q27" s="386" t="s">
        <v>70</v>
      </c>
      <c r="R27" s="300"/>
      <c r="S27" s="386" t="s">
        <v>55</v>
      </c>
      <c r="T27" s="300"/>
      <c r="U27" s="11"/>
      <c r="W27" s="9"/>
      <c r="X27" s="9"/>
      <c r="Y27" s="9"/>
      <c r="Z27" s="9"/>
      <c r="AA27" s="9"/>
      <c r="AB27" s="9"/>
      <c r="AC27" s="9"/>
      <c r="AD27" s="9"/>
      <c r="AE27" s="9"/>
      <c r="AF27" s="9"/>
      <c r="AG27" s="9"/>
    </row>
    <row r="28" spans="2:33" ht="12.6" customHeight="1" x14ac:dyDescent="0.3">
      <c r="B28" s="34"/>
      <c r="C28" s="329"/>
      <c r="D28" s="331"/>
      <c r="E28" s="340"/>
      <c r="F28" s="340"/>
      <c r="G28" s="340"/>
      <c r="H28" s="332"/>
      <c r="I28" s="331"/>
      <c r="J28" s="332"/>
      <c r="K28" s="329"/>
      <c r="L28" s="329"/>
      <c r="M28" s="428" t="s">
        <v>144</v>
      </c>
      <c r="N28" s="429"/>
      <c r="O28" s="95">
        <v>51.7</v>
      </c>
      <c r="P28" s="120" t="s">
        <v>242</v>
      </c>
      <c r="Q28" s="331"/>
      <c r="R28" s="332"/>
      <c r="S28" s="331"/>
      <c r="T28" s="332"/>
      <c r="U28" s="35"/>
      <c r="W28" s="9"/>
      <c r="X28" s="9"/>
      <c r="Y28" s="9"/>
      <c r="Z28" s="9"/>
      <c r="AA28" s="9"/>
      <c r="AB28" s="9"/>
      <c r="AC28" s="9"/>
      <c r="AD28" s="9"/>
      <c r="AE28" s="9"/>
      <c r="AF28" s="9"/>
      <c r="AG28" s="9"/>
    </row>
    <row r="29" spans="2:33" ht="16.5" customHeight="1" x14ac:dyDescent="0.25">
      <c r="B29" s="10"/>
      <c r="C29" s="329"/>
      <c r="D29" s="331"/>
      <c r="E29" s="340"/>
      <c r="F29" s="340"/>
      <c r="G29" s="340"/>
      <c r="H29" s="332"/>
      <c r="I29" s="331"/>
      <c r="J29" s="332"/>
      <c r="K29" s="329"/>
      <c r="L29" s="329"/>
      <c r="M29" s="394" t="s">
        <v>145</v>
      </c>
      <c r="N29" s="340"/>
      <c r="O29" s="65">
        <v>30.4</v>
      </c>
      <c r="P29" s="9" t="s">
        <v>242</v>
      </c>
      <c r="Q29" s="331"/>
      <c r="R29" s="332"/>
      <c r="S29" s="331"/>
      <c r="T29" s="332"/>
      <c r="U29" s="11"/>
      <c r="Y29" s="9"/>
      <c r="Z29" s="9"/>
      <c r="AA29" s="9"/>
      <c r="AB29" s="9"/>
      <c r="AC29" s="9"/>
      <c r="AD29" s="9"/>
      <c r="AE29" s="9"/>
      <c r="AF29" s="9"/>
      <c r="AG29" s="9"/>
    </row>
    <row r="30" spans="2:33" ht="14.25" customHeight="1" x14ac:dyDescent="0.25">
      <c r="B30" s="34"/>
      <c r="C30" s="329"/>
      <c r="D30" s="331"/>
      <c r="E30" s="340"/>
      <c r="F30" s="340"/>
      <c r="G30" s="340"/>
      <c r="H30" s="332"/>
      <c r="I30" s="331"/>
      <c r="J30" s="332"/>
      <c r="K30" s="329"/>
      <c r="L30" s="329"/>
      <c r="M30" s="9" t="s">
        <v>147</v>
      </c>
      <c r="N30" s="95">
        <v>50</v>
      </c>
      <c r="P30" s="80"/>
      <c r="Q30" s="331"/>
      <c r="R30" s="332"/>
      <c r="S30" s="331"/>
      <c r="T30" s="332"/>
      <c r="U30" s="35"/>
      <c r="W30" s="9"/>
      <c r="X30" s="9"/>
      <c r="Y30" s="9"/>
      <c r="Z30" s="9"/>
      <c r="AA30" s="9"/>
      <c r="AB30" s="9"/>
      <c r="AC30" s="9"/>
      <c r="AD30" s="9"/>
      <c r="AE30" s="9"/>
      <c r="AF30" s="9"/>
      <c r="AG30" s="9"/>
    </row>
    <row r="31" spans="2:33" ht="9" customHeight="1" x14ac:dyDescent="0.3">
      <c r="B31" s="10"/>
      <c r="C31" s="330"/>
      <c r="D31" s="333"/>
      <c r="E31" s="341"/>
      <c r="F31" s="341"/>
      <c r="G31" s="341"/>
      <c r="H31" s="334"/>
      <c r="I31" s="333"/>
      <c r="J31" s="334"/>
      <c r="K31" s="330"/>
      <c r="L31" s="330"/>
      <c r="M31" s="420"/>
      <c r="N31" s="341"/>
      <c r="O31" s="341"/>
      <c r="P31" s="334"/>
      <c r="Q31" s="333"/>
      <c r="R31" s="334"/>
      <c r="S31" s="333"/>
      <c r="T31" s="334"/>
      <c r="U31" s="11"/>
      <c r="W31" s="9"/>
      <c r="X31" s="9"/>
      <c r="Y31" s="9"/>
      <c r="Z31" s="9"/>
      <c r="AA31" s="9"/>
      <c r="AB31" s="9"/>
      <c r="AC31" s="9"/>
      <c r="AD31" s="9"/>
      <c r="AE31" s="9"/>
      <c r="AF31" s="9"/>
      <c r="AG31" s="9"/>
    </row>
    <row r="32" spans="2:33" ht="66" customHeight="1" x14ac:dyDescent="0.3">
      <c r="B32" s="10"/>
      <c r="C32" s="89">
        <v>59</v>
      </c>
      <c r="D32" s="260" t="s">
        <v>297</v>
      </c>
      <c r="E32" s="263"/>
      <c r="F32" s="263"/>
      <c r="G32" s="263"/>
      <c r="H32" s="264"/>
      <c r="I32" s="371">
        <v>45369</v>
      </c>
      <c r="J32" s="264"/>
      <c r="K32" s="104">
        <v>0.81944444444444442</v>
      </c>
      <c r="L32" s="104">
        <v>0.33333333333333331</v>
      </c>
      <c r="M32" s="447" t="s">
        <v>295</v>
      </c>
      <c r="N32" s="263"/>
      <c r="O32" s="263"/>
      <c r="P32" s="264"/>
      <c r="Q32" s="386" t="s">
        <v>57</v>
      </c>
      <c r="R32" s="264"/>
      <c r="S32" s="386" t="s">
        <v>60</v>
      </c>
      <c r="T32" s="264"/>
      <c r="U32" s="35"/>
      <c r="W32" s="9"/>
      <c r="X32" s="9"/>
      <c r="Y32" s="9"/>
      <c r="Z32" s="9"/>
      <c r="AA32" s="9"/>
      <c r="AB32" s="9"/>
      <c r="AC32" s="9"/>
      <c r="AD32" s="9"/>
      <c r="AE32" s="9"/>
      <c r="AF32" s="9"/>
      <c r="AG32" s="9"/>
    </row>
    <row r="33" spans="2:33" ht="15.9" customHeight="1" x14ac:dyDescent="0.25">
      <c r="B33" s="10"/>
      <c r="U33" s="35"/>
      <c r="W33" s="9"/>
      <c r="X33" s="9"/>
      <c r="Y33" s="9"/>
      <c r="Z33" s="9"/>
      <c r="AA33" s="9"/>
      <c r="AB33" s="9"/>
      <c r="AC33" s="9"/>
      <c r="AD33" s="9"/>
      <c r="AE33" s="9"/>
      <c r="AF33" s="9"/>
      <c r="AG33" s="9"/>
    </row>
    <row r="34" spans="2:33" ht="15.9" customHeight="1" x14ac:dyDescent="0.25">
      <c r="B34" s="10"/>
      <c r="U34" s="35"/>
      <c r="W34" s="9"/>
      <c r="X34" s="9"/>
      <c r="Y34" s="9"/>
      <c r="Z34" s="9"/>
      <c r="AA34" s="9"/>
      <c r="AB34" s="9"/>
      <c r="AC34" s="9"/>
      <c r="AD34" s="9"/>
      <c r="AE34" s="9"/>
      <c r="AF34" s="9"/>
      <c r="AG34" s="9"/>
    </row>
    <row r="35" spans="2:33" ht="15.9" customHeight="1" x14ac:dyDescent="0.25">
      <c r="B35" s="34"/>
      <c r="U35" s="35"/>
      <c r="W35" s="9"/>
      <c r="X35" s="9"/>
      <c r="Y35" s="9"/>
      <c r="Z35" s="9"/>
      <c r="AA35" s="9"/>
      <c r="AB35" s="9"/>
      <c r="AC35" s="9"/>
      <c r="AD35" s="9"/>
      <c r="AE35" s="9"/>
      <c r="AF35" s="9"/>
      <c r="AG35" s="9"/>
    </row>
    <row r="36" spans="2:33" ht="15.9" customHeight="1" x14ac:dyDescent="0.25">
      <c r="B36" s="34"/>
      <c r="U36" s="35"/>
      <c r="W36" s="9"/>
      <c r="X36" s="9"/>
      <c r="Y36" s="9"/>
      <c r="Z36" s="9"/>
      <c r="AA36" s="9"/>
      <c r="AB36" s="9"/>
      <c r="AC36" s="9"/>
      <c r="AD36" s="9"/>
      <c r="AE36" s="9"/>
      <c r="AF36" s="9"/>
      <c r="AG36" s="9"/>
    </row>
    <row r="37" spans="2:33" ht="15.9" customHeight="1" x14ac:dyDescent="0.25">
      <c r="B37" s="34"/>
      <c r="U37" s="35"/>
      <c r="W37" s="9"/>
      <c r="X37" s="9"/>
      <c r="Y37" s="9"/>
      <c r="Z37" s="9"/>
      <c r="AA37" s="9"/>
      <c r="AB37" s="9"/>
      <c r="AC37" s="9"/>
      <c r="AD37" s="9"/>
      <c r="AE37" s="9"/>
      <c r="AF37" s="9"/>
      <c r="AG37" s="9"/>
    </row>
    <row r="38" spans="2:33" ht="15.9" customHeight="1" x14ac:dyDescent="0.25">
      <c r="B38" s="34"/>
      <c r="U38" s="35"/>
      <c r="X38" s="9"/>
      <c r="Y38" s="9"/>
      <c r="Z38" s="9"/>
      <c r="AA38" s="9"/>
      <c r="AB38" s="9"/>
      <c r="AC38" s="9"/>
      <c r="AD38" s="9"/>
      <c r="AE38" s="9"/>
      <c r="AF38" s="9"/>
      <c r="AG38" s="9"/>
    </row>
    <row r="39" spans="2:33" ht="15.9" customHeight="1" x14ac:dyDescent="0.25">
      <c r="B39" s="10"/>
      <c r="C39" s="9"/>
      <c r="D39" s="9"/>
      <c r="E39" s="9"/>
      <c r="F39" s="9"/>
      <c r="G39" s="9"/>
      <c r="H39" s="9"/>
      <c r="I39" s="9"/>
      <c r="J39" s="9"/>
      <c r="K39" s="9"/>
      <c r="L39" s="9"/>
      <c r="M39" s="9"/>
      <c r="N39" s="9"/>
      <c r="O39" s="9"/>
      <c r="P39" s="9"/>
      <c r="Q39" s="9"/>
      <c r="R39" s="9"/>
      <c r="S39" s="9"/>
      <c r="T39" s="9"/>
      <c r="U39" s="11"/>
      <c r="W39" s="9"/>
      <c r="X39" s="9"/>
      <c r="Y39" s="9"/>
      <c r="Z39" s="9"/>
      <c r="AA39" s="9"/>
      <c r="AB39" s="9"/>
      <c r="AC39" s="9"/>
      <c r="AD39" s="9"/>
      <c r="AE39" s="9"/>
      <c r="AF39" s="9"/>
      <c r="AG39" s="9"/>
    </row>
    <row r="40" spans="2:33" ht="15.9" customHeight="1" x14ac:dyDescent="0.25">
      <c r="B40" s="34"/>
      <c r="C40" s="9"/>
      <c r="D40" s="9"/>
      <c r="E40" s="9"/>
      <c r="F40" s="9"/>
      <c r="G40" s="9"/>
      <c r="H40" s="9"/>
      <c r="I40" s="9"/>
      <c r="J40" s="9"/>
      <c r="K40" s="9"/>
      <c r="L40" s="9"/>
      <c r="M40" s="9"/>
      <c r="N40" s="9"/>
      <c r="O40" s="9"/>
      <c r="P40" s="9"/>
      <c r="Q40" s="9"/>
      <c r="R40" s="9"/>
      <c r="S40" s="9"/>
      <c r="T40" s="9"/>
      <c r="U40" s="35"/>
      <c r="W40" s="9"/>
      <c r="X40" s="9"/>
      <c r="Y40" s="9"/>
      <c r="Z40" s="9"/>
      <c r="AA40" s="9"/>
      <c r="AB40" s="9"/>
      <c r="AC40" s="9"/>
      <c r="AD40" s="9"/>
      <c r="AE40" s="9"/>
      <c r="AF40" s="9"/>
      <c r="AG40" s="9"/>
    </row>
    <row r="41" spans="2:33" ht="19.2" customHeight="1" x14ac:dyDescent="0.3">
      <c r="B41" s="10"/>
      <c r="C41" s="361" t="s">
        <v>29</v>
      </c>
      <c r="D41" s="264"/>
      <c r="E41" s="266" t="s">
        <v>30</v>
      </c>
      <c r="F41" s="263"/>
      <c r="G41" s="263"/>
      <c r="H41" s="264"/>
      <c r="I41" s="266" t="s">
        <v>31</v>
      </c>
      <c r="J41" s="263"/>
      <c r="K41" s="263"/>
      <c r="L41" s="264"/>
      <c r="M41" s="266" t="s">
        <v>32</v>
      </c>
      <c r="N41" s="263"/>
      <c r="O41" s="263"/>
      <c r="P41" s="264"/>
      <c r="Q41" s="266" t="s">
        <v>33</v>
      </c>
      <c r="R41" s="263"/>
      <c r="S41" s="263"/>
      <c r="T41" s="264"/>
      <c r="U41" s="11"/>
      <c r="W41" s="9"/>
      <c r="X41" s="9"/>
      <c r="Y41" s="9"/>
      <c r="Z41" s="9"/>
      <c r="AA41" s="9"/>
      <c r="AB41" s="9"/>
      <c r="AC41" s="9"/>
      <c r="AD41" s="9"/>
      <c r="AE41" s="9"/>
      <c r="AF41" s="9"/>
      <c r="AG41" s="9"/>
    </row>
    <row r="42" spans="2:33" ht="19.95" customHeight="1" x14ac:dyDescent="0.3">
      <c r="B42" s="5"/>
      <c r="C42" s="267" t="s">
        <v>34</v>
      </c>
      <c r="D42" s="264"/>
      <c r="E42" s="301" t="str">
        <f>'BPR-2'!$E$43</f>
        <v>B.S.</v>
      </c>
      <c r="F42" s="263"/>
      <c r="G42" s="263"/>
      <c r="H42" s="264"/>
      <c r="I42" s="301" t="str">
        <f>'BPR-2'!$I$43</f>
        <v>R.V.</v>
      </c>
      <c r="J42" s="263"/>
      <c r="K42" s="263"/>
      <c r="L42" s="264"/>
      <c r="M42" s="301" t="str">
        <f>'BPR-2'!$M$43</f>
        <v>R. CWTD</v>
      </c>
      <c r="N42" s="263"/>
      <c r="O42" s="263"/>
      <c r="P42" s="264"/>
      <c r="Q42" s="301" t="str">
        <f>'BPR-2'!$Q$43</f>
        <v>P. Ronel</v>
      </c>
      <c r="R42" s="263"/>
      <c r="S42" s="263"/>
      <c r="T42" s="264"/>
      <c r="U42" s="11"/>
    </row>
    <row r="43" spans="2:33" ht="19.95" customHeight="1" x14ac:dyDescent="0.3">
      <c r="B43" s="5"/>
      <c r="C43" s="267" t="s">
        <v>12</v>
      </c>
      <c r="D43" s="264"/>
      <c r="E43" s="296">
        <f>'BPR-2'!$E$44</f>
        <v>45359</v>
      </c>
      <c r="F43" s="263"/>
      <c r="G43" s="263"/>
      <c r="H43" s="264"/>
      <c r="I43" s="296">
        <f>'BPR-2'!$I$44</f>
        <v>45361</v>
      </c>
      <c r="J43" s="263"/>
      <c r="K43" s="263"/>
      <c r="L43" s="264"/>
      <c r="M43" s="296">
        <f>'BPR-2'!$M$44</f>
        <v>45361</v>
      </c>
      <c r="N43" s="263"/>
      <c r="O43" s="263"/>
      <c r="P43" s="264"/>
      <c r="Q43" s="296">
        <f>'BPR-2'!$Q$44</f>
        <v>45361</v>
      </c>
      <c r="R43" s="263"/>
      <c r="S43" s="263"/>
      <c r="T43" s="264"/>
      <c r="U43" s="11"/>
    </row>
    <row r="44" spans="2:33" ht="10.95" customHeight="1" thickBot="1" x14ac:dyDescent="0.3">
      <c r="B44" s="6"/>
      <c r="C44" s="3"/>
      <c r="D44" s="3"/>
      <c r="E44" s="3"/>
      <c r="F44" s="3"/>
      <c r="G44" s="3"/>
      <c r="H44" s="3"/>
      <c r="I44" s="3"/>
      <c r="J44" s="3"/>
      <c r="K44" s="3"/>
      <c r="L44" s="3"/>
      <c r="M44" s="3"/>
      <c r="N44" s="3"/>
      <c r="O44" s="3"/>
      <c r="P44" s="3"/>
      <c r="Q44" s="3"/>
      <c r="R44" s="3"/>
      <c r="S44" s="3"/>
      <c r="T44" s="3"/>
      <c r="U44" s="4"/>
    </row>
    <row r="45" spans="2:33" ht="12.6" customHeight="1" thickTop="1" x14ac:dyDescent="0.25">
      <c r="B45" s="14" t="str">
        <f>'BPR-2'!B46</f>
        <v>SOP-PR-001-F00-00</v>
      </c>
      <c r="C45" s="14"/>
      <c r="D45" s="14"/>
      <c r="E45" s="14"/>
      <c r="F45" s="14"/>
      <c r="G45" s="14"/>
      <c r="Y45" s="7"/>
    </row>
    <row r="46" spans="2:33" x14ac:dyDescent="0.25">
      <c r="Y46" s="12"/>
    </row>
    <row r="47" spans="2:33" x14ac:dyDescent="0.25">
      <c r="Y47" s="12"/>
    </row>
    <row r="48" spans="2:33" ht="14.4" customHeight="1" x14ac:dyDescent="0.25">
      <c r="Y48" s="12"/>
    </row>
    <row r="49" spans="2:25" ht="14.4" customHeight="1" x14ac:dyDescent="0.25">
      <c r="Y49" s="12"/>
    </row>
    <row r="50" spans="2:25" ht="14.4" customHeight="1" x14ac:dyDescent="0.25">
      <c r="Y50" s="12"/>
    </row>
    <row r="51" spans="2:25" x14ac:dyDescent="0.25">
      <c r="Y51" s="13"/>
    </row>
    <row r="52" spans="2:25" x14ac:dyDescent="0.25">
      <c r="Y52" s="13"/>
    </row>
    <row r="53" spans="2:25" x14ac:dyDescent="0.25">
      <c r="B53" s="9"/>
      <c r="C53" s="9"/>
      <c r="Q53" s="9"/>
      <c r="R53" s="9"/>
      <c r="S53" s="9"/>
      <c r="T53" s="9"/>
      <c r="U53" s="9"/>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c r="Z69" s="8"/>
      <c r="AA69" s="9"/>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row r="74" spans="25:27" x14ac:dyDescent="0.25">
      <c r="Y74" s="8"/>
      <c r="Z74" s="8"/>
      <c r="AA74" s="8"/>
    </row>
  </sheetData>
  <mergeCells count="70">
    <mergeCell ref="E1:F1"/>
    <mergeCell ref="Q43:T43"/>
    <mergeCell ref="Q42:T42"/>
    <mergeCell ref="S32:T32"/>
    <mergeCell ref="I32:J32"/>
    <mergeCell ref="M29:N29"/>
    <mergeCell ref="Q41:T41"/>
    <mergeCell ref="Q32:R32"/>
    <mergeCell ref="S27:T31"/>
    <mergeCell ref="H3:O3"/>
    <mergeCell ref="K15:K26"/>
    <mergeCell ref="M22:N22"/>
    <mergeCell ref="I9:J10"/>
    <mergeCell ref="N21:O21"/>
    <mergeCell ref="N20:O20"/>
    <mergeCell ref="M17:N17"/>
    <mergeCell ref="K9:L9"/>
    <mergeCell ref="L11:L14"/>
    <mergeCell ref="C5:E5"/>
    <mergeCell ref="Q15:R26"/>
    <mergeCell ref="N5:T5"/>
    <mergeCell ref="K5:M5"/>
    <mergeCell ref="K11:K14"/>
    <mergeCell ref="D15:H26"/>
    <mergeCell ref="I15:J26"/>
    <mergeCell ref="Q11:R14"/>
    <mergeCell ref="S11:T14"/>
    <mergeCell ref="M12:N12"/>
    <mergeCell ref="M13:N13"/>
    <mergeCell ref="C8:T8"/>
    <mergeCell ref="C9:C10"/>
    <mergeCell ref="D9:H10"/>
    <mergeCell ref="C3:F3"/>
    <mergeCell ref="S15:T26"/>
    <mergeCell ref="N6:T6"/>
    <mergeCell ref="K6:M6"/>
    <mergeCell ref="C6:E6"/>
    <mergeCell ref="Q9:R10"/>
    <mergeCell ref="S9:T10"/>
    <mergeCell ref="M9:P10"/>
    <mergeCell ref="L15:L26"/>
    <mergeCell ref="F5:J5"/>
    <mergeCell ref="F6:J6"/>
    <mergeCell ref="M16:N16"/>
    <mergeCell ref="C15:C26"/>
    <mergeCell ref="C11:C14"/>
    <mergeCell ref="D11:H14"/>
    <mergeCell ref="I11:J14"/>
    <mergeCell ref="C27:C31"/>
    <mergeCell ref="K27:K31"/>
    <mergeCell ref="D27:H31"/>
    <mergeCell ref="M31:P31"/>
    <mergeCell ref="Q27:R31"/>
    <mergeCell ref="M28:N28"/>
    <mergeCell ref="L27:L31"/>
    <mergeCell ref="I27:J31"/>
    <mergeCell ref="C43:D43"/>
    <mergeCell ref="M43:P43"/>
    <mergeCell ref="M41:P41"/>
    <mergeCell ref="D32:H32"/>
    <mergeCell ref="E43:H43"/>
    <mergeCell ref="C41:D41"/>
    <mergeCell ref="E42:H42"/>
    <mergeCell ref="C42:D42"/>
    <mergeCell ref="E41:H41"/>
    <mergeCell ref="I41:L41"/>
    <mergeCell ref="I43:L43"/>
    <mergeCell ref="M42:P42"/>
    <mergeCell ref="I42:L42"/>
    <mergeCell ref="M32:P32"/>
  </mergeCells>
  <dataValidations count="1">
    <dataValidation type="list" allowBlank="1" showInputMessage="1" showErrorMessage="1" sqref="Q11:T32" xr:uid="{00000000-0002-0000-15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00"/>
  <dimension ref="B1:AL71"/>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8867187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17</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2.75" customHeight="1" x14ac:dyDescent="0.25">
      <c r="B11" s="34"/>
      <c r="C11" s="387">
        <v>66</v>
      </c>
      <c r="D11" s="260" t="s">
        <v>389</v>
      </c>
      <c r="E11" s="299"/>
      <c r="F11" s="299"/>
      <c r="G11" s="299"/>
      <c r="H11" s="300"/>
      <c r="I11" s="371">
        <v>45370</v>
      </c>
      <c r="J11" s="300"/>
      <c r="K11" s="385">
        <v>0.45833333333333331</v>
      </c>
      <c r="L11" s="385">
        <v>0.50694444444444442</v>
      </c>
      <c r="M11" s="446" t="s">
        <v>298</v>
      </c>
      <c r="N11" s="299"/>
      <c r="O11" s="299"/>
      <c r="P11" s="300"/>
      <c r="Q11" s="386" t="s">
        <v>35</v>
      </c>
      <c r="R11" s="300"/>
      <c r="S11" s="386" t="s">
        <v>60</v>
      </c>
      <c r="T11" s="300"/>
      <c r="U11" s="35"/>
      <c r="W11" s="9"/>
      <c r="X11" s="9"/>
      <c r="Y11" s="9"/>
      <c r="Z11" s="9"/>
      <c r="AA11" s="9"/>
      <c r="AB11" s="9"/>
      <c r="AC11" s="9"/>
      <c r="AD11" s="9"/>
      <c r="AE11" s="9"/>
      <c r="AF11" s="9"/>
      <c r="AG11" s="9"/>
    </row>
    <row r="12" spans="2:33" ht="14.25" customHeight="1" x14ac:dyDescent="0.25">
      <c r="B12" s="34"/>
      <c r="C12" s="329"/>
      <c r="D12" s="331"/>
      <c r="E12" s="340"/>
      <c r="F12" s="340"/>
      <c r="G12" s="340"/>
      <c r="H12" s="332"/>
      <c r="I12" s="331"/>
      <c r="J12" s="332"/>
      <c r="K12" s="329"/>
      <c r="L12" s="329"/>
      <c r="M12" s="331"/>
      <c r="N12" s="340"/>
      <c r="O12" s="340"/>
      <c r="P12" s="332"/>
      <c r="Q12" s="331"/>
      <c r="R12" s="332"/>
      <c r="S12" s="331"/>
      <c r="T12" s="332"/>
      <c r="U12" s="35"/>
      <c r="X12" s="9"/>
      <c r="Y12" s="9"/>
      <c r="Z12" s="9"/>
      <c r="AA12" s="9"/>
      <c r="AB12" s="9"/>
      <c r="AC12" s="9"/>
      <c r="AD12" s="9"/>
      <c r="AE12" s="9"/>
      <c r="AF12" s="9"/>
      <c r="AG12" s="9"/>
    </row>
    <row r="13" spans="2:33" ht="56.25" customHeight="1" x14ac:dyDescent="0.25">
      <c r="B13" s="34"/>
      <c r="C13" s="330"/>
      <c r="D13" s="333"/>
      <c r="E13" s="341"/>
      <c r="F13" s="341"/>
      <c r="G13" s="341"/>
      <c r="H13" s="334"/>
      <c r="I13" s="333"/>
      <c r="J13" s="334"/>
      <c r="K13" s="330"/>
      <c r="L13" s="330"/>
      <c r="M13" s="333"/>
      <c r="N13" s="341"/>
      <c r="O13" s="341"/>
      <c r="P13" s="334"/>
      <c r="Q13" s="333"/>
      <c r="R13" s="334"/>
      <c r="S13" s="333"/>
      <c r="T13" s="334"/>
      <c r="U13" s="35"/>
      <c r="W13" s="9"/>
      <c r="X13" s="9"/>
      <c r="Y13" s="9"/>
      <c r="Z13" s="9"/>
      <c r="AA13" s="9"/>
      <c r="AB13" s="9"/>
      <c r="AC13" s="9"/>
      <c r="AD13" s="9"/>
      <c r="AE13" s="9"/>
      <c r="AF13" s="9"/>
      <c r="AG13" s="9"/>
    </row>
    <row r="14" spans="2:33" ht="18" customHeight="1" x14ac:dyDescent="0.3">
      <c r="B14" s="10"/>
      <c r="C14" s="442" t="s">
        <v>154</v>
      </c>
      <c r="D14" s="263"/>
      <c r="E14" s="263"/>
      <c r="F14" s="263"/>
      <c r="G14" s="263"/>
      <c r="H14" s="263"/>
      <c r="I14" s="263"/>
      <c r="J14" s="263"/>
      <c r="K14" s="263"/>
      <c r="L14" s="263"/>
      <c r="M14" s="263"/>
      <c r="N14" s="263"/>
      <c r="O14" s="263"/>
      <c r="P14" s="263"/>
      <c r="Q14" s="263"/>
      <c r="R14" s="263"/>
      <c r="S14" s="263"/>
      <c r="T14" s="264"/>
      <c r="U14" s="11"/>
      <c r="W14" s="9"/>
      <c r="X14" s="9"/>
      <c r="Y14" s="9"/>
      <c r="Z14" s="9"/>
      <c r="AA14" s="9"/>
      <c r="AB14" s="9"/>
      <c r="AC14" s="9"/>
      <c r="AD14" s="9"/>
      <c r="AE14" s="9"/>
      <c r="AF14" s="9"/>
      <c r="AG14" s="9"/>
    </row>
    <row r="15" spans="2:33" ht="18" customHeight="1" x14ac:dyDescent="0.3">
      <c r="B15" s="34"/>
      <c r="C15" s="72" t="s">
        <v>155</v>
      </c>
      <c r="D15" s="73"/>
      <c r="E15" s="73"/>
      <c r="F15" s="435" t="s">
        <v>299</v>
      </c>
      <c r="G15" s="263"/>
      <c r="H15" s="73"/>
      <c r="I15" s="73"/>
      <c r="J15" s="73"/>
      <c r="K15" s="73"/>
      <c r="L15" s="73"/>
      <c r="M15" s="73"/>
      <c r="N15" s="73"/>
      <c r="O15" s="73"/>
      <c r="P15" s="73"/>
      <c r="Q15" s="73"/>
      <c r="R15" s="73"/>
      <c r="S15" s="73"/>
      <c r="T15" s="74"/>
      <c r="U15" s="35"/>
      <c r="W15" s="9"/>
      <c r="X15" s="9"/>
      <c r="Y15" s="9"/>
      <c r="Z15" s="9"/>
      <c r="AA15" s="9"/>
      <c r="AB15" s="9"/>
      <c r="AC15" s="9"/>
      <c r="AD15" s="9"/>
      <c r="AE15" s="9"/>
      <c r="AF15" s="9"/>
      <c r="AG15" s="9"/>
    </row>
    <row r="16" spans="2:33" ht="18" customHeight="1" x14ac:dyDescent="0.3">
      <c r="B16" s="34"/>
      <c r="C16" s="259" t="s">
        <v>156</v>
      </c>
      <c r="D16" s="263"/>
      <c r="E16" s="264"/>
      <c r="F16" s="259" t="s">
        <v>157</v>
      </c>
      <c r="G16" s="263"/>
      <c r="H16" s="264"/>
      <c r="I16" s="259" t="s">
        <v>158</v>
      </c>
      <c r="J16" s="263"/>
      <c r="K16" s="264"/>
      <c r="L16" s="259" t="s">
        <v>159</v>
      </c>
      <c r="M16" s="263"/>
      <c r="N16" s="264"/>
      <c r="O16" s="259" t="s">
        <v>139</v>
      </c>
      <c r="P16" s="263"/>
      <c r="Q16" s="264"/>
      <c r="R16" s="259" t="s">
        <v>48</v>
      </c>
      <c r="S16" s="263"/>
      <c r="T16" s="264"/>
      <c r="U16" s="35"/>
      <c r="W16" s="9"/>
      <c r="X16" s="9"/>
      <c r="Y16" s="9"/>
      <c r="Z16" s="9"/>
      <c r="AA16" s="9"/>
      <c r="AB16" s="9"/>
      <c r="AC16" s="9"/>
      <c r="AD16" s="9"/>
      <c r="AE16" s="9"/>
      <c r="AF16" s="9"/>
      <c r="AG16" s="9"/>
    </row>
    <row r="17" spans="2:38" ht="18" customHeight="1" x14ac:dyDescent="0.3">
      <c r="B17" s="10"/>
      <c r="C17" s="413">
        <v>1</v>
      </c>
      <c r="D17" s="263"/>
      <c r="E17" s="264"/>
      <c r="F17" s="433">
        <v>0.3</v>
      </c>
      <c r="G17" s="263"/>
      <c r="H17" s="264"/>
      <c r="I17" s="433">
        <v>7.15</v>
      </c>
      <c r="J17" s="263"/>
      <c r="K17" s="264"/>
      <c r="L17" s="432">
        <f t="shared" ref="L17:L30" si="0">I17-F17</f>
        <v>6.8500000000000005</v>
      </c>
      <c r="M17" s="263"/>
      <c r="N17" s="264"/>
      <c r="O17" s="414" t="s">
        <v>35</v>
      </c>
      <c r="P17" s="263"/>
      <c r="Q17" s="264"/>
      <c r="R17" s="414" t="s">
        <v>60</v>
      </c>
      <c r="S17" s="263"/>
      <c r="T17" s="264"/>
      <c r="U17" s="11"/>
      <c r="W17" s="9"/>
      <c r="X17" s="9"/>
      <c r="Y17" s="9"/>
      <c r="Z17" s="9"/>
      <c r="AA17" s="9"/>
      <c r="AB17" s="9"/>
      <c r="AC17" s="9"/>
      <c r="AD17" s="9"/>
      <c r="AE17" s="9"/>
      <c r="AF17" s="9"/>
      <c r="AG17" s="9"/>
    </row>
    <row r="18" spans="2:38" ht="18" customHeight="1" x14ac:dyDescent="0.3">
      <c r="B18" s="10"/>
      <c r="C18" s="413">
        <v>2</v>
      </c>
      <c r="D18" s="263"/>
      <c r="E18" s="264"/>
      <c r="F18" s="433">
        <v>0.3</v>
      </c>
      <c r="G18" s="263"/>
      <c r="H18" s="264"/>
      <c r="I18" s="433">
        <v>6.55</v>
      </c>
      <c r="J18" s="263"/>
      <c r="K18" s="264"/>
      <c r="L18" s="432">
        <f t="shared" si="0"/>
        <v>6.25</v>
      </c>
      <c r="M18" s="263"/>
      <c r="N18" s="264"/>
      <c r="O18" s="414" t="s">
        <v>35</v>
      </c>
      <c r="P18" s="263"/>
      <c r="Q18" s="264"/>
      <c r="R18" s="414" t="s">
        <v>60</v>
      </c>
      <c r="S18" s="263"/>
      <c r="T18" s="264"/>
      <c r="U18" s="11"/>
      <c r="W18" s="9"/>
      <c r="X18" s="9"/>
      <c r="Y18" s="9"/>
      <c r="Z18" s="9"/>
      <c r="AA18" s="9"/>
      <c r="AB18" s="9"/>
      <c r="AC18" s="9"/>
      <c r="AD18" s="9"/>
      <c r="AE18" s="9"/>
      <c r="AF18" s="9"/>
      <c r="AG18" s="9"/>
    </row>
    <row r="19" spans="2:38" ht="18" customHeight="1" x14ac:dyDescent="0.3">
      <c r="B19" s="10"/>
      <c r="C19" s="413">
        <v>3</v>
      </c>
      <c r="D19" s="263"/>
      <c r="E19" s="264"/>
      <c r="F19" s="433">
        <v>0.3</v>
      </c>
      <c r="G19" s="263"/>
      <c r="H19" s="264"/>
      <c r="I19" s="433">
        <v>5.94</v>
      </c>
      <c r="J19" s="263"/>
      <c r="K19" s="264"/>
      <c r="L19" s="432">
        <f t="shared" si="0"/>
        <v>5.6400000000000006</v>
      </c>
      <c r="M19" s="263"/>
      <c r="N19" s="264"/>
      <c r="O19" s="414" t="s">
        <v>35</v>
      </c>
      <c r="P19" s="263"/>
      <c r="Q19" s="264"/>
      <c r="R19" s="414" t="s">
        <v>60</v>
      </c>
      <c r="S19" s="263"/>
      <c r="T19" s="264"/>
      <c r="U19" s="11"/>
      <c r="W19" s="9"/>
      <c r="X19" s="9"/>
      <c r="Y19" s="9"/>
      <c r="Z19" s="9"/>
      <c r="AA19" s="9"/>
      <c r="AB19" s="9"/>
      <c r="AC19" s="9"/>
      <c r="AD19" s="9"/>
      <c r="AE19" s="9"/>
      <c r="AF19" s="9"/>
      <c r="AG19" s="9"/>
    </row>
    <row r="20" spans="2:38" ht="18" customHeight="1" x14ac:dyDescent="0.3">
      <c r="B20" s="10"/>
      <c r="C20" s="413">
        <v>4</v>
      </c>
      <c r="D20" s="263"/>
      <c r="E20" s="264"/>
      <c r="F20" s="433">
        <v>0.3</v>
      </c>
      <c r="G20" s="263"/>
      <c r="H20" s="264"/>
      <c r="I20" s="433">
        <v>6.8</v>
      </c>
      <c r="J20" s="263"/>
      <c r="K20" s="264"/>
      <c r="L20" s="432">
        <f t="shared" si="0"/>
        <v>6.5</v>
      </c>
      <c r="M20" s="263"/>
      <c r="N20" s="264"/>
      <c r="O20" s="414" t="s">
        <v>35</v>
      </c>
      <c r="P20" s="263"/>
      <c r="Q20" s="264"/>
      <c r="R20" s="414" t="s">
        <v>60</v>
      </c>
      <c r="S20" s="263"/>
      <c r="T20" s="264"/>
      <c r="U20" s="11"/>
      <c r="W20" s="9"/>
      <c r="X20" s="9"/>
      <c r="Y20" s="9"/>
      <c r="Z20" s="9"/>
      <c r="AA20" s="9"/>
      <c r="AB20" s="9"/>
      <c r="AC20" s="9"/>
      <c r="AD20" s="9"/>
      <c r="AE20" s="9"/>
      <c r="AF20" s="9"/>
      <c r="AG20" s="9"/>
    </row>
    <row r="21" spans="2:38" ht="18" customHeight="1" x14ac:dyDescent="0.3">
      <c r="B21" s="10"/>
      <c r="C21" s="413"/>
      <c r="D21" s="263"/>
      <c r="E21" s="264"/>
      <c r="F21" s="443"/>
      <c r="G21" s="263"/>
      <c r="H21" s="264"/>
      <c r="I21" s="443"/>
      <c r="J21" s="263"/>
      <c r="K21" s="264"/>
      <c r="L21" s="432">
        <f t="shared" si="0"/>
        <v>0</v>
      </c>
      <c r="M21" s="263"/>
      <c r="N21" s="264"/>
      <c r="O21" s="414"/>
      <c r="P21" s="263"/>
      <c r="Q21" s="264"/>
      <c r="R21" s="414"/>
      <c r="S21" s="263"/>
      <c r="T21" s="264"/>
      <c r="U21" s="11"/>
      <c r="W21" s="9"/>
      <c r="X21" s="9"/>
      <c r="Y21" s="9"/>
      <c r="Z21" s="9"/>
      <c r="AA21" s="9"/>
      <c r="AB21" s="9"/>
      <c r="AC21" s="9"/>
      <c r="AD21" s="9"/>
      <c r="AE21" s="9"/>
      <c r="AF21" s="9"/>
      <c r="AG21" s="9"/>
    </row>
    <row r="22" spans="2:38" ht="18" customHeight="1" x14ac:dyDescent="0.3">
      <c r="B22" s="10"/>
      <c r="C22" s="413"/>
      <c r="D22" s="263"/>
      <c r="E22" s="264"/>
      <c r="F22" s="413"/>
      <c r="G22" s="263"/>
      <c r="H22" s="264"/>
      <c r="I22" s="443"/>
      <c r="J22" s="263"/>
      <c r="K22" s="264"/>
      <c r="L22" s="432">
        <f t="shared" si="0"/>
        <v>0</v>
      </c>
      <c r="M22" s="263"/>
      <c r="N22" s="264"/>
      <c r="O22" s="414"/>
      <c r="P22" s="263"/>
      <c r="Q22" s="264"/>
      <c r="R22" s="414"/>
      <c r="S22" s="263"/>
      <c r="T22" s="264"/>
      <c r="U22" s="35"/>
      <c r="W22" s="9"/>
      <c r="X22" s="9"/>
      <c r="Y22" s="9"/>
      <c r="Z22" s="9"/>
      <c r="AA22" s="9"/>
      <c r="AB22" s="9"/>
      <c r="AC22" s="9"/>
      <c r="AD22" s="9"/>
      <c r="AE22" s="9"/>
      <c r="AF22" s="9"/>
      <c r="AG22" s="9"/>
      <c r="AH22" s="9"/>
      <c r="AI22" s="9"/>
      <c r="AJ22" s="9"/>
      <c r="AK22" s="9"/>
      <c r="AL22" s="9"/>
    </row>
    <row r="23" spans="2:38" ht="18" customHeight="1" x14ac:dyDescent="0.3">
      <c r="B23" s="10"/>
      <c r="C23" s="413"/>
      <c r="D23" s="263"/>
      <c r="E23" s="264"/>
      <c r="F23" s="413"/>
      <c r="G23" s="263"/>
      <c r="H23" s="264"/>
      <c r="I23" s="443"/>
      <c r="J23" s="263"/>
      <c r="K23" s="264"/>
      <c r="L23" s="432">
        <f t="shared" si="0"/>
        <v>0</v>
      </c>
      <c r="M23" s="263"/>
      <c r="N23" s="264"/>
      <c r="O23" s="414"/>
      <c r="P23" s="263"/>
      <c r="Q23" s="264"/>
      <c r="R23" s="414"/>
      <c r="S23" s="263"/>
      <c r="T23" s="264"/>
      <c r="U23" s="35"/>
      <c r="W23" s="9"/>
      <c r="X23" s="9"/>
      <c r="Y23" s="9"/>
      <c r="Z23" s="9"/>
      <c r="AA23" s="9"/>
      <c r="AB23" s="9"/>
      <c r="AC23" s="9"/>
      <c r="AD23" s="9"/>
      <c r="AE23" s="9"/>
      <c r="AF23" s="9"/>
      <c r="AG23" s="9"/>
    </row>
    <row r="24" spans="2:38" ht="18" customHeight="1" x14ac:dyDescent="0.3">
      <c r="B24" s="10"/>
      <c r="C24" s="413"/>
      <c r="D24" s="263"/>
      <c r="E24" s="264"/>
      <c r="F24" s="413"/>
      <c r="G24" s="263"/>
      <c r="H24" s="264"/>
      <c r="I24" s="443"/>
      <c r="J24" s="263"/>
      <c r="K24" s="264"/>
      <c r="L24" s="432">
        <f t="shared" si="0"/>
        <v>0</v>
      </c>
      <c r="M24" s="263"/>
      <c r="N24" s="264"/>
      <c r="O24" s="414"/>
      <c r="P24" s="263"/>
      <c r="Q24" s="264"/>
      <c r="R24" s="414"/>
      <c r="S24" s="263"/>
      <c r="T24" s="264"/>
      <c r="U24" s="35"/>
      <c r="W24" s="9"/>
      <c r="X24" s="9"/>
      <c r="Y24" s="9"/>
      <c r="Z24" s="9"/>
      <c r="AA24" s="9"/>
      <c r="AB24" s="9"/>
      <c r="AC24" s="9"/>
      <c r="AD24" s="9"/>
      <c r="AE24" s="9"/>
      <c r="AF24" s="9"/>
      <c r="AG24" s="9"/>
    </row>
    <row r="25" spans="2:38" ht="18" customHeight="1" x14ac:dyDescent="0.3">
      <c r="B25" s="10"/>
      <c r="C25" s="413"/>
      <c r="D25" s="263"/>
      <c r="E25" s="264"/>
      <c r="F25" s="413"/>
      <c r="G25" s="263"/>
      <c r="H25" s="264"/>
      <c r="I25" s="443"/>
      <c r="J25" s="263"/>
      <c r="K25" s="264"/>
      <c r="L25" s="432">
        <f t="shared" si="0"/>
        <v>0</v>
      </c>
      <c r="M25" s="263"/>
      <c r="N25" s="264"/>
      <c r="O25" s="414"/>
      <c r="P25" s="263"/>
      <c r="Q25" s="264"/>
      <c r="R25" s="414"/>
      <c r="S25" s="263"/>
      <c r="T25" s="264"/>
      <c r="U25" s="35"/>
      <c r="W25" s="9"/>
      <c r="X25" s="9"/>
      <c r="Y25" s="9"/>
      <c r="Z25" s="9"/>
      <c r="AA25" s="9"/>
      <c r="AB25" s="9"/>
      <c r="AC25" s="9"/>
      <c r="AD25" s="9"/>
      <c r="AE25" s="9"/>
      <c r="AF25" s="9"/>
      <c r="AG25" s="9"/>
    </row>
    <row r="26" spans="2:38" ht="18" customHeight="1" x14ac:dyDescent="0.3">
      <c r="B26" s="10"/>
      <c r="C26" s="413"/>
      <c r="D26" s="263"/>
      <c r="E26" s="264"/>
      <c r="F26" s="413"/>
      <c r="G26" s="263"/>
      <c r="H26" s="264"/>
      <c r="I26" s="443"/>
      <c r="J26" s="263"/>
      <c r="K26" s="264"/>
      <c r="L26" s="432">
        <f t="shared" si="0"/>
        <v>0</v>
      </c>
      <c r="M26" s="263"/>
      <c r="N26" s="264"/>
      <c r="O26" s="414"/>
      <c r="P26" s="263"/>
      <c r="Q26" s="264"/>
      <c r="R26" s="414"/>
      <c r="S26" s="263"/>
      <c r="T26" s="264"/>
      <c r="U26" s="35"/>
      <c r="W26" s="9"/>
      <c r="X26" s="9"/>
      <c r="Y26" s="9"/>
      <c r="Z26" s="9"/>
      <c r="AA26" s="9"/>
      <c r="AB26" s="9"/>
      <c r="AC26" s="9"/>
      <c r="AD26" s="9"/>
      <c r="AE26" s="9"/>
      <c r="AF26" s="9"/>
      <c r="AG26" s="9"/>
    </row>
    <row r="27" spans="2:38" ht="18" customHeight="1" x14ac:dyDescent="0.3">
      <c r="B27" s="34"/>
      <c r="C27" s="413"/>
      <c r="D27" s="263"/>
      <c r="E27" s="264"/>
      <c r="F27" s="413"/>
      <c r="G27" s="263"/>
      <c r="H27" s="264"/>
      <c r="I27" s="443"/>
      <c r="J27" s="263"/>
      <c r="K27" s="264"/>
      <c r="L27" s="432">
        <f t="shared" si="0"/>
        <v>0</v>
      </c>
      <c r="M27" s="263"/>
      <c r="N27" s="264"/>
      <c r="O27" s="414"/>
      <c r="P27" s="263"/>
      <c r="Q27" s="264"/>
      <c r="R27" s="414"/>
      <c r="S27" s="263"/>
      <c r="T27" s="264"/>
      <c r="U27" s="35"/>
      <c r="W27" s="9"/>
      <c r="X27" s="9"/>
      <c r="Y27" s="9"/>
      <c r="Z27" s="9"/>
      <c r="AA27" s="9"/>
      <c r="AB27" s="9"/>
      <c r="AC27" s="9"/>
      <c r="AD27" s="9"/>
      <c r="AE27" s="9"/>
      <c r="AF27" s="9"/>
      <c r="AG27" s="9"/>
    </row>
    <row r="28" spans="2:38" ht="18" customHeight="1" x14ac:dyDescent="0.3">
      <c r="B28" s="34"/>
      <c r="C28" s="413"/>
      <c r="D28" s="263"/>
      <c r="E28" s="264"/>
      <c r="F28" s="413"/>
      <c r="G28" s="263"/>
      <c r="H28" s="264"/>
      <c r="I28" s="443"/>
      <c r="J28" s="263"/>
      <c r="K28" s="264"/>
      <c r="L28" s="432">
        <f t="shared" si="0"/>
        <v>0</v>
      </c>
      <c r="M28" s="263"/>
      <c r="N28" s="264"/>
      <c r="O28" s="414"/>
      <c r="P28" s="263"/>
      <c r="Q28" s="264"/>
      <c r="R28" s="414"/>
      <c r="S28" s="263"/>
      <c r="T28" s="264"/>
      <c r="U28" s="35"/>
      <c r="W28" s="9"/>
      <c r="X28" s="9"/>
      <c r="Y28" s="9"/>
      <c r="Z28" s="9"/>
      <c r="AA28" s="9"/>
      <c r="AB28" s="9"/>
      <c r="AC28" s="9"/>
      <c r="AD28" s="9"/>
      <c r="AE28" s="9"/>
      <c r="AF28" s="9"/>
      <c r="AG28" s="9"/>
    </row>
    <row r="29" spans="2:38" ht="18" customHeight="1" x14ac:dyDescent="0.3">
      <c r="B29" s="34"/>
      <c r="C29" s="413"/>
      <c r="D29" s="263"/>
      <c r="E29" s="264"/>
      <c r="F29" s="413"/>
      <c r="G29" s="263"/>
      <c r="H29" s="264"/>
      <c r="I29" s="443"/>
      <c r="J29" s="263"/>
      <c r="K29" s="264"/>
      <c r="L29" s="432">
        <f t="shared" si="0"/>
        <v>0</v>
      </c>
      <c r="M29" s="263"/>
      <c r="N29" s="264"/>
      <c r="O29" s="414"/>
      <c r="P29" s="263"/>
      <c r="Q29" s="264"/>
      <c r="R29" s="414"/>
      <c r="S29" s="263"/>
      <c r="T29" s="264"/>
      <c r="U29" s="35"/>
      <c r="W29" s="9"/>
      <c r="X29" s="9"/>
      <c r="Y29" s="9"/>
      <c r="Z29" s="9"/>
      <c r="AA29" s="9"/>
      <c r="AB29" s="9"/>
      <c r="AC29" s="9"/>
      <c r="AD29" s="9"/>
      <c r="AE29" s="9"/>
      <c r="AF29" s="9"/>
      <c r="AG29" s="9"/>
    </row>
    <row r="30" spans="2:38" ht="18" customHeight="1" x14ac:dyDescent="0.3">
      <c r="B30" s="34"/>
      <c r="C30" s="413"/>
      <c r="D30" s="263"/>
      <c r="E30" s="264"/>
      <c r="F30" s="413"/>
      <c r="G30" s="263"/>
      <c r="H30" s="264"/>
      <c r="I30" s="443"/>
      <c r="J30" s="263"/>
      <c r="K30" s="264"/>
      <c r="L30" s="432">
        <f t="shared" si="0"/>
        <v>0</v>
      </c>
      <c r="M30" s="263"/>
      <c r="N30" s="264"/>
      <c r="O30" s="414"/>
      <c r="P30" s="263"/>
      <c r="Q30" s="264"/>
      <c r="R30" s="414"/>
      <c r="S30" s="263"/>
      <c r="T30" s="264"/>
      <c r="U30" s="35"/>
      <c r="W30" s="9"/>
      <c r="X30" s="9"/>
      <c r="Y30" s="9"/>
      <c r="Z30" s="9"/>
      <c r="AA30" s="9"/>
      <c r="AB30" s="9"/>
      <c r="AC30" s="9"/>
      <c r="AD30" s="9"/>
      <c r="AE30" s="9"/>
      <c r="AF30" s="9"/>
      <c r="AG30" s="9"/>
    </row>
    <row r="31" spans="2:38" ht="10.5" customHeight="1" x14ac:dyDescent="0.3">
      <c r="B31" s="10"/>
      <c r="C31" s="29"/>
      <c r="D31" s="25"/>
      <c r="E31" s="25"/>
      <c r="F31" s="25"/>
      <c r="G31" s="25"/>
      <c r="H31" s="25"/>
      <c r="I31" s="25"/>
      <c r="J31" s="25"/>
      <c r="K31" s="25"/>
      <c r="L31" s="25"/>
      <c r="M31" s="25"/>
      <c r="N31" s="25"/>
      <c r="O31" s="25"/>
      <c r="P31" s="25"/>
      <c r="Q31" s="25"/>
      <c r="R31" s="25"/>
      <c r="S31" s="25"/>
      <c r="T31" s="26"/>
      <c r="U31" s="11"/>
      <c r="W31" s="9"/>
      <c r="X31" s="9"/>
      <c r="Y31" s="9"/>
      <c r="Z31" s="9"/>
      <c r="AA31" s="9"/>
      <c r="AB31" s="9"/>
      <c r="AC31" s="9"/>
      <c r="AD31" s="9"/>
      <c r="AE31" s="9"/>
      <c r="AF31" s="9"/>
      <c r="AG31" s="9"/>
    </row>
    <row r="32" spans="2:38" ht="18" customHeight="1" x14ac:dyDescent="0.3">
      <c r="B32" s="10"/>
      <c r="C32" s="38"/>
      <c r="Q32" s="118" t="s">
        <v>169</v>
      </c>
      <c r="R32" s="434">
        <f>SUM(L17:N30)</f>
        <v>25.240000000000002</v>
      </c>
      <c r="S32" s="341"/>
      <c r="T32" s="80" t="s">
        <v>49</v>
      </c>
      <c r="U32" s="11"/>
      <c r="W32" s="9"/>
      <c r="X32" s="9"/>
      <c r="Y32" s="9"/>
      <c r="Z32" s="9"/>
      <c r="AA32" s="9"/>
      <c r="AB32" s="9"/>
      <c r="AC32" s="9"/>
      <c r="AD32" s="9"/>
      <c r="AE32" s="9"/>
      <c r="AF32" s="9"/>
      <c r="AG32" s="9"/>
    </row>
    <row r="33" spans="2:33" ht="9.75" customHeight="1" x14ac:dyDescent="0.3">
      <c r="B33" s="34"/>
      <c r="C33" s="27"/>
      <c r="D33" s="30"/>
      <c r="E33" s="30"/>
      <c r="F33" s="30"/>
      <c r="G33" s="30"/>
      <c r="H33" s="30"/>
      <c r="I33" s="30"/>
      <c r="J33" s="30"/>
      <c r="K33" s="30"/>
      <c r="L33" s="30"/>
      <c r="M33" s="30"/>
      <c r="N33" s="30"/>
      <c r="O33" s="30"/>
      <c r="P33" s="30"/>
      <c r="Q33" s="30"/>
      <c r="R33" s="30"/>
      <c r="S33" s="30"/>
      <c r="T33" s="28"/>
      <c r="U33" s="35"/>
      <c r="W33" s="9"/>
      <c r="X33" s="9"/>
      <c r="Y33" s="9"/>
      <c r="Z33" s="9"/>
      <c r="AA33" s="9"/>
      <c r="AB33" s="9"/>
      <c r="AC33" s="9"/>
      <c r="AD33" s="9"/>
      <c r="AE33" s="9"/>
      <c r="AF33" s="9"/>
      <c r="AG33" s="9"/>
    </row>
    <row r="34" spans="2:33" ht="15.9" customHeight="1" x14ac:dyDescent="0.25">
      <c r="B34" s="34"/>
      <c r="U34" s="35"/>
      <c r="W34" s="9"/>
      <c r="X34" s="9"/>
      <c r="Y34" s="9"/>
      <c r="Z34" s="9"/>
      <c r="AA34" s="9"/>
      <c r="AB34" s="9"/>
      <c r="AC34" s="9"/>
      <c r="AD34" s="9"/>
      <c r="AE34" s="9"/>
      <c r="AF34" s="9"/>
      <c r="AG34" s="9"/>
    </row>
    <row r="35" spans="2:33" ht="15.9" customHeight="1" x14ac:dyDescent="0.25">
      <c r="B35" s="34"/>
      <c r="C35" s="9"/>
      <c r="D35" s="9"/>
      <c r="E35" s="9"/>
      <c r="F35" s="9"/>
      <c r="G35" s="9"/>
      <c r="H35" s="9"/>
      <c r="I35" s="9"/>
      <c r="J35" s="9"/>
      <c r="K35" s="9"/>
      <c r="L35" s="9"/>
      <c r="M35" s="9"/>
      <c r="N35" s="9"/>
      <c r="O35" s="9"/>
      <c r="P35" s="9"/>
      <c r="Q35" s="9"/>
      <c r="R35" s="9"/>
      <c r="S35" s="9"/>
      <c r="T35" s="9"/>
      <c r="U35" s="35"/>
      <c r="X35" s="9"/>
      <c r="Y35" s="9"/>
      <c r="Z35" s="9"/>
      <c r="AA35" s="9"/>
      <c r="AB35" s="9"/>
      <c r="AC35" s="9"/>
      <c r="AD35" s="9"/>
      <c r="AE35" s="9"/>
      <c r="AF35" s="9"/>
      <c r="AG35" s="9"/>
    </row>
    <row r="36" spans="2:33" ht="15.9" customHeight="1" x14ac:dyDescent="0.25">
      <c r="B36" s="10"/>
      <c r="C36" s="9"/>
      <c r="D36" s="9"/>
      <c r="E36" s="9"/>
      <c r="F36" s="9"/>
      <c r="G36" s="9"/>
      <c r="H36" s="9"/>
      <c r="I36" s="9"/>
      <c r="J36" s="9"/>
      <c r="K36" s="9"/>
      <c r="L36" s="9"/>
      <c r="M36" s="9"/>
      <c r="N36" s="9"/>
      <c r="O36" s="9"/>
      <c r="P36" s="9"/>
      <c r="Q36" s="9"/>
      <c r="R36" s="9"/>
      <c r="S36" s="9"/>
      <c r="T36" s="9"/>
      <c r="U36" s="11"/>
      <c r="W36" s="9"/>
      <c r="X36" s="9"/>
      <c r="Y36" s="9"/>
      <c r="Z36" s="9"/>
      <c r="AA36" s="9"/>
      <c r="AB36" s="9"/>
      <c r="AC36" s="9"/>
      <c r="AD36" s="9"/>
      <c r="AE36" s="9"/>
      <c r="AF36" s="9"/>
      <c r="AG36" s="9"/>
    </row>
    <row r="37" spans="2:33" ht="15.9" customHeight="1" x14ac:dyDescent="0.25">
      <c r="B37" s="34"/>
      <c r="C37" s="9"/>
      <c r="D37" s="9"/>
      <c r="E37" s="9"/>
      <c r="F37" s="9"/>
      <c r="G37" s="9"/>
      <c r="H37" s="9"/>
      <c r="I37" s="9"/>
      <c r="J37" s="9"/>
      <c r="K37" s="9"/>
      <c r="L37" s="9"/>
      <c r="M37" s="9"/>
      <c r="N37" s="9"/>
      <c r="O37" s="9"/>
      <c r="P37" s="9"/>
      <c r="Q37" s="9"/>
      <c r="R37" s="9"/>
      <c r="S37" s="9"/>
      <c r="T37" s="9"/>
      <c r="U37" s="35"/>
      <c r="W37" s="9"/>
      <c r="X37" s="9"/>
      <c r="Y37" s="9"/>
      <c r="Z37" s="9"/>
      <c r="AA37" s="9"/>
      <c r="AB37" s="9"/>
      <c r="AC37" s="9"/>
      <c r="AD37" s="9"/>
      <c r="AE37" s="9"/>
      <c r="AF37" s="9"/>
      <c r="AG37" s="9"/>
    </row>
    <row r="38" spans="2:33" ht="19.2" customHeight="1" x14ac:dyDescent="0.3">
      <c r="B38" s="10"/>
      <c r="C38" s="361" t="s">
        <v>29</v>
      </c>
      <c r="D38" s="264"/>
      <c r="E38" s="266" t="s">
        <v>30</v>
      </c>
      <c r="F38" s="263"/>
      <c r="G38" s="263"/>
      <c r="H38" s="264"/>
      <c r="I38" s="266" t="s">
        <v>31</v>
      </c>
      <c r="J38" s="263"/>
      <c r="K38" s="263"/>
      <c r="L38" s="264"/>
      <c r="M38" s="266" t="s">
        <v>32</v>
      </c>
      <c r="N38" s="263"/>
      <c r="O38" s="263"/>
      <c r="P38" s="264"/>
      <c r="Q38" s="266" t="s">
        <v>33</v>
      </c>
      <c r="R38" s="263"/>
      <c r="S38" s="263"/>
      <c r="T38" s="264"/>
      <c r="U38" s="11"/>
      <c r="W38" s="9"/>
      <c r="X38" s="9"/>
      <c r="Y38" s="9"/>
      <c r="Z38" s="9"/>
      <c r="AA38" s="9"/>
      <c r="AB38" s="9"/>
      <c r="AC38" s="9"/>
      <c r="AD38" s="9"/>
      <c r="AE38" s="9"/>
      <c r="AF38" s="9"/>
      <c r="AG38" s="9"/>
    </row>
    <row r="39" spans="2:33" ht="19.95" customHeight="1" x14ac:dyDescent="0.3">
      <c r="B39" s="5"/>
      <c r="C39" s="267" t="s">
        <v>34</v>
      </c>
      <c r="D39" s="264"/>
      <c r="E39" s="301" t="str">
        <f>'BPR-2'!$E$43</f>
        <v>B.S.</v>
      </c>
      <c r="F39" s="263"/>
      <c r="G39" s="263"/>
      <c r="H39" s="264"/>
      <c r="I39" s="301" t="str">
        <f>'BPR-2'!$I$43</f>
        <v>R.V.</v>
      </c>
      <c r="J39" s="263"/>
      <c r="K39" s="263"/>
      <c r="L39" s="264"/>
      <c r="M39" s="301" t="str">
        <f>'BPR-2'!$M$43</f>
        <v>R. CWTD</v>
      </c>
      <c r="N39" s="263"/>
      <c r="O39" s="263"/>
      <c r="P39" s="264"/>
      <c r="Q39" s="301" t="str">
        <f>'BPR-2'!$Q$43</f>
        <v>P. Ronel</v>
      </c>
      <c r="R39" s="263"/>
      <c r="S39" s="263"/>
      <c r="T39" s="264"/>
      <c r="U39" s="11"/>
    </row>
    <row r="40" spans="2:33" ht="19.95" customHeight="1" x14ac:dyDescent="0.3">
      <c r="B40" s="5"/>
      <c r="C40" s="267" t="s">
        <v>12</v>
      </c>
      <c r="D40" s="264"/>
      <c r="E40" s="296">
        <f>'BPR-2'!$E$44</f>
        <v>45359</v>
      </c>
      <c r="F40" s="263"/>
      <c r="G40" s="263"/>
      <c r="H40" s="264"/>
      <c r="I40" s="296">
        <f>'BPR-2'!$I$44</f>
        <v>45361</v>
      </c>
      <c r="J40" s="263"/>
      <c r="K40" s="263"/>
      <c r="L40" s="264"/>
      <c r="M40" s="296">
        <f>'BPR-2'!$M$44</f>
        <v>45361</v>
      </c>
      <c r="N40" s="263"/>
      <c r="O40" s="263"/>
      <c r="P40" s="264"/>
      <c r="Q40" s="296">
        <f>'BPR-2'!$Q$44</f>
        <v>45361</v>
      </c>
      <c r="R40" s="263"/>
      <c r="S40" s="263"/>
      <c r="T40" s="264"/>
      <c r="U40" s="11"/>
    </row>
    <row r="41" spans="2:33" ht="10.95" customHeight="1" thickBot="1" x14ac:dyDescent="0.3">
      <c r="B41" s="6"/>
      <c r="C41" s="3"/>
      <c r="D41" s="3"/>
      <c r="E41" s="3"/>
      <c r="F41" s="3"/>
      <c r="G41" s="3"/>
      <c r="H41" s="3"/>
      <c r="I41" s="3"/>
      <c r="J41" s="3"/>
      <c r="K41" s="3"/>
      <c r="L41" s="3"/>
      <c r="M41" s="3"/>
      <c r="N41" s="3"/>
      <c r="O41" s="3"/>
      <c r="P41" s="3"/>
      <c r="Q41" s="3"/>
      <c r="R41" s="3"/>
      <c r="S41" s="3"/>
      <c r="T41" s="3"/>
      <c r="U41" s="4"/>
    </row>
    <row r="42" spans="2:33" ht="12.6" customHeight="1" thickTop="1" x14ac:dyDescent="0.25">
      <c r="B42" s="14" t="str">
        <f>'BPR-2'!B46</f>
        <v>SOP-PR-001-F00-00</v>
      </c>
      <c r="C42" s="14"/>
      <c r="D42" s="14"/>
      <c r="E42" s="14"/>
      <c r="F42" s="14"/>
      <c r="G42" s="14"/>
      <c r="Y42" s="7"/>
    </row>
    <row r="43" spans="2:33" x14ac:dyDescent="0.25">
      <c r="Y43" s="12"/>
    </row>
    <row r="44" spans="2:33" x14ac:dyDescent="0.25">
      <c r="Y44" s="12"/>
    </row>
    <row r="45" spans="2:33" x14ac:dyDescent="0.25">
      <c r="Y45" s="12"/>
    </row>
    <row r="46" spans="2:33" x14ac:dyDescent="0.25">
      <c r="Y46" s="12"/>
    </row>
    <row r="47" spans="2:33" x14ac:dyDescent="0.25">
      <c r="Y47" s="12"/>
    </row>
    <row r="48" spans="2:33" x14ac:dyDescent="0.25">
      <c r="Y48" s="13"/>
    </row>
    <row r="49" spans="2:25" x14ac:dyDescent="0.25">
      <c r="Y49" s="13"/>
    </row>
    <row r="50" spans="2:25" x14ac:dyDescent="0.25">
      <c r="B50" s="9"/>
      <c r="C50" s="9"/>
      <c r="Q50" s="9"/>
      <c r="R50" s="9"/>
      <c r="S50" s="9"/>
      <c r="T50" s="9"/>
      <c r="U50" s="9"/>
      <c r="Y50" s="13"/>
    </row>
    <row r="51" spans="2:25" x14ac:dyDescent="0.25">
      <c r="Y51" s="13"/>
    </row>
    <row r="52" spans="2:25" x14ac:dyDescent="0.25">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c r="Z66" s="8"/>
      <c r="AA66" s="9"/>
    </row>
    <row r="67" spans="25:27" x14ac:dyDescent="0.25">
      <c r="Y67" s="8"/>
      <c r="Z67" s="8"/>
      <c r="AA67" s="8"/>
    </row>
    <row r="68" spans="25:27" x14ac:dyDescent="0.25">
      <c r="Y68" s="8"/>
      <c r="Z68" s="8"/>
      <c r="AA68" s="8"/>
    </row>
    <row r="69" spans="25:27" x14ac:dyDescent="0.25">
      <c r="Y69" s="8"/>
      <c r="Z69" s="8"/>
      <c r="AA69" s="8"/>
    </row>
    <row r="70" spans="25:27" x14ac:dyDescent="0.25">
      <c r="Y70" s="8"/>
      <c r="Z70" s="8"/>
      <c r="AA70" s="8"/>
    </row>
    <row r="71" spans="25:27" x14ac:dyDescent="0.25">
      <c r="Y71" s="8"/>
      <c r="Z71" s="8"/>
      <c r="AA71" s="8"/>
    </row>
  </sheetData>
  <mergeCells count="135">
    <mergeCell ref="E1:F1"/>
    <mergeCell ref="H3:O3"/>
    <mergeCell ref="C5:E5"/>
    <mergeCell ref="N5:T5"/>
    <mergeCell ref="Q11:R13"/>
    <mergeCell ref="M9:P10"/>
    <mergeCell ref="O30:Q30"/>
    <mergeCell ref="C29:E29"/>
    <mergeCell ref="O20:Q20"/>
    <mergeCell ref="R16:T16"/>
    <mergeCell ref="D9:H10"/>
    <mergeCell ref="F28:H28"/>
    <mergeCell ref="C27:E27"/>
    <mergeCell ref="L22:N22"/>
    <mergeCell ref="C17:E17"/>
    <mergeCell ref="L21:N21"/>
    <mergeCell ref="I19:K19"/>
    <mergeCell ref="C19:E19"/>
    <mergeCell ref="K6:M6"/>
    <mergeCell ref="F30:H30"/>
    <mergeCell ref="R25:T25"/>
    <mergeCell ref="C3:F3"/>
    <mergeCell ref="C8:T8"/>
    <mergeCell ref="M11:P13"/>
    <mergeCell ref="Q39:T39"/>
    <mergeCell ref="C38:D38"/>
    <mergeCell ref="O28:Q28"/>
    <mergeCell ref="L16:N16"/>
    <mergeCell ref="F19:H19"/>
    <mergeCell ref="M38:P38"/>
    <mergeCell ref="C28:E28"/>
    <mergeCell ref="E38:H38"/>
    <mergeCell ref="L27:N27"/>
    <mergeCell ref="C30:E30"/>
    <mergeCell ref="R30:T30"/>
    <mergeCell ref="F20:H20"/>
    <mergeCell ref="I16:K16"/>
    <mergeCell ref="C26:E26"/>
    <mergeCell ref="I25:K25"/>
    <mergeCell ref="I39:L39"/>
    <mergeCell ref="C25:E25"/>
    <mergeCell ref="R24:T24"/>
    <mergeCell ref="L24:N24"/>
    <mergeCell ref="L23:N23"/>
    <mergeCell ref="O29:Q29"/>
    <mergeCell ref="F18:H18"/>
    <mergeCell ref="R27:T27"/>
    <mergeCell ref="O22:Q22"/>
    <mergeCell ref="M40:P40"/>
    <mergeCell ref="O26:Q26"/>
    <mergeCell ref="L30:N30"/>
    <mergeCell ref="I18:K18"/>
    <mergeCell ref="E40:H40"/>
    <mergeCell ref="L20:N20"/>
    <mergeCell ref="O16:Q16"/>
    <mergeCell ref="L29:N29"/>
    <mergeCell ref="Q40:T40"/>
    <mergeCell ref="R18:T18"/>
    <mergeCell ref="I30:K30"/>
    <mergeCell ref="I40:L40"/>
    <mergeCell ref="F29:H29"/>
    <mergeCell ref="F25:H25"/>
    <mergeCell ref="C24:E24"/>
    <mergeCell ref="R29:T29"/>
    <mergeCell ref="F27:H27"/>
    <mergeCell ref="I23:K23"/>
    <mergeCell ref="R17:T17"/>
    <mergeCell ref="C39:D39"/>
    <mergeCell ref="O23:Q23"/>
    <mergeCell ref="Q38:T38"/>
    <mergeCell ref="O18:Q18"/>
    <mergeCell ref="E39:H39"/>
    <mergeCell ref="C40:D40"/>
    <mergeCell ref="R22:T22"/>
    <mergeCell ref="L11:L13"/>
    <mergeCell ref="I38:L38"/>
    <mergeCell ref="O21:Q21"/>
    <mergeCell ref="L25:N25"/>
    <mergeCell ref="I24:K24"/>
    <mergeCell ref="I22:K22"/>
    <mergeCell ref="L18:N18"/>
    <mergeCell ref="C22:E22"/>
    <mergeCell ref="R26:T26"/>
    <mergeCell ref="I21:K21"/>
    <mergeCell ref="L26:N26"/>
    <mergeCell ref="M39:P39"/>
    <mergeCell ref="R28:T28"/>
    <mergeCell ref="F24:H24"/>
    <mergeCell ref="F26:H26"/>
    <mergeCell ref="O25:Q25"/>
    <mergeCell ref="O27:Q27"/>
    <mergeCell ref="I29:K29"/>
    <mergeCell ref="R32:S32"/>
    <mergeCell ref="R23:T23"/>
    <mergeCell ref="O19:Q19"/>
    <mergeCell ref="I28:K28"/>
    <mergeCell ref="C16:E16"/>
    <mergeCell ref="F17:H17"/>
    <mergeCell ref="C21:E21"/>
    <mergeCell ref="R20:T20"/>
    <mergeCell ref="L17:N17"/>
    <mergeCell ref="R19:T19"/>
    <mergeCell ref="L19:N19"/>
    <mergeCell ref="I26:K26"/>
    <mergeCell ref="R21:T21"/>
    <mergeCell ref="F23:H23"/>
    <mergeCell ref="O17:Q17"/>
    <mergeCell ref="I20:K20"/>
    <mergeCell ref="F22:H22"/>
    <mergeCell ref="C23:E23"/>
    <mergeCell ref="O24:Q24"/>
    <mergeCell ref="Q9:R10"/>
    <mergeCell ref="L28:N28"/>
    <mergeCell ref="I27:K27"/>
    <mergeCell ref="F5:J5"/>
    <mergeCell ref="I17:K17"/>
    <mergeCell ref="I9:J10"/>
    <mergeCell ref="D11:H13"/>
    <mergeCell ref="C18:E18"/>
    <mergeCell ref="K5:M5"/>
    <mergeCell ref="C14:T14"/>
    <mergeCell ref="C20:E20"/>
    <mergeCell ref="F21:H21"/>
    <mergeCell ref="F6:J6"/>
    <mergeCell ref="K11:K13"/>
    <mergeCell ref="N6:T6"/>
    <mergeCell ref="C6:E6"/>
    <mergeCell ref="F16:H16"/>
    <mergeCell ref="S9:T10"/>
    <mergeCell ref="K9:L9"/>
    <mergeCell ref="C11:C13"/>
    <mergeCell ref="I11:J13"/>
    <mergeCell ref="S11:T13"/>
    <mergeCell ref="F15:G15"/>
    <mergeCell ref="C9:C10"/>
  </mergeCells>
  <dataValidations count="1">
    <dataValidation type="list" allowBlank="1" showInputMessage="1" showErrorMessage="1" sqref="O17:T30 Q11:T13" xr:uid="{00000000-0002-0000-18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01"/>
  <dimension ref="B1:AG72"/>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18</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3.8" customHeight="1" x14ac:dyDescent="0.25">
      <c r="B11" s="34"/>
      <c r="C11" s="387">
        <v>67</v>
      </c>
      <c r="D11" s="464" t="s">
        <v>431</v>
      </c>
      <c r="E11" s="299"/>
      <c r="F11" s="299"/>
      <c r="G11" s="299"/>
      <c r="H11" s="300"/>
      <c r="I11" s="371">
        <v>45370</v>
      </c>
      <c r="J11" s="300"/>
      <c r="K11" s="385">
        <v>0.51041666666666663</v>
      </c>
      <c r="L11" s="385">
        <v>0.73958333333333337</v>
      </c>
      <c r="M11" s="223" t="s">
        <v>205</v>
      </c>
      <c r="N11" s="98"/>
      <c r="Q11" s="456" t="s">
        <v>65</v>
      </c>
      <c r="R11" s="332"/>
      <c r="S11" s="456" t="s">
        <v>50</v>
      </c>
      <c r="T11" s="332"/>
      <c r="U11" s="35"/>
      <c r="W11" s="9"/>
      <c r="X11" s="9"/>
      <c r="Y11" s="9"/>
      <c r="Z11" s="9"/>
      <c r="AA11" s="9"/>
      <c r="AB11" s="9"/>
      <c r="AC11" s="9"/>
      <c r="AD11" s="9"/>
      <c r="AE11" s="9"/>
      <c r="AF11" s="9"/>
      <c r="AG11" s="9"/>
    </row>
    <row r="12" spans="2:33" ht="13.2" customHeight="1" x14ac:dyDescent="0.25">
      <c r="B12" s="34"/>
      <c r="C12" s="455"/>
      <c r="D12" s="465"/>
      <c r="E12" s="429"/>
      <c r="F12" s="429"/>
      <c r="G12" s="429"/>
      <c r="H12" s="332"/>
      <c r="I12" s="466"/>
      <c r="J12" s="332"/>
      <c r="K12" s="462"/>
      <c r="L12" s="462"/>
      <c r="M12" s="460" t="s">
        <v>428</v>
      </c>
      <c r="N12" s="461"/>
      <c r="Q12" s="457"/>
      <c r="R12" s="332"/>
      <c r="S12" s="457"/>
      <c r="T12" s="332"/>
      <c r="U12" s="35"/>
      <c r="W12" s="9"/>
      <c r="X12" s="9"/>
      <c r="Y12" s="9"/>
      <c r="Z12" s="9"/>
      <c r="AA12" s="9"/>
      <c r="AB12" s="9"/>
      <c r="AC12" s="9"/>
      <c r="AD12" s="9"/>
      <c r="AE12" s="9"/>
      <c r="AF12" s="9"/>
      <c r="AG12" s="9"/>
    </row>
    <row r="13" spans="2:33" ht="14.4" customHeight="1" x14ac:dyDescent="0.25">
      <c r="B13" s="34"/>
      <c r="C13" s="455"/>
      <c r="D13" s="465"/>
      <c r="E13" s="429"/>
      <c r="F13" s="429"/>
      <c r="G13" s="429"/>
      <c r="H13" s="332"/>
      <c r="I13" s="466"/>
      <c r="J13" s="332"/>
      <c r="K13" s="462"/>
      <c r="L13" s="462"/>
      <c r="Q13" s="457"/>
      <c r="R13" s="332"/>
      <c r="S13" s="457"/>
      <c r="T13" s="332"/>
      <c r="U13" s="35"/>
      <c r="W13" s="9"/>
      <c r="X13" s="9"/>
      <c r="Y13" s="9"/>
      <c r="Z13" s="9"/>
      <c r="AA13" s="9"/>
      <c r="AB13" s="9"/>
      <c r="AC13" s="9"/>
      <c r="AD13" s="9"/>
      <c r="AE13" s="9"/>
      <c r="AF13" s="9"/>
      <c r="AG13" s="9"/>
    </row>
    <row r="14" spans="2:33" ht="16.5" customHeight="1" x14ac:dyDescent="0.25">
      <c r="B14" s="34"/>
      <c r="C14" s="329"/>
      <c r="D14" s="331"/>
      <c r="E14" s="340"/>
      <c r="F14" s="340"/>
      <c r="G14" s="340"/>
      <c r="H14" s="332"/>
      <c r="I14" s="331"/>
      <c r="J14" s="332"/>
      <c r="K14" s="329"/>
      <c r="L14" s="329"/>
      <c r="M14" s="9" t="s">
        <v>429</v>
      </c>
      <c r="N14" s="9"/>
      <c r="O14" s="9"/>
      <c r="P14" s="96"/>
      <c r="Q14" s="331"/>
      <c r="R14" s="332"/>
      <c r="S14" s="331"/>
      <c r="T14" s="332"/>
      <c r="U14" s="35"/>
      <c r="W14" s="9"/>
      <c r="X14" s="9"/>
      <c r="Y14" s="9"/>
      <c r="Z14" s="9"/>
      <c r="AA14" s="9"/>
      <c r="AB14" s="9"/>
      <c r="AC14" s="9"/>
      <c r="AD14" s="9"/>
      <c r="AE14" s="9"/>
      <c r="AF14" s="9"/>
      <c r="AG14" s="9"/>
    </row>
    <row r="15" spans="2:33" ht="15.75" customHeight="1" x14ac:dyDescent="0.3">
      <c r="B15" s="34"/>
      <c r="C15" s="329"/>
      <c r="D15" s="331"/>
      <c r="E15" s="340"/>
      <c r="F15" s="340"/>
      <c r="G15" s="340"/>
      <c r="H15" s="332"/>
      <c r="I15" s="331"/>
      <c r="J15" s="332"/>
      <c r="K15" s="329"/>
      <c r="L15" s="329"/>
      <c r="M15" s="146"/>
      <c r="N15" s="463">
        <v>5.1999999999999997E-5</v>
      </c>
      <c r="O15" s="341"/>
      <c r="P15" s="96" t="s">
        <v>170</v>
      </c>
      <c r="Q15" s="331"/>
      <c r="R15" s="332"/>
      <c r="S15" s="331"/>
      <c r="T15" s="332"/>
      <c r="U15" s="35"/>
      <c r="W15" s="9"/>
      <c r="X15" s="9"/>
      <c r="Y15" s="9"/>
      <c r="Z15" s="9"/>
      <c r="AA15" s="9"/>
      <c r="AB15" s="9"/>
      <c r="AC15" s="9"/>
      <c r="AD15" s="9"/>
      <c r="AE15" s="9"/>
      <c r="AF15" s="9"/>
      <c r="AG15" s="9"/>
    </row>
    <row r="16" spans="2:33" ht="10.8" customHeight="1" x14ac:dyDescent="0.25">
      <c r="B16" s="34"/>
      <c r="C16" s="329"/>
      <c r="D16" s="331"/>
      <c r="E16" s="340"/>
      <c r="F16" s="340"/>
      <c r="G16" s="340"/>
      <c r="H16" s="332"/>
      <c r="I16" s="331"/>
      <c r="J16" s="332"/>
      <c r="K16" s="329"/>
      <c r="L16" s="329"/>
      <c r="M16" s="467" t="s">
        <v>300</v>
      </c>
      <c r="N16" s="340"/>
      <c r="O16" s="340"/>
      <c r="P16" s="332"/>
      <c r="Q16" s="331"/>
      <c r="R16" s="332"/>
      <c r="S16" s="331"/>
      <c r="T16" s="332"/>
      <c r="U16" s="35"/>
      <c r="W16" s="9"/>
      <c r="X16" s="9"/>
      <c r="Y16" s="9"/>
      <c r="Z16" s="9"/>
      <c r="AA16" s="9"/>
      <c r="AB16" s="9"/>
      <c r="AC16" s="9"/>
      <c r="AD16" s="9"/>
      <c r="AE16" s="9"/>
      <c r="AF16" s="9"/>
      <c r="AG16" s="9"/>
    </row>
    <row r="17" spans="2:33" ht="9" customHeight="1" x14ac:dyDescent="0.25">
      <c r="B17" s="34"/>
      <c r="C17" s="329"/>
      <c r="D17" s="331"/>
      <c r="E17" s="340"/>
      <c r="F17" s="340"/>
      <c r="G17" s="340"/>
      <c r="H17" s="332"/>
      <c r="I17" s="331"/>
      <c r="J17" s="332"/>
      <c r="K17" s="329"/>
      <c r="L17" s="329"/>
      <c r="M17" s="331"/>
      <c r="N17" s="340"/>
      <c r="O17" s="340"/>
      <c r="P17" s="332"/>
      <c r="Q17" s="331"/>
      <c r="R17" s="332"/>
      <c r="S17" s="331"/>
      <c r="T17" s="332"/>
      <c r="U17" s="35"/>
      <c r="W17" s="9"/>
      <c r="X17" s="9"/>
      <c r="Y17" s="9"/>
      <c r="Z17" s="9"/>
      <c r="AA17" s="9"/>
      <c r="AB17" s="9"/>
      <c r="AC17" s="9"/>
      <c r="AD17" s="9"/>
      <c r="AE17" s="9"/>
      <c r="AF17" s="9"/>
      <c r="AG17" s="9"/>
    </row>
    <row r="18" spans="2:33" ht="18" customHeight="1" x14ac:dyDescent="0.3">
      <c r="B18" s="34"/>
      <c r="C18" s="329"/>
      <c r="D18" s="331"/>
      <c r="E18" s="340"/>
      <c r="F18" s="340"/>
      <c r="G18" s="340"/>
      <c r="H18" s="332"/>
      <c r="I18" s="331"/>
      <c r="J18" s="332"/>
      <c r="K18" s="329"/>
      <c r="L18" s="329"/>
      <c r="M18" s="9"/>
      <c r="N18" s="463">
        <v>1.9000000000000001E-4</v>
      </c>
      <c r="O18" s="341"/>
      <c r="P18" s="96" t="s">
        <v>170</v>
      </c>
      <c r="Q18" s="331"/>
      <c r="R18" s="332"/>
      <c r="S18" s="331"/>
      <c r="T18" s="332"/>
      <c r="U18" s="35"/>
      <c r="W18" s="9"/>
      <c r="X18" s="9"/>
      <c r="Y18" s="9"/>
      <c r="Z18" s="9"/>
      <c r="AA18" s="9"/>
      <c r="AB18" s="9"/>
      <c r="AC18" s="9"/>
      <c r="AD18" s="9"/>
      <c r="AE18" s="9"/>
      <c r="AF18" s="9"/>
      <c r="AG18" s="9"/>
    </row>
    <row r="19" spans="2:33" ht="18" customHeight="1" x14ac:dyDescent="0.25">
      <c r="B19" s="34"/>
      <c r="C19" s="329"/>
      <c r="D19" s="331"/>
      <c r="E19" s="340"/>
      <c r="F19" s="340"/>
      <c r="G19" s="340"/>
      <c r="H19" s="332"/>
      <c r="I19" s="331"/>
      <c r="J19" s="332"/>
      <c r="K19" s="329"/>
      <c r="L19" s="329"/>
      <c r="M19" s="9" t="s">
        <v>171</v>
      </c>
      <c r="P19" s="96"/>
      <c r="Q19" s="331"/>
      <c r="R19" s="332"/>
      <c r="S19" s="331"/>
      <c r="T19" s="332"/>
      <c r="U19" s="35"/>
      <c r="W19" s="9"/>
      <c r="X19" s="9"/>
      <c r="Y19" s="9"/>
      <c r="Z19" s="9"/>
      <c r="AA19" s="9"/>
      <c r="AB19" s="9"/>
      <c r="AC19" s="9"/>
      <c r="AD19" s="9"/>
      <c r="AE19" s="9"/>
      <c r="AF19" s="9"/>
      <c r="AG19" s="9"/>
    </row>
    <row r="20" spans="2:33" ht="17.25" customHeight="1" x14ac:dyDescent="0.3">
      <c r="B20" s="34"/>
      <c r="C20" s="329"/>
      <c r="D20" s="331"/>
      <c r="E20" s="340"/>
      <c r="F20" s="340"/>
      <c r="G20" s="340"/>
      <c r="H20" s="332"/>
      <c r="I20" s="331"/>
      <c r="J20" s="332"/>
      <c r="K20" s="329"/>
      <c r="L20" s="329"/>
      <c r="N20" s="463">
        <v>2.0000000000000001E-4</v>
      </c>
      <c r="O20" s="341"/>
      <c r="P20" s="96" t="s">
        <v>170</v>
      </c>
      <c r="Q20" s="331"/>
      <c r="R20" s="332"/>
      <c r="S20" s="331"/>
      <c r="T20" s="332"/>
      <c r="U20" s="35"/>
      <c r="X20" s="9"/>
      <c r="Y20" s="9"/>
      <c r="Z20" s="9"/>
      <c r="AA20" s="9"/>
      <c r="AB20" s="9"/>
      <c r="AC20" s="9"/>
      <c r="AD20" s="9"/>
      <c r="AE20" s="9"/>
      <c r="AF20" s="9"/>
      <c r="AG20" s="9"/>
    </row>
    <row r="21" spans="2:33" ht="3.6" customHeight="1" x14ac:dyDescent="0.3">
      <c r="B21" s="34"/>
      <c r="C21" s="330"/>
      <c r="D21" s="333"/>
      <c r="E21" s="341"/>
      <c r="F21" s="341"/>
      <c r="G21" s="341"/>
      <c r="H21" s="334"/>
      <c r="I21" s="333"/>
      <c r="J21" s="334"/>
      <c r="K21" s="330"/>
      <c r="L21" s="330"/>
      <c r="M21" s="100"/>
      <c r="N21" s="101"/>
      <c r="O21" s="101"/>
      <c r="P21" s="102"/>
      <c r="Q21" s="333"/>
      <c r="R21" s="334"/>
      <c r="S21" s="333"/>
      <c r="T21" s="334"/>
      <c r="U21" s="35"/>
      <c r="W21" s="9"/>
      <c r="X21" s="9"/>
      <c r="Y21" s="9"/>
      <c r="Z21" s="9"/>
      <c r="AA21" s="9"/>
      <c r="AB21" s="9"/>
      <c r="AC21" s="9"/>
      <c r="AD21" s="9"/>
      <c r="AE21" s="9"/>
      <c r="AF21" s="9"/>
      <c r="AG21" s="9"/>
    </row>
    <row r="22" spans="2:33" ht="31.5" customHeight="1" x14ac:dyDescent="0.3">
      <c r="B22" s="34"/>
      <c r="C22" s="260" t="s">
        <v>172</v>
      </c>
      <c r="D22" s="263"/>
      <c r="E22" s="263"/>
      <c r="F22" s="263"/>
      <c r="G22" s="263"/>
      <c r="H22" s="263"/>
      <c r="I22" s="263"/>
      <c r="J22" s="263"/>
      <c r="K22" s="263"/>
      <c r="L22" s="263"/>
      <c r="M22" s="263"/>
      <c r="N22" s="263"/>
      <c r="O22" s="263"/>
      <c r="P22" s="263"/>
      <c r="Q22" s="263"/>
      <c r="R22" s="263"/>
      <c r="S22" s="263"/>
      <c r="T22" s="264"/>
      <c r="U22" s="35"/>
      <c r="W22" s="9"/>
      <c r="X22" s="9"/>
      <c r="Y22" s="9"/>
      <c r="Z22" s="9"/>
      <c r="AA22" s="9"/>
      <c r="AB22" s="9"/>
      <c r="AC22" s="9"/>
      <c r="AD22" s="9"/>
      <c r="AE22" s="9"/>
      <c r="AF22" s="9"/>
      <c r="AG22" s="9"/>
    </row>
    <row r="23" spans="2:33" ht="21" customHeight="1" x14ac:dyDescent="0.25">
      <c r="B23" s="10"/>
      <c r="C23" s="387">
        <v>68</v>
      </c>
      <c r="D23" s="260" t="s">
        <v>301</v>
      </c>
      <c r="E23" s="299"/>
      <c r="F23" s="299"/>
      <c r="G23" s="299"/>
      <c r="H23" s="300"/>
      <c r="I23" s="371" t="s">
        <v>54</v>
      </c>
      <c r="J23" s="300"/>
      <c r="K23" s="385"/>
      <c r="L23" s="385"/>
      <c r="M23" s="150" t="s">
        <v>173</v>
      </c>
      <c r="N23" s="9"/>
      <c r="Q23" s="386"/>
      <c r="R23" s="300"/>
      <c r="S23" s="386"/>
      <c r="T23" s="300"/>
      <c r="U23" s="11"/>
      <c r="W23" s="9"/>
      <c r="X23" s="9"/>
      <c r="Y23" s="9"/>
      <c r="Z23" s="9"/>
      <c r="AA23" s="9"/>
      <c r="AB23" s="9"/>
      <c r="AC23" s="9"/>
      <c r="AD23" s="9"/>
      <c r="AE23" s="9"/>
      <c r="AF23" s="9"/>
      <c r="AG23" s="9"/>
    </row>
    <row r="24" spans="2:33" ht="18.75" customHeight="1" x14ac:dyDescent="0.3">
      <c r="B24" s="10"/>
      <c r="C24" s="329"/>
      <c r="D24" s="331"/>
      <c r="E24" s="340"/>
      <c r="F24" s="340"/>
      <c r="G24" s="340"/>
      <c r="H24" s="332"/>
      <c r="I24" s="331"/>
      <c r="J24" s="332"/>
      <c r="K24" s="329"/>
      <c r="L24" s="329"/>
      <c r="N24" s="459"/>
      <c r="O24" s="341"/>
      <c r="P24" s="80" t="s">
        <v>52</v>
      </c>
      <c r="Q24" s="331"/>
      <c r="R24" s="332"/>
      <c r="S24" s="331"/>
      <c r="T24" s="332"/>
      <c r="U24" s="11"/>
      <c r="W24" s="9"/>
      <c r="X24" s="9"/>
      <c r="Y24" s="9"/>
      <c r="Z24" s="9"/>
      <c r="AA24" s="9"/>
      <c r="AB24" s="9"/>
      <c r="AC24" s="9"/>
      <c r="AD24" s="9"/>
      <c r="AE24" s="9"/>
      <c r="AF24" s="9"/>
      <c r="AG24" s="9"/>
    </row>
    <row r="25" spans="2:33" ht="38.4" customHeight="1" x14ac:dyDescent="0.3">
      <c r="B25" s="10"/>
      <c r="C25" s="329"/>
      <c r="D25" s="333"/>
      <c r="E25" s="341"/>
      <c r="F25" s="341"/>
      <c r="G25" s="341"/>
      <c r="H25" s="334"/>
      <c r="I25" s="333"/>
      <c r="J25" s="334"/>
      <c r="K25" s="330"/>
      <c r="L25" s="330"/>
      <c r="M25" s="420"/>
      <c r="N25" s="341"/>
      <c r="O25" s="341"/>
      <c r="P25" s="334"/>
      <c r="Q25" s="333"/>
      <c r="R25" s="334"/>
      <c r="S25" s="333"/>
      <c r="T25" s="334"/>
      <c r="U25" s="11"/>
      <c r="W25" s="9"/>
      <c r="X25" s="9"/>
      <c r="Y25" s="9"/>
      <c r="Z25" s="9"/>
      <c r="AA25" s="9"/>
      <c r="AB25" s="9"/>
      <c r="AC25" s="9"/>
      <c r="AD25" s="9"/>
      <c r="AE25" s="9"/>
      <c r="AF25" s="9"/>
      <c r="AG25" s="9"/>
    </row>
    <row r="26" spans="2:33" ht="12" customHeight="1" x14ac:dyDescent="0.25">
      <c r="B26" s="10"/>
      <c r="C26" s="329"/>
      <c r="D26" s="260" t="s">
        <v>302</v>
      </c>
      <c r="E26" s="299"/>
      <c r="F26" s="299"/>
      <c r="G26" s="299"/>
      <c r="H26" s="300"/>
      <c r="I26" s="371" t="s">
        <v>54</v>
      </c>
      <c r="J26" s="300"/>
      <c r="K26" s="385"/>
      <c r="L26" s="385"/>
      <c r="M26" s="458"/>
      <c r="N26" s="299"/>
      <c r="O26" s="299"/>
      <c r="P26" s="300"/>
      <c r="Q26" s="402"/>
      <c r="R26" s="300"/>
      <c r="S26" s="402"/>
      <c r="T26" s="300"/>
      <c r="U26" s="35"/>
      <c r="W26" s="9"/>
      <c r="X26" s="9"/>
      <c r="Y26" s="9"/>
      <c r="Z26" s="9"/>
      <c r="AA26" s="9"/>
      <c r="AB26" s="9"/>
      <c r="AC26" s="9"/>
      <c r="AD26" s="9"/>
      <c r="AE26" s="9"/>
      <c r="AF26" s="9"/>
      <c r="AG26" s="9"/>
    </row>
    <row r="27" spans="2:33" ht="16.5" customHeight="1" x14ac:dyDescent="0.25">
      <c r="B27" s="10"/>
      <c r="C27" s="329"/>
      <c r="D27" s="331"/>
      <c r="E27" s="340"/>
      <c r="F27" s="340"/>
      <c r="G27" s="340"/>
      <c r="H27" s="332"/>
      <c r="I27" s="331"/>
      <c r="J27" s="332"/>
      <c r="K27" s="329"/>
      <c r="L27" s="329"/>
      <c r="M27" s="331"/>
      <c r="N27" s="340"/>
      <c r="O27" s="340"/>
      <c r="P27" s="332"/>
      <c r="Q27" s="331"/>
      <c r="R27" s="332"/>
      <c r="S27" s="331"/>
      <c r="T27" s="332"/>
      <c r="U27" s="35"/>
      <c r="W27" s="9"/>
      <c r="X27" s="9"/>
      <c r="Y27" s="9"/>
      <c r="Z27" s="9"/>
      <c r="AA27" s="9"/>
      <c r="AB27" s="9"/>
      <c r="AC27" s="9"/>
      <c r="AD27" s="9"/>
      <c r="AE27" s="9"/>
      <c r="AF27" s="9"/>
      <c r="AG27" s="9"/>
    </row>
    <row r="28" spans="2:33" ht="16.5" customHeight="1" x14ac:dyDescent="0.25">
      <c r="B28" s="10"/>
      <c r="C28" s="329"/>
      <c r="D28" s="333"/>
      <c r="E28" s="341"/>
      <c r="F28" s="341"/>
      <c r="G28" s="341"/>
      <c r="H28" s="334"/>
      <c r="I28" s="333"/>
      <c r="J28" s="334"/>
      <c r="K28" s="330"/>
      <c r="L28" s="330"/>
      <c r="M28" s="333"/>
      <c r="N28" s="341"/>
      <c r="O28" s="341"/>
      <c r="P28" s="334"/>
      <c r="Q28" s="331"/>
      <c r="R28" s="332"/>
      <c r="S28" s="331"/>
      <c r="T28" s="332"/>
      <c r="U28" s="35"/>
      <c r="W28" s="9"/>
      <c r="X28" s="9"/>
      <c r="Y28" s="9"/>
      <c r="Z28" s="9"/>
      <c r="AA28" s="9"/>
      <c r="AB28" s="9"/>
      <c r="AC28" s="9"/>
      <c r="AD28" s="9"/>
      <c r="AE28" s="9"/>
      <c r="AF28" s="9"/>
      <c r="AG28" s="9"/>
    </row>
    <row r="29" spans="2:33" ht="9.75" customHeight="1" x14ac:dyDescent="0.25">
      <c r="B29" s="10"/>
      <c r="C29" s="329"/>
      <c r="D29" s="260" t="s">
        <v>303</v>
      </c>
      <c r="E29" s="299"/>
      <c r="F29" s="299"/>
      <c r="G29" s="299"/>
      <c r="H29" s="300"/>
      <c r="I29" s="371" t="s">
        <v>54</v>
      </c>
      <c r="J29" s="300"/>
      <c r="K29" s="385"/>
      <c r="L29" s="385"/>
      <c r="Q29" s="386"/>
      <c r="R29" s="300"/>
      <c r="S29" s="386" t="s">
        <v>477</v>
      </c>
      <c r="T29" s="300"/>
      <c r="U29" s="11"/>
      <c r="W29" s="9"/>
      <c r="X29" s="9"/>
      <c r="Y29" s="9"/>
      <c r="Z29" s="9"/>
      <c r="AA29" s="9"/>
      <c r="AB29" s="9"/>
      <c r="AC29" s="9"/>
      <c r="AD29" s="9"/>
      <c r="AE29" s="9"/>
      <c r="AF29" s="9"/>
      <c r="AG29" s="9"/>
    </row>
    <row r="30" spans="2:33" ht="13.5" customHeight="1" x14ac:dyDescent="0.25">
      <c r="B30" s="10"/>
      <c r="C30" s="329"/>
      <c r="D30" s="331"/>
      <c r="E30" s="340"/>
      <c r="F30" s="340"/>
      <c r="G30" s="340"/>
      <c r="H30" s="332"/>
      <c r="I30" s="331"/>
      <c r="J30" s="332"/>
      <c r="K30" s="329"/>
      <c r="L30" s="329"/>
      <c r="M30" s="150" t="s">
        <v>173</v>
      </c>
      <c r="N30" s="9"/>
      <c r="Q30" s="331"/>
      <c r="R30" s="332"/>
      <c r="S30" s="331"/>
      <c r="T30" s="332"/>
      <c r="U30" s="11"/>
      <c r="W30" s="9"/>
      <c r="X30" s="9"/>
      <c r="Y30" s="9"/>
      <c r="Z30" s="9"/>
      <c r="AA30" s="9"/>
      <c r="AB30" s="9"/>
      <c r="AC30" s="9"/>
      <c r="AD30" s="9"/>
      <c r="AE30" s="9"/>
      <c r="AF30" s="9"/>
      <c r="AG30" s="9"/>
    </row>
    <row r="31" spans="2:33" ht="16.5" customHeight="1" x14ac:dyDescent="0.3">
      <c r="B31" s="34"/>
      <c r="C31" s="329"/>
      <c r="D31" s="331"/>
      <c r="E31" s="340"/>
      <c r="F31" s="340"/>
      <c r="G31" s="340"/>
      <c r="H31" s="332"/>
      <c r="I31" s="331"/>
      <c r="J31" s="332"/>
      <c r="K31" s="329"/>
      <c r="L31" s="329"/>
      <c r="N31" s="459"/>
      <c r="O31" s="341"/>
      <c r="P31" s="80" t="s">
        <v>52</v>
      </c>
      <c r="Q31" s="331"/>
      <c r="R31" s="332"/>
      <c r="S31" s="331"/>
      <c r="T31" s="332"/>
      <c r="U31" s="35"/>
      <c r="W31" s="9"/>
      <c r="X31" s="9"/>
      <c r="Y31" s="9"/>
      <c r="Z31" s="9"/>
      <c r="AA31" s="9"/>
      <c r="AB31" s="9"/>
      <c r="AC31" s="9"/>
      <c r="AD31" s="9"/>
      <c r="AE31" s="9"/>
      <c r="AF31" s="9"/>
      <c r="AG31" s="9"/>
    </row>
    <row r="32" spans="2:33" ht="16.5" customHeight="1" x14ac:dyDescent="0.3">
      <c r="B32" s="10"/>
      <c r="C32" s="330"/>
      <c r="D32" s="333"/>
      <c r="E32" s="341"/>
      <c r="F32" s="341"/>
      <c r="G32" s="341"/>
      <c r="H32" s="334"/>
      <c r="I32" s="333"/>
      <c r="J32" s="334"/>
      <c r="K32" s="330"/>
      <c r="L32" s="330"/>
      <c r="M32" s="27"/>
      <c r="N32" s="30"/>
      <c r="O32" s="30"/>
      <c r="P32" s="28"/>
      <c r="Q32" s="333"/>
      <c r="R32" s="334"/>
      <c r="S32" s="333"/>
      <c r="T32" s="334"/>
      <c r="U32" s="11"/>
      <c r="W32" s="9"/>
      <c r="X32" s="9"/>
      <c r="Y32" s="9"/>
      <c r="Z32" s="9"/>
      <c r="AA32" s="9"/>
      <c r="AB32" s="9"/>
      <c r="AC32" s="9"/>
      <c r="AD32" s="9"/>
      <c r="AE32" s="9"/>
      <c r="AF32" s="9"/>
      <c r="AG32" s="9"/>
    </row>
    <row r="33" spans="2:33" ht="20.100000000000001" customHeight="1" x14ac:dyDescent="0.25">
      <c r="B33" s="34"/>
      <c r="C33" s="303" t="s">
        <v>348</v>
      </c>
      <c r="D33" s="304"/>
      <c r="E33" s="304"/>
      <c r="F33" s="304"/>
      <c r="G33" s="304"/>
      <c r="H33" s="304"/>
      <c r="I33" s="304"/>
      <c r="J33" s="304"/>
      <c r="K33" s="304"/>
      <c r="L33" s="304"/>
      <c r="M33" s="304"/>
      <c r="N33" s="304"/>
      <c r="O33" s="304"/>
      <c r="P33" s="304"/>
      <c r="Q33" s="304"/>
      <c r="R33" s="304"/>
      <c r="S33" s="304"/>
      <c r="T33" s="305"/>
      <c r="U33" s="35"/>
      <c r="W33" s="9"/>
      <c r="X33" s="9"/>
      <c r="Y33" s="9"/>
      <c r="Z33" s="9"/>
      <c r="AA33" s="9"/>
      <c r="AB33" s="9"/>
      <c r="AC33" s="9"/>
      <c r="AD33" s="9"/>
      <c r="AE33" s="9"/>
      <c r="AF33" s="9"/>
      <c r="AG33" s="9"/>
    </row>
    <row r="34" spans="2:33" ht="20.100000000000001" customHeight="1" x14ac:dyDescent="0.25">
      <c r="B34" s="34"/>
      <c r="C34" s="309"/>
      <c r="D34" s="310"/>
      <c r="E34" s="310"/>
      <c r="F34" s="310"/>
      <c r="G34" s="310"/>
      <c r="H34" s="310"/>
      <c r="I34" s="310"/>
      <c r="J34" s="310"/>
      <c r="K34" s="310"/>
      <c r="L34" s="310"/>
      <c r="M34" s="310"/>
      <c r="N34" s="310"/>
      <c r="O34" s="310"/>
      <c r="P34" s="310"/>
      <c r="Q34" s="310"/>
      <c r="R34" s="310"/>
      <c r="S34" s="310"/>
      <c r="T34" s="311"/>
      <c r="U34" s="35"/>
      <c r="W34" s="9"/>
      <c r="X34" s="9"/>
      <c r="Y34" s="9"/>
      <c r="Z34" s="9"/>
      <c r="AA34" s="9"/>
      <c r="AB34" s="9"/>
      <c r="AC34" s="9"/>
      <c r="AD34" s="9"/>
      <c r="AE34" s="9"/>
      <c r="AF34" s="9"/>
      <c r="AG34" s="9"/>
    </row>
    <row r="35" spans="2:33" ht="20.100000000000001" customHeight="1" x14ac:dyDescent="0.25">
      <c r="B35" s="34"/>
      <c r="U35" s="35"/>
      <c r="W35" s="9"/>
      <c r="X35" s="9"/>
      <c r="Y35" s="9"/>
      <c r="Z35" s="9"/>
      <c r="AA35" s="9"/>
      <c r="AB35" s="9"/>
      <c r="AC35" s="9"/>
      <c r="AD35" s="9"/>
      <c r="AE35" s="9"/>
      <c r="AF35" s="9"/>
      <c r="AG35" s="9"/>
    </row>
    <row r="36" spans="2:33" ht="20.100000000000001" customHeight="1" x14ac:dyDescent="0.25">
      <c r="B36" s="34"/>
      <c r="C36" s="9"/>
      <c r="D36" s="9"/>
      <c r="E36" s="9"/>
      <c r="F36" s="9"/>
      <c r="G36" s="9"/>
      <c r="H36" s="9"/>
      <c r="I36" s="9"/>
      <c r="J36" s="9"/>
      <c r="K36" s="9"/>
      <c r="L36" s="9"/>
      <c r="M36" s="9"/>
      <c r="N36" s="9"/>
      <c r="O36" s="9"/>
      <c r="P36" s="9"/>
      <c r="Q36" s="9"/>
      <c r="R36" s="9"/>
      <c r="S36" s="9"/>
      <c r="T36" s="9"/>
      <c r="U36" s="35"/>
      <c r="X36" s="9"/>
      <c r="Y36" s="9"/>
      <c r="Z36" s="9"/>
      <c r="AA36" s="9"/>
      <c r="AB36" s="9"/>
      <c r="AC36" s="9"/>
      <c r="AD36" s="9"/>
      <c r="AE36" s="9"/>
      <c r="AF36" s="9"/>
      <c r="AG36" s="9"/>
    </row>
    <row r="37" spans="2:33" ht="20.100000000000001" customHeight="1" x14ac:dyDescent="0.25">
      <c r="B37" s="10"/>
      <c r="C37" s="9"/>
      <c r="D37" s="9"/>
      <c r="E37" s="9"/>
      <c r="F37" s="9"/>
      <c r="G37" s="9"/>
      <c r="H37" s="9"/>
      <c r="I37" s="9"/>
      <c r="J37" s="9"/>
      <c r="K37" s="9"/>
      <c r="L37" s="9"/>
      <c r="M37" s="9"/>
      <c r="N37" s="9"/>
      <c r="O37" s="9"/>
      <c r="P37" s="9"/>
      <c r="Q37" s="9"/>
      <c r="R37" s="9"/>
      <c r="S37" s="9"/>
      <c r="T37" s="9"/>
      <c r="U37" s="11"/>
      <c r="W37" s="9"/>
      <c r="X37" s="9"/>
      <c r="Y37" s="9"/>
      <c r="Z37" s="9"/>
      <c r="AA37" s="9"/>
      <c r="AB37" s="9"/>
      <c r="AC37" s="9"/>
      <c r="AD37" s="9"/>
      <c r="AE37" s="9"/>
      <c r="AF37" s="9"/>
      <c r="AG37" s="9"/>
    </row>
    <row r="38" spans="2:33" ht="20.100000000000001" customHeight="1" x14ac:dyDescent="0.25">
      <c r="B38" s="34"/>
      <c r="C38" s="9"/>
      <c r="D38" s="9"/>
      <c r="E38" s="9"/>
      <c r="F38" s="9"/>
      <c r="G38" s="9"/>
      <c r="H38" s="9"/>
      <c r="I38" s="9"/>
      <c r="J38" s="9"/>
      <c r="K38" s="9"/>
      <c r="L38" s="9"/>
      <c r="M38" s="9"/>
      <c r="N38" s="9"/>
      <c r="O38" s="9"/>
      <c r="P38" s="9"/>
      <c r="Q38" s="9"/>
      <c r="R38" s="9"/>
      <c r="S38" s="9"/>
      <c r="T38" s="9"/>
      <c r="U38" s="35"/>
      <c r="W38" s="9"/>
      <c r="X38" s="9"/>
      <c r="Y38" s="9"/>
      <c r="Z38" s="9"/>
      <c r="AA38" s="9"/>
      <c r="AB38" s="9"/>
      <c r="AC38" s="9"/>
      <c r="AD38" s="9"/>
      <c r="AE38" s="9"/>
      <c r="AF38" s="9"/>
      <c r="AG38" s="9"/>
    </row>
    <row r="39" spans="2:33" ht="19.2" customHeight="1" x14ac:dyDescent="0.3">
      <c r="B39" s="10"/>
      <c r="C39" s="361" t="s">
        <v>29</v>
      </c>
      <c r="D39" s="264"/>
      <c r="E39" s="266" t="s">
        <v>30</v>
      </c>
      <c r="F39" s="263"/>
      <c r="G39" s="263"/>
      <c r="H39" s="264"/>
      <c r="I39" s="266" t="s">
        <v>31</v>
      </c>
      <c r="J39" s="263"/>
      <c r="K39" s="263"/>
      <c r="L39" s="264"/>
      <c r="M39" s="266" t="s">
        <v>32</v>
      </c>
      <c r="N39" s="263"/>
      <c r="O39" s="263"/>
      <c r="P39" s="264"/>
      <c r="Q39" s="266" t="s">
        <v>33</v>
      </c>
      <c r="R39" s="263"/>
      <c r="S39" s="263"/>
      <c r="T39" s="264"/>
      <c r="U39" s="11"/>
      <c r="W39" s="9"/>
      <c r="X39" s="9"/>
      <c r="Y39" s="9"/>
      <c r="Z39" s="9"/>
      <c r="AA39" s="9"/>
      <c r="AB39" s="9"/>
      <c r="AC39" s="9"/>
      <c r="AD39" s="9"/>
      <c r="AE39" s="9"/>
      <c r="AF39" s="9"/>
      <c r="AG39" s="9"/>
    </row>
    <row r="40" spans="2:33" ht="19.95" customHeight="1" x14ac:dyDescent="0.3">
      <c r="B40" s="5"/>
      <c r="C40" s="267" t="s">
        <v>34</v>
      </c>
      <c r="D40" s="264"/>
      <c r="E40" s="301" t="str">
        <f>'BPR-2'!$E$43</f>
        <v>B.S.</v>
      </c>
      <c r="F40" s="263"/>
      <c r="G40" s="263"/>
      <c r="H40" s="264"/>
      <c r="I40" s="301" t="str">
        <f>'BPR-2'!$I$43</f>
        <v>R.V.</v>
      </c>
      <c r="J40" s="263"/>
      <c r="K40" s="263"/>
      <c r="L40" s="264"/>
      <c r="M40" s="301" t="str">
        <f>'BPR-2'!$M$43</f>
        <v>R. CWTD</v>
      </c>
      <c r="N40" s="263"/>
      <c r="O40" s="263"/>
      <c r="P40" s="264"/>
      <c r="Q40" s="301" t="str">
        <f>'BPR-2'!$Q$43</f>
        <v>P. Ronel</v>
      </c>
      <c r="R40" s="263"/>
      <c r="S40" s="263"/>
      <c r="T40" s="264"/>
      <c r="U40" s="11"/>
    </row>
    <row r="41" spans="2:33" ht="19.95" customHeight="1" x14ac:dyDescent="0.3">
      <c r="B41" s="5"/>
      <c r="C41" s="267" t="s">
        <v>12</v>
      </c>
      <c r="D41" s="264"/>
      <c r="E41" s="296">
        <f>'BPR-2'!$E$44</f>
        <v>45359</v>
      </c>
      <c r="F41" s="263"/>
      <c r="G41" s="263"/>
      <c r="H41" s="264"/>
      <c r="I41" s="296">
        <f>'BPR-2'!$I$44</f>
        <v>45361</v>
      </c>
      <c r="J41" s="263"/>
      <c r="K41" s="263"/>
      <c r="L41" s="264"/>
      <c r="M41" s="296">
        <f>'BPR-2'!$M$44</f>
        <v>45361</v>
      </c>
      <c r="N41" s="263"/>
      <c r="O41" s="263"/>
      <c r="P41" s="264"/>
      <c r="Q41" s="296">
        <f>'BPR-2'!$Q$44</f>
        <v>45361</v>
      </c>
      <c r="R41" s="263"/>
      <c r="S41" s="263"/>
      <c r="T41" s="264"/>
      <c r="U41" s="11"/>
    </row>
    <row r="42" spans="2:33" ht="10.95" customHeight="1" thickBot="1" x14ac:dyDescent="0.3">
      <c r="B42" s="6"/>
      <c r="C42" s="3"/>
      <c r="D42" s="3"/>
      <c r="E42" s="3"/>
      <c r="F42" s="3"/>
      <c r="G42" s="3"/>
      <c r="H42" s="3"/>
      <c r="I42" s="3"/>
      <c r="J42" s="3"/>
      <c r="K42" s="3"/>
      <c r="L42" s="3"/>
      <c r="M42" s="3"/>
      <c r="N42" s="3"/>
      <c r="O42" s="3"/>
      <c r="P42" s="3"/>
      <c r="Q42" s="3"/>
      <c r="R42" s="3"/>
      <c r="S42" s="3"/>
      <c r="T42" s="3"/>
      <c r="U42" s="4"/>
    </row>
    <row r="43" spans="2:33" ht="12.6" customHeight="1" thickTop="1" x14ac:dyDescent="0.25">
      <c r="B43" s="14" t="str">
        <f>'BPR-2'!B46</f>
        <v>SOP-PR-001-F00-00</v>
      </c>
      <c r="C43" s="14"/>
      <c r="D43" s="14"/>
      <c r="E43" s="14"/>
      <c r="F43" s="14"/>
      <c r="G43" s="14"/>
      <c r="Y43" s="7"/>
    </row>
    <row r="44" spans="2:33" x14ac:dyDescent="0.25">
      <c r="Y44" s="12"/>
    </row>
    <row r="45" spans="2:33" x14ac:dyDescent="0.25">
      <c r="Y45" s="12"/>
    </row>
    <row r="46" spans="2:33" x14ac:dyDescent="0.25">
      <c r="Y46" s="12"/>
    </row>
    <row r="47" spans="2:33" x14ac:dyDescent="0.25">
      <c r="Y47" s="12"/>
    </row>
    <row r="48" spans="2:33" x14ac:dyDescent="0.25">
      <c r="Y48" s="12"/>
    </row>
    <row r="49" spans="2:25" x14ac:dyDescent="0.25">
      <c r="Y49" s="13"/>
    </row>
    <row r="50" spans="2:25" x14ac:dyDescent="0.25">
      <c r="Y50" s="13"/>
    </row>
    <row r="51" spans="2:25" x14ac:dyDescent="0.25">
      <c r="B51" s="9"/>
      <c r="C51" s="9"/>
      <c r="Q51" s="9"/>
      <c r="R51" s="9"/>
      <c r="S51" s="9"/>
      <c r="T51" s="9"/>
      <c r="U51" s="9"/>
      <c r="Y51" s="13"/>
    </row>
    <row r="52" spans="2:25" x14ac:dyDescent="0.25">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c r="Z67" s="8"/>
      <c r="AA67" s="9"/>
    </row>
    <row r="68" spans="25:27" x14ac:dyDescent="0.25">
      <c r="Y68" s="8"/>
      <c r="Z68" s="8"/>
      <c r="AA68" s="8"/>
    </row>
    <row r="69" spans="25:27" x14ac:dyDescent="0.25">
      <c r="Y69" s="8"/>
      <c r="Z69" s="8"/>
      <c r="AA69" s="8"/>
    </row>
    <row r="70" spans="25:27" x14ac:dyDescent="0.25">
      <c r="Y70" s="8"/>
      <c r="Z70" s="8"/>
      <c r="AA70" s="8"/>
    </row>
    <row r="71" spans="25:27" x14ac:dyDescent="0.25">
      <c r="Y71" s="8"/>
      <c r="Z71" s="8"/>
      <c r="AA71" s="8"/>
    </row>
    <row r="72" spans="25:27" x14ac:dyDescent="0.25">
      <c r="Y72" s="8"/>
      <c r="Z72" s="8"/>
      <c r="AA72" s="8"/>
    </row>
  </sheetData>
  <mergeCells count="71">
    <mergeCell ref="E1:F1"/>
    <mergeCell ref="C5:E5"/>
    <mergeCell ref="K5:M5"/>
    <mergeCell ref="Q39:T39"/>
    <mergeCell ref="N5:T5"/>
    <mergeCell ref="D26:H28"/>
    <mergeCell ref="M9:P10"/>
    <mergeCell ref="L26:L28"/>
    <mergeCell ref="D29:H32"/>
    <mergeCell ref="C8:T8"/>
    <mergeCell ref="I9:J10"/>
    <mergeCell ref="K29:K32"/>
    <mergeCell ref="I23:J25"/>
    <mergeCell ref="F6:J6"/>
    <mergeCell ref="N18:O18"/>
    <mergeCell ref="S29:T32"/>
    <mergeCell ref="M39:P39"/>
    <mergeCell ref="C3:F3"/>
    <mergeCell ref="I39:L39"/>
    <mergeCell ref="D23:H25"/>
    <mergeCell ref="L23:L25"/>
    <mergeCell ref="F5:J5"/>
    <mergeCell ref="H3:O3"/>
    <mergeCell ref="C39:D39"/>
    <mergeCell ref="I11:J21"/>
    <mergeCell ref="K6:M6"/>
    <mergeCell ref="C6:E6"/>
    <mergeCell ref="L29:L32"/>
    <mergeCell ref="M16:P17"/>
    <mergeCell ref="K23:K25"/>
    <mergeCell ref="I26:J28"/>
    <mergeCell ref="L11:L21"/>
    <mergeCell ref="N6:T6"/>
    <mergeCell ref="N24:O24"/>
    <mergeCell ref="M25:P25"/>
    <mergeCell ref="Q23:R25"/>
    <mergeCell ref="Q40:T40"/>
    <mergeCell ref="S23:T25"/>
    <mergeCell ref="S11:T21"/>
    <mergeCell ref="N15:O15"/>
    <mergeCell ref="S26:T28"/>
    <mergeCell ref="C33:T34"/>
    <mergeCell ref="C9:C10"/>
    <mergeCell ref="D11:H21"/>
    <mergeCell ref="D9:H10"/>
    <mergeCell ref="Q26:R28"/>
    <mergeCell ref="Q29:R32"/>
    <mergeCell ref="N20:O20"/>
    <mergeCell ref="C41:D41"/>
    <mergeCell ref="Q11:R21"/>
    <mergeCell ref="K9:L9"/>
    <mergeCell ref="M26:P28"/>
    <mergeCell ref="N31:O31"/>
    <mergeCell ref="M41:P41"/>
    <mergeCell ref="I41:L41"/>
    <mergeCell ref="E41:H41"/>
    <mergeCell ref="Q41:T41"/>
    <mergeCell ref="M12:N12"/>
    <mergeCell ref="C40:D40"/>
    <mergeCell ref="C22:T22"/>
    <mergeCell ref="Q9:R10"/>
    <mergeCell ref="M40:P40"/>
    <mergeCell ref="S9:T10"/>
    <mergeCell ref="K11:K21"/>
    <mergeCell ref="E39:H39"/>
    <mergeCell ref="I40:L40"/>
    <mergeCell ref="I29:J32"/>
    <mergeCell ref="E40:H40"/>
    <mergeCell ref="C11:C21"/>
    <mergeCell ref="K26:K28"/>
    <mergeCell ref="C23:C32"/>
  </mergeCells>
  <dataValidations count="1">
    <dataValidation type="list" allowBlank="1" showInputMessage="1" showErrorMessage="1" sqref="Q23:T32 Q11:T21" xr:uid="{00000000-0002-0000-19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08890-6CC6-48D0-9E79-9AE984C361CA}">
  <sheetPr codeName="Sheet2"/>
  <dimension ref="A1:AL82"/>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18" width="5.44140625" style="2" customWidth="1"/>
    <col min="19" max="19" width="5.5546875" style="2" customWidth="1"/>
    <col min="20" max="20" width="5.44140625" style="2" customWidth="1"/>
    <col min="21" max="21" width="1.44140625" style="2" customWidth="1"/>
    <col min="22" max="22" width="12" style="2" customWidth="1"/>
    <col min="23" max="23" width="8.33203125" style="2" customWidth="1"/>
    <col min="24" max="24" width="9.109375" style="2" customWidth="1"/>
    <col min="25" max="25" width="9.33203125" style="2" customWidth="1"/>
    <col min="26" max="26" width="12.6640625" style="2" customWidth="1"/>
    <col min="27" max="27" width="14.3320312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1:33" ht="13.8" customHeight="1" x14ac:dyDescent="0.3">
      <c r="A1" s="184"/>
      <c r="B1" s="39" t="s">
        <v>0</v>
      </c>
      <c r="O1" s="151"/>
      <c r="P1"/>
      <c r="Q1"/>
      <c r="R1"/>
    </row>
    <row r="2" spans="1:33" ht="13.8" customHeight="1" thickBot="1" x14ac:dyDescent="0.3">
      <c r="B2" s="187"/>
      <c r="W2" s="9"/>
      <c r="X2" s="9"/>
      <c r="Y2" s="9"/>
      <c r="Z2" s="9"/>
      <c r="AA2" s="9"/>
      <c r="AB2" s="9"/>
      <c r="AC2" s="9"/>
      <c r="AD2" s="9"/>
      <c r="AE2" s="9"/>
      <c r="AF2" s="9"/>
      <c r="AG2" s="9"/>
    </row>
    <row r="3" spans="1:33" ht="19.2" customHeight="1" thickTop="1" thickBot="1" x14ac:dyDescent="0.35">
      <c r="B3" s="192"/>
      <c r="C3" s="193" t="s">
        <v>224</v>
      </c>
      <c r="D3" s="193"/>
      <c r="E3" s="193"/>
      <c r="F3" s="193"/>
      <c r="G3" s="194"/>
      <c r="H3" s="249" t="s">
        <v>1</v>
      </c>
      <c r="I3" s="250"/>
      <c r="J3" s="250"/>
      <c r="K3" s="250"/>
      <c r="L3" s="250"/>
      <c r="M3" s="250"/>
      <c r="N3" s="250"/>
      <c r="O3" s="251"/>
      <c r="P3" s="199" t="s">
        <v>2</v>
      </c>
      <c r="Q3" s="195">
        <v>1</v>
      </c>
      <c r="R3" s="196" t="s">
        <v>3</v>
      </c>
      <c r="S3" s="195">
        <v>31</v>
      </c>
      <c r="T3" s="197" t="s">
        <v>4</v>
      </c>
      <c r="U3" s="198"/>
      <c r="Y3" s="9"/>
      <c r="Z3" s="9"/>
      <c r="AA3" s="9"/>
      <c r="AB3" s="9"/>
      <c r="AC3" s="9"/>
      <c r="AD3" s="9"/>
      <c r="AE3" s="9"/>
      <c r="AF3" s="9"/>
      <c r="AG3" s="9"/>
    </row>
    <row r="4" spans="1:33" ht="19.95" customHeight="1" thickTop="1" x14ac:dyDescent="0.25">
      <c r="B4" s="10"/>
      <c r="C4" s="258" t="s">
        <v>381</v>
      </c>
      <c r="D4" s="258"/>
      <c r="E4" s="258"/>
      <c r="F4" s="258"/>
      <c r="G4" s="258"/>
      <c r="H4" s="258"/>
      <c r="I4" s="258"/>
      <c r="J4" s="258"/>
      <c r="K4" s="258"/>
      <c r="L4" s="258"/>
      <c r="M4" s="258"/>
      <c r="N4" s="258"/>
      <c r="O4" s="258"/>
      <c r="P4" s="258"/>
      <c r="Q4" s="258"/>
      <c r="R4" s="258"/>
      <c r="S4" s="258"/>
      <c r="T4" s="258"/>
      <c r="U4" s="11"/>
      <c r="X4" s="9"/>
      <c r="Y4" s="9"/>
      <c r="Z4" s="9"/>
      <c r="AA4" s="9"/>
      <c r="AB4" s="9"/>
      <c r="AC4" s="9"/>
      <c r="AD4" s="9"/>
      <c r="AE4" s="9"/>
      <c r="AF4" s="9"/>
      <c r="AG4" s="9"/>
    </row>
    <row r="5" spans="1:33" ht="15.6" customHeight="1" x14ac:dyDescent="0.25">
      <c r="B5" s="10"/>
      <c r="C5" s="258" t="str">
        <f>J10</f>
        <v>2MPY/TGL/001-03</v>
      </c>
      <c r="D5" s="258"/>
      <c r="E5" s="258"/>
      <c r="F5" s="258"/>
      <c r="G5" s="258"/>
      <c r="H5" s="258"/>
      <c r="I5" s="258"/>
      <c r="J5" s="258"/>
      <c r="K5" s="258"/>
      <c r="L5" s="258"/>
      <c r="M5" s="258"/>
      <c r="N5" s="258"/>
      <c r="O5" s="258"/>
      <c r="P5" s="258"/>
      <c r="Q5" s="258"/>
      <c r="R5" s="258"/>
      <c r="S5" s="258"/>
      <c r="T5" s="258"/>
      <c r="U5" s="11"/>
      <c r="X5" s="9"/>
      <c r="Y5" s="9"/>
      <c r="Z5" s="9"/>
      <c r="AA5" s="9"/>
      <c r="AB5" s="9"/>
      <c r="AC5" s="9"/>
      <c r="AD5" s="9"/>
      <c r="AE5" s="9"/>
      <c r="AF5" s="9"/>
      <c r="AG5" s="9"/>
    </row>
    <row r="6" spans="1:33" ht="15.6" customHeight="1" x14ac:dyDescent="0.3">
      <c r="B6" s="10"/>
      <c r="C6"/>
      <c r="D6"/>
      <c r="E6"/>
      <c r="F6"/>
      <c r="G6"/>
      <c r="H6"/>
      <c r="I6"/>
      <c r="J6"/>
      <c r="K6"/>
      <c r="L6"/>
      <c r="M6"/>
      <c r="N6"/>
      <c r="O6"/>
      <c r="P6"/>
      <c r="Q6"/>
      <c r="R6"/>
      <c r="S6"/>
      <c r="T6"/>
      <c r="U6" s="11"/>
      <c r="W6" s="9"/>
      <c r="X6" s="9"/>
      <c r="Y6" s="9"/>
      <c r="Z6" s="9"/>
      <c r="AA6" s="9"/>
      <c r="AB6" s="9"/>
      <c r="AC6" s="9"/>
      <c r="AD6" s="9"/>
      <c r="AE6" s="9"/>
      <c r="AF6" s="9"/>
      <c r="AG6" s="9"/>
    </row>
    <row r="7" spans="1:33" ht="15.6" customHeight="1" x14ac:dyDescent="0.25">
      <c r="B7" s="34"/>
      <c r="E7" s="190"/>
      <c r="F7" s="259" t="s">
        <v>351</v>
      </c>
      <c r="G7" s="259"/>
      <c r="H7" s="259"/>
      <c r="I7" s="259"/>
      <c r="J7" s="259"/>
      <c r="K7" s="259"/>
      <c r="L7" s="259"/>
      <c r="M7" s="259"/>
      <c r="N7" s="259"/>
      <c r="O7" s="259"/>
      <c r="P7" s="259"/>
      <c r="Q7" s="9"/>
      <c r="R7" s="9"/>
      <c r="S7" s="9"/>
      <c r="T7" s="9"/>
      <c r="U7" s="35"/>
      <c r="W7" s="227"/>
      <c r="Y7" s="9"/>
      <c r="Z7" s="9"/>
      <c r="AA7" s="9"/>
      <c r="AB7" s="9"/>
      <c r="AC7" s="9"/>
      <c r="AD7" s="9"/>
      <c r="AE7" s="9"/>
      <c r="AF7" s="9"/>
      <c r="AG7" s="9"/>
    </row>
    <row r="8" spans="1:33" ht="15.6" customHeight="1" x14ac:dyDescent="0.25">
      <c r="B8" s="34"/>
      <c r="E8" s="190"/>
      <c r="F8" s="252" t="s">
        <v>352</v>
      </c>
      <c r="G8" s="252"/>
      <c r="H8" s="252"/>
      <c r="I8" s="252"/>
      <c r="J8" s="260" t="s">
        <v>377</v>
      </c>
      <c r="K8" s="260"/>
      <c r="L8" s="260"/>
      <c r="M8" s="260"/>
      <c r="N8" s="260"/>
      <c r="O8" s="260"/>
      <c r="P8" s="260"/>
      <c r="Q8" s="9"/>
      <c r="R8" s="9"/>
      <c r="S8" s="9"/>
      <c r="T8" s="9"/>
      <c r="U8" s="35"/>
      <c r="W8" s="9"/>
      <c r="Y8" s="9"/>
      <c r="Z8" s="9"/>
      <c r="AA8" s="9"/>
      <c r="AB8" s="9"/>
      <c r="AC8" s="9"/>
      <c r="AD8" s="9"/>
      <c r="AE8" s="9"/>
      <c r="AF8" s="9"/>
      <c r="AG8" s="9"/>
    </row>
    <row r="9" spans="1:33" ht="15.6" customHeight="1" x14ac:dyDescent="0.25">
      <c r="B9" s="34"/>
      <c r="E9" s="190"/>
      <c r="F9" s="252" t="s">
        <v>375</v>
      </c>
      <c r="G9" s="252"/>
      <c r="H9" s="252"/>
      <c r="I9" s="252"/>
      <c r="J9" s="253" t="s">
        <v>376</v>
      </c>
      <c r="K9" s="253"/>
      <c r="L9" s="253"/>
      <c r="M9" s="253"/>
      <c r="N9" s="253"/>
      <c r="O9" s="253"/>
      <c r="P9" s="253"/>
      <c r="Q9" s="9"/>
      <c r="R9" s="9"/>
      <c r="S9" s="9"/>
      <c r="T9" s="9"/>
      <c r="U9" s="35"/>
      <c r="W9" s="9"/>
      <c r="Y9" s="9"/>
      <c r="Z9" s="9"/>
      <c r="AA9" s="9"/>
      <c r="AB9" s="9"/>
      <c r="AC9" s="9"/>
      <c r="AD9" s="9"/>
      <c r="AE9" s="9"/>
      <c r="AF9" s="9"/>
      <c r="AG9" s="9"/>
    </row>
    <row r="10" spans="1:33" ht="15.6" customHeight="1" x14ac:dyDescent="0.25">
      <c r="B10" s="34"/>
      <c r="E10" s="190"/>
      <c r="F10" s="252" t="s">
        <v>353</v>
      </c>
      <c r="G10" s="252"/>
      <c r="H10" s="252"/>
      <c r="I10" s="252"/>
      <c r="J10" s="256" t="s">
        <v>222</v>
      </c>
      <c r="K10" s="257"/>
      <c r="L10" s="257"/>
      <c r="M10" s="257"/>
      <c r="N10" s="257"/>
      <c r="O10" s="257"/>
      <c r="P10" s="257"/>
      <c r="Q10" s="9"/>
      <c r="R10" s="9"/>
      <c r="S10" s="9"/>
      <c r="T10" s="9"/>
      <c r="U10" s="35"/>
      <c r="W10" s="9"/>
      <c r="Y10" s="9"/>
      <c r="Z10" s="9"/>
      <c r="AA10" s="9"/>
      <c r="AB10" s="9"/>
      <c r="AC10" s="9"/>
      <c r="AD10" s="9"/>
      <c r="AE10" s="9"/>
      <c r="AF10" s="9"/>
      <c r="AG10" s="9"/>
    </row>
    <row r="11" spans="1:33" ht="15.6" customHeight="1" x14ac:dyDescent="0.3">
      <c r="B11" s="34"/>
      <c r="E11" s="190"/>
      <c r="F11" s="252" t="s">
        <v>379</v>
      </c>
      <c r="G11" s="252"/>
      <c r="H11" s="252"/>
      <c r="I11" s="252"/>
      <c r="J11" s="254">
        <f>R17</f>
        <v>45362</v>
      </c>
      <c r="K11" s="255"/>
      <c r="L11" s="231"/>
      <c r="M11" s="231"/>
      <c r="N11" s="231"/>
      <c r="O11" s="231"/>
      <c r="P11" s="232"/>
      <c r="Q11" s="9"/>
      <c r="R11" s="9"/>
      <c r="S11" s="9"/>
      <c r="T11" s="9"/>
      <c r="U11" s="35"/>
      <c r="W11" s="9"/>
      <c r="Y11" s="9"/>
      <c r="Z11" s="9"/>
      <c r="AA11" s="9"/>
      <c r="AB11" s="9"/>
      <c r="AC11" s="9"/>
      <c r="AD11" s="9"/>
      <c r="AE11" s="9"/>
      <c r="AF11" s="9"/>
      <c r="AG11" s="9"/>
    </row>
    <row r="12" spans="1:33" ht="15.6" customHeight="1" x14ac:dyDescent="0.25">
      <c r="B12" s="34"/>
      <c r="E12" s="190"/>
      <c r="F12" s="252" t="s">
        <v>354</v>
      </c>
      <c r="G12" s="252"/>
      <c r="H12" s="252"/>
      <c r="I12" s="252"/>
      <c r="J12" s="261">
        <v>3</v>
      </c>
      <c r="K12" s="261"/>
      <c r="L12" s="261"/>
      <c r="M12" s="261"/>
      <c r="N12" s="261"/>
      <c r="O12" s="261"/>
      <c r="P12" s="261"/>
      <c r="Q12" s="9"/>
      <c r="R12" s="9"/>
      <c r="S12" s="9"/>
      <c r="T12" s="9"/>
      <c r="U12" s="35"/>
      <c r="W12" s="9"/>
      <c r="Y12" s="9"/>
      <c r="Z12" s="9"/>
      <c r="AA12" s="9"/>
      <c r="AB12" s="9"/>
      <c r="AC12" s="9"/>
      <c r="AD12" s="9"/>
      <c r="AE12" s="9"/>
      <c r="AF12" s="9"/>
      <c r="AG12" s="9"/>
    </row>
    <row r="13" spans="1:33" ht="15.6" customHeight="1" x14ac:dyDescent="0.25">
      <c r="B13" s="34"/>
      <c r="C13" s="190"/>
      <c r="D13" s="190"/>
      <c r="E13" s="190"/>
      <c r="F13" s="252" t="s">
        <v>362</v>
      </c>
      <c r="G13" s="252"/>
      <c r="H13" s="252"/>
      <c r="I13" s="252"/>
      <c r="J13" s="284" t="s">
        <v>223</v>
      </c>
      <c r="K13" s="285"/>
      <c r="L13" s="285"/>
      <c r="M13" s="285"/>
      <c r="N13" s="285"/>
      <c r="O13" s="285"/>
      <c r="P13" s="286"/>
      <c r="Q13" s="9"/>
      <c r="R13" s="9"/>
      <c r="S13" s="9"/>
      <c r="T13" s="9"/>
      <c r="U13" s="35"/>
      <c r="W13" s="9"/>
      <c r="Y13" s="9"/>
      <c r="Z13" s="9"/>
      <c r="AA13" s="9"/>
      <c r="AB13" s="9"/>
      <c r="AC13" s="9"/>
      <c r="AD13" s="9"/>
      <c r="AE13" s="9"/>
      <c r="AF13" s="9"/>
      <c r="AG13" s="9"/>
    </row>
    <row r="14" spans="1:33" ht="15.6" customHeight="1" x14ac:dyDescent="0.25">
      <c r="B14" s="34"/>
      <c r="C14" s="190"/>
      <c r="D14" s="190"/>
      <c r="E14" s="190"/>
      <c r="F14" s="252" t="s">
        <v>363</v>
      </c>
      <c r="G14" s="252"/>
      <c r="H14" s="252"/>
      <c r="I14" s="252"/>
      <c r="J14" s="284" t="s">
        <v>244</v>
      </c>
      <c r="K14" s="285"/>
      <c r="L14" s="285"/>
      <c r="M14" s="285"/>
      <c r="N14" s="285"/>
      <c r="O14" s="285"/>
      <c r="P14" s="286"/>
      <c r="Q14" s="9"/>
      <c r="R14" s="9"/>
      <c r="S14" s="9"/>
      <c r="T14" s="9"/>
      <c r="U14" s="35"/>
      <c r="W14" s="9"/>
      <c r="Y14" s="9"/>
      <c r="Z14" s="9"/>
      <c r="AA14" s="9"/>
      <c r="AB14" s="9"/>
      <c r="AC14" s="9"/>
      <c r="AD14" s="9"/>
      <c r="AE14" s="9"/>
      <c r="AF14" s="9"/>
      <c r="AG14" s="9"/>
    </row>
    <row r="15" spans="1:33" ht="15.6" customHeight="1" x14ac:dyDescent="0.25">
      <c r="B15" s="34"/>
      <c r="C15" s="190"/>
      <c r="D15" s="190"/>
      <c r="E15" s="190"/>
      <c r="F15" s="252" t="s">
        <v>364</v>
      </c>
      <c r="G15" s="252"/>
      <c r="H15" s="252"/>
      <c r="I15" s="252"/>
      <c r="J15" s="287" t="s">
        <v>378</v>
      </c>
      <c r="K15" s="288"/>
      <c r="L15" s="288"/>
      <c r="M15" s="288"/>
      <c r="N15" s="288"/>
      <c r="O15" s="288"/>
      <c r="P15" s="289"/>
      <c r="S15" s="9"/>
      <c r="T15" s="9"/>
      <c r="U15" s="35"/>
      <c r="W15" s="9"/>
      <c r="Y15" s="9"/>
      <c r="Z15" s="9"/>
      <c r="AA15" s="9"/>
      <c r="AB15" s="9"/>
      <c r="AC15" s="9"/>
      <c r="AD15" s="9"/>
      <c r="AE15" s="9"/>
      <c r="AF15" s="9"/>
      <c r="AG15" s="9"/>
    </row>
    <row r="16" spans="1:33" ht="15.6" customHeight="1" x14ac:dyDescent="0.25">
      <c r="B16" s="34"/>
      <c r="C16" s="190"/>
      <c r="D16" s="190"/>
      <c r="E16" s="190"/>
      <c r="F16" s="252" t="s">
        <v>380</v>
      </c>
      <c r="G16" s="252"/>
      <c r="H16" s="252"/>
      <c r="I16" s="252"/>
      <c r="J16" s="233" t="s">
        <v>221</v>
      </c>
      <c r="K16" s="90"/>
      <c r="L16" s="90"/>
      <c r="M16" s="90"/>
      <c r="N16" s="155" t="s">
        <v>444</v>
      </c>
      <c r="O16" s="247" t="s">
        <v>445</v>
      </c>
      <c r="P16" s="248"/>
      <c r="S16" s="9"/>
      <c r="T16" s="9"/>
      <c r="U16" s="35"/>
      <c r="W16" s="9"/>
      <c r="Y16" s="9"/>
      <c r="Z16" s="9"/>
      <c r="AA16" s="9"/>
      <c r="AB16" s="9"/>
      <c r="AC16" s="9"/>
      <c r="AD16" s="9"/>
      <c r="AE16" s="9"/>
      <c r="AF16" s="9"/>
      <c r="AG16" s="9"/>
    </row>
    <row r="17" spans="2:38" ht="15.6" customHeight="1" x14ac:dyDescent="0.25">
      <c r="B17" s="34"/>
      <c r="C17" s="190"/>
      <c r="D17" s="190"/>
      <c r="E17" s="190"/>
      <c r="F17" s="252" t="s">
        <v>365</v>
      </c>
      <c r="G17" s="252"/>
      <c r="H17" s="252"/>
      <c r="I17" s="252"/>
      <c r="J17" s="278" t="s">
        <v>366</v>
      </c>
      <c r="K17" s="279"/>
      <c r="L17" s="279"/>
      <c r="M17" s="279"/>
      <c r="N17" s="279"/>
      <c r="O17" s="279"/>
      <c r="P17" s="279"/>
      <c r="Q17" s="234" t="s">
        <v>12</v>
      </c>
      <c r="R17" s="280">
        <v>45362</v>
      </c>
      <c r="S17" s="280"/>
      <c r="T17" s="281"/>
      <c r="U17" s="35"/>
      <c r="W17" s="9"/>
      <c r="Y17" s="9"/>
      <c r="Z17" s="9"/>
      <c r="AA17" s="9"/>
      <c r="AB17" s="9"/>
      <c r="AC17" s="9"/>
      <c r="AD17" s="9"/>
      <c r="AE17" s="9"/>
      <c r="AF17" s="9"/>
      <c r="AG17" s="9"/>
    </row>
    <row r="18" spans="2:38" ht="15.6" customHeight="1" x14ac:dyDescent="0.25">
      <c r="B18" s="34"/>
      <c r="C18" s="190"/>
      <c r="D18" s="190"/>
      <c r="E18" s="190"/>
      <c r="F18" s="272" t="s">
        <v>398</v>
      </c>
      <c r="G18" s="273"/>
      <c r="H18" s="273"/>
      <c r="I18" s="274"/>
      <c r="J18" s="290" t="s">
        <v>396</v>
      </c>
      <c r="K18" s="291"/>
      <c r="L18" s="291"/>
      <c r="M18" s="291"/>
      <c r="N18" s="291"/>
      <c r="O18" s="291"/>
      <c r="P18" s="291"/>
      <c r="Q18" s="291"/>
      <c r="R18" s="291"/>
      <c r="S18" s="291"/>
      <c r="T18" s="292"/>
      <c r="U18" s="35"/>
      <c r="W18" s="9"/>
      <c r="Y18" s="9"/>
      <c r="Z18" s="9"/>
      <c r="AA18" s="9"/>
      <c r="AB18" s="9"/>
      <c r="AC18" s="9"/>
      <c r="AD18" s="9"/>
      <c r="AE18" s="9"/>
      <c r="AF18" s="9"/>
      <c r="AG18" s="9"/>
    </row>
    <row r="19" spans="2:38" ht="13.2" customHeight="1" x14ac:dyDescent="0.25">
      <c r="B19" s="34"/>
      <c r="C19" s="190"/>
      <c r="D19" s="190"/>
      <c r="E19" s="190"/>
      <c r="F19" s="275"/>
      <c r="G19" s="276"/>
      <c r="H19" s="276"/>
      <c r="I19" s="277"/>
      <c r="J19" s="293"/>
      <c r="K19" s="294"/>
      <c r="L19" s="294"/>
      <c r="M19" s="294"/>
      <c r="N19" s="294"/>
      <c r="O19" s="294"/>
      <c r="P19" s="294"/>
      <c r="Q19" s="294"/>
      <c r="R19" s="294"/>
      <c r="S19" s="294"/>
      <c r="T19" s="295"/>
      <c r="U19" s="35"/>
      <c r="W19" s="9"/>
      <c r="Y19" s="9"/>
      <c r="Z19" s="9"/>
      <c r="AA19" s="9"/>
      <c r="AB19" s="9"/>
      <c r="AC19" s="9"/>
      <c r="AD19" s="9"/>
      <c r="AE19" s="9"/>
      <c r="AF19" s="9"/>
      <c r="AG19" s="9"/>
    </row>
    <row r="20" spans="2:38" ht="15.6" customHeight="1" x14ac:dyDescent="0.25">
      <c r="B20" s="34"/>
      <c r="C20" s="190"/>
      <c r="D20" s="190"/>
      <c r="E20" s="190"/>
      <c r="F20" s="190"/>
      <c r="G20" s="190"/>
      <c r="H20" s="190"/>
      <c r="I20" s="190"/>
      <c r="J20" s="190"/>
      <c r="K20" s="190"/>
      <c r="L20" s="190"/>
      <c r="M20" s="190"/>
      <c r="N20" s="190"/>
      <c r="O20" s="190"/>
      <c r="P20" s="190"/>
      <c r="Q20" s="190"/>
      <c r="R20" s="190"/>
      <c r="U20" s="35"/>
      <c r="W20" s="9"/>
      <c r="Y20" s="9"/>
      <c r="Z20" s="9"/>
      <c r="AA20" s="9"/>
      <c r="AB20" s="9"/>
      <c r="AC20" s="9"/>
      <c r="AD20" s="9"/>
      <c r="AE20" s="9"/>
      <c r="AF20" s="9"/>
      <c r="AG20" s="9"/>
    </row>
    <row r="21" spans="2:38" ht="15.6" customHeight="1" x14ac:dyDescent="0.25">
      <c r="B21" s="34"/>
      <c r="C21" s="190"/>
      <c r="D21" s="190"/>
      <c r="E21" s="190"/>
      <c r="F21" s="259" t="s">
        <v>355</v>
      </c>
      <c r="G21" s="259"/>
      <c r="H21" s="259"/>
      <c r="I21" s="259"/>
      <c r="J21" s="259"/>
      <c r="K21" s="259"/>
      <c r="L21" s="259"/>
      <c r="M21" s="259"/>
      <c r="N21" s="259"/>
      <c r="O21" s="259"/>
      <c r="P21" s="259"/>
      <c r="Q21" s="190"/>
      <c r="R21" s="190"/>
      <c r="S21" s="190"/>
      <c r="T21" s="190"/>
      <c r="U21" s="35"/>
      <c r="W21" s="9"/>
      <c r="Y21" s="9"/>
      <c r="Z21" s="9"/>
      <c r="AA21" s="9"/>
      <c r="AB21" s="9"/>
      <c r="AC21" s="9"/>
      <c r="AD21" s="9"/>
      <c r="AE21" s="9"/>
      <c r="AF21" s="9"/>
      <c r="AG21" s="9"/>
    </row>
    <row r="22" spans="2:38" ht="15.6" customHeight="1" x14ac:dyDescent="0.25">
      <c r="B22" s="34"/>
      <c r="C22" s="190"/>
      <c r="D22" s="190"/>
      <c r="E22" s="190"/>
      <c r="F22" s="228" t="s">
        <v>356</v>
      </c>
      <c r="G22" s="228"/>
      <c r="H22" s="228" t="s">
        <v>357</v>
      </c>
      <c r="I22" s="228"/>
      <c r="J22" s="282" t="s">
        <v>358</v>
      </c>
      <c r="K22" s="282"/>
      <c r="L22" s="282"/>
      <c r="M22" s="282"/>
      <c r="N22" s="282"/>
      <c r="O22" s="259" t="s">
        <v>121</v>
      </c>
      <c r="P22" s="259"/>
      <c r="Q22" s="190"/>
      <c r="R22" s="190"/>
      <c r="S22" s="190"/>
      <c r="T22" s="190"/>
      <c r="U22" s="35"/>
      <c r="W22" s="9"/>
      <c r="Y22" s="9"/>
      <c r="Z22" s="9"/>
      <c r="AA22" s="9"/>
      <c r="AB22" s="9"/>
      <c r="AC22" s="9"/>
      <c r="AD22" s="9"/>
      <c r="AE22" s="9"/>
      <c r="AF22" s="9"/>
      <c r="AG22" s="9"/>
    </row>
    <row r="23" spans="2:38" ht="15.6" customHeight="1" x14ac:dyDescent="0.25">
      <c r="B23" s="34"/>
      <c r="C23" s="190"/>
      <c r="D23" s="190"/>
      <c r="E23" s="190"/>
      <c r="F23" s="257" t="s">
        <v>368</v>
      </c>
      <c r="G23" s="257"/>
      <c r="H23" s="257" t="s">
        <v>369</v>
      </c>
      <c r="I23" s="257"/>
      <c r="J23" s="269" t="s">
        <v>361</v>
      </c>
      <c r="K23" s="269"/>
      <c r="L23" s="269"/>
      <c r="M23" s="269"/>
      <c r="N23" s="269"/>
      <c r="O23" s="270">
        <v>45361</v>
      </c>
      <c r="P23" s="271"/>
      <c r="Q23" s="190"/>
      <c r="R23" s="190"/>
      <c r="S23" s="190"/>
      <c r="T23" s="190"/>
      <c r="U23" s="35"/>
      <c r="W23" s="9"/>
      <c r="Y23" s="9"/>
      <c r="Z23" s="9"/>
      <c r="AA23" s="9"/>
      <c r="AB23" s="9"/>
      <c r="AC23" s="9"/>
      <c r="AD23" s="9"/>
      <c r="AE23" s="9"/>
      <c r="AF23" s="9"/>
      <c r="AG23" s="9"/>
    </row>
    <row r="24" spans="2:38" ht="15.6" customHeight="1" x14ac:dyDescent="0.25">
      <c r="B24" s="34"/>
      <c r="C24" s="190"/>
      <c r="D24" s="190"/>
      <c r="E24" s="190"/>
      <c r="F24" s="257" t="s">
        <v>370</v>
      </c>
      <c r="G24" s="257"/>
      <c r="H24" s="257" t="s">
        <v>371</v>
      </c>
      <c r="I24" s="257"/>
      <c r="J24" s="269" t="s">
        <v>361</v>
      </c>
      <c r="K24" s="269"/>
      <c r="L24" s="269"/>
      <c r="M24" s="269"/>
      <c r="N24" s="269"/>
      <c r="O24" s="270">
        <v>45361</v>
      </c>
      <c r="P24" s="271"/>
      <c r="Q24" s="190"/>
      <c r="R24" s="190"/>
      <c r="S24" s="190"/>
      <c r="T24" s="190"/>
      <c r="U24" s="35"/>
      <c r="W24" s="9"/>
      <c r="Y24" s="9"/>
      <c r="Z24" s="9"/>
      <c r="AA24" s="9"/>
      <c r="AB24" s="9"/>
      <c r="AC24" s="9"/>
      <c r="AD24" s="9"/>
      <c r="AE24" s="9"/>
      <c r="AF24" s="9"/>
      <c r="AG24" s="9"/>
    </row>
    <row r="25" spans="2:38" ht="15.6" customHeight="1" x14ac:dyDescent="0.25">
      <c r="B25" s="10"/>
      <c r="C25" s="190"/>
      <c r="D25" s="190"/>
      <c r="E25" s="190"/>
      <c r="F25" s="9"/>
      <c r="G25" s="9"/>
      <c r="H25" s="9"/>
      <c r="I25" s="9"/>
      <c r="J25" s="9"/>
      <c r="K25" s="9"/>
      <c r="L25" s="9"/>
      <c r="M25" s="9"/>
      <c r="N25" s="9"/>
      <c r="O25" s="9"/>
      <c r="P25" s="9"/>
      <c r="Q25" s="190"/>
      <c r="R25" s="190"/>
      <c r="S25" s="190"/>
      <c r="T25" s="190"/>
      <c r="U25" s="11"/>
      <c r="W25" s="9"/>
      <c r="Y25" s="9"/>
      <c r="Z25" s="9"/>
      <c r="AA25" s="9"/>
      <c r="AB25" s="9"/>
      <c r="AC25" s="9"/>
      <c r="AD25" s="9"/>
      <c r="AE25" s="9"/>
      <c r="AF25" s="9"/>
      <c r="AG25" s="9"/>
    </row>
    <row r="26" spans="2:38" ht="15.6" customHeight="1" x14ac:dyDescent="0.25">
      <c r="B26" s="34"/>
      <c r="C26" s="190"/>
      <c r="D26" s="190"/>
      <c r="E26" s="190"/>
      <c r="F26" s="259" t="s">
        <v>359</v>
      </c>
      <c r="G26" s="259"/>
      <c r="H26" s="259"/>
      <c r="I26" s="259"/>
      <c r="J26" s="259"/>
      <c r="K26" s="259"/>
      <c r="L26" s="259"/>
      <c r="M26" s="259"/>
      <c r="N26" s="259"/>
      <c r="O26" s="259"/>
      <c r="P26" s="259"/>
      <c r="Q26" s="190"/>
      <c r="R26" s="190"/>
      <c r="S26" s="190"/>
      <c r="T26" s="190"/>
      <c r="U26" s="35"/>
      <c r="W26" s="9"/>
      <c r="Y26" s="9"/>
      <c r="Z26" s="9"/>
      <c r="AA26" s="9"/>
      <c r="AB26" s="9"/>
      <c r="AC26" s="9"/>
      <c r="AD26" s="9"/>
      <c r="AE26" s="9"/>
      <c r="AF26" s="9"/>
      <c r="AG26" s="9"/>
    </row>
    <row r="27" spans="2:38" ht="15.6" customHeight="1" x14ac:dyDescent="0.25">
      <c r="B27" s="34"/>
      <c r="C27" s="190"/>
      <c r="D27" s="190"/>
      <c r="E27" s="190"/>
      <c r="F27" s="228" t="s">
        <v>356</v>
      </c>
      <c r="G27" s="228"/>
      <c r="H27" s="228" t="s">
        <v>357</v>
      </c>
      <c r="I27" s="228"/>
      <c r="J27" s="282" t="s">
        <v>358</v>
      </c>
      <c r="K27" s="282"/>
      <c r="L27" s="282"/>
      <c r="M27" s="282"/>
      <c r="N27" s="282"/>
      <c r="O27" s="259" t="s">
        <v>121</v>
      </c>
      <c r="P27" s="259"/>
      <c r="Q27" s="190"/>
      <c r="R27" s="190"/>
      <c r="S27" s="190"/>
      <c r="T27" s="190"/>
      <c r="U27" s="35"/>
      <c r="W27" s="9"/>
      <c r="Y27" s="9"/>
      <c r="Z27" s="9"/>
      <c r="AA27" s="9"/>
      <c r="AB27" s="9"/>
      <c r="AC27" s="9"/>
      <c r="AD27" s="9"/>
      <c r="AE27" s="9"/>
      <c r="AF27" s="9"/>
      <c r="AG27" s="9"/>
    </row>
    <row r="28" spans="2:38" ht="15.6" customHeight="1" x14ac:dyDescent="0.25">
      <c r="B28" s="34"/>
      <c r="C28" s="190"/>
      <c r="D28" s="190"/>
      <c r="E28" s="190"/>
      <c r="F28" s="257" t="s">
        <v>368</v>
      </c>
      <c r="G28" s="257"/>
      <c r="H28" s="257" t="s">
        <v>369</v>
      </c>
      <c r="I28" s="257"/>
      <c r="J28" s="269" t="s">
        <v>361</v>
      </c>
      <c r="K28" s="269"/>
      <c r="L28" s="269"/>
      <c r="M28" s="269"/>
      <c r="N28" s="269"/>
      <c r="O28" s="270">
        <v>45361</v>
      </c>
      <c r="P28" s="271"/>
      <c r="Q28" s="190"/>
      <c r="R28" s="190"/>
      <c r="S28" s="190"/>
      <c r="T28" s="190"/>
      <c r="U28" s="35"/>
      <c r="W28" s="9"/>
      <c r="Y28" s="9"/>
      <c r="Z28" s="9"/>
      <c r="AA28" s="9"/>
      <c r="AB28" s="9"/>
      <c r="AC28" s="9"/>
      <c r="AD28" s="9"/>
      <c r="AE28" s="9"/>
      <c r="AF28" s="9"/>
      <c r="AG28" s="9"/>
    </row>
    <row r="29" spans="2:38" ht="15.6" customHeight="1" x14ac:dyDescent="0.25">
      <c r="B29" s="10"/>
      <c r="C29" s="190"/>
      <c r="D29" s="190"/>
      <c r="E29" s="190"/>
      <c r="F29" s="257" t="s">
        <v>370</v>
      </c>
      <c r="G29" s="257"/>
      <c r="H29" s="257" t="s">
        <v>371</v>
      </c>
      <c r="I29" s="257"/>
      <c r="J29" s="269" t="s">
        <v>361</v>
      </c>
      <c r="K29" s="269"/>
      <c r="L29" s="269"/>
      <c r="M29" s="269"/>
      <c r="N29" s="269"/>
      <c r="O29" s="270">
        <v>45361</v>
      </c>
      <c r="P29" s="271"/>
      <c r="Q29" s="190"/>
      <c r="R29" s="190"/>
      <c r="S29" s="190"/>
      <c r="T29" s="190"/>
      <c r="U29" s="11"/>
      <c r="W29" s="9"/>
      <c r="Y29" s="9"/>
      <c r="Z29" s="9"/>
      <c r="AA29" s="9"/>
      <c r="AB29" s="9"/>
      <c r="AC29" s="9"/>
      <c r="AD29" s="9"/>
      <c r="AE29" s="9"/>
      <c r="AF29" s="9"/>
      <c r="AG29" s="9"/>
    </row>
    <row r="30" spans="2:38" ht="15.6" customHeight="1" x14ac:dyDescent="0.25">
      <c r="B30" s="10"/>
      <c r="U30" s="11"/>
      <c r="W30" s="9"/>
      <c r="Y30" s="9"/>
      <c r="Z30" s="9"/>
      <c r="AA30" s="9"/>
      <c r="AB30" s="9"/>
      <c r="AC30" s="9"/>
      <c r="AD30" s="9"/>
      <c r="AE30" s="9"/>
      <c r="AF30" s="9"/>
      <c r="AG30" s="9"/>
    </row>
    <row r="31" spans="2:38" ht="15.6" customHeight="1" x14ac:dyDescent="0.25">
      <c r="B31" s="10"/>
      <c r="C31" s="23" t="s">
        <v>482</v>
      </c>
      <c r="U31" s="11"/>
      <c r="W31" s="9"/>
      <c r="X31" s="9"/>
      <c r="Y31" s="9"/>
      <c r="Z31" s="9"/>
      <c r="AA31" s="9"/>
      <c r="AB31" s="9"/>
      <c r="AC31" s="9"/>
      <c r="AD31" s="9"/>
      <c r="AE31" s="9"/>
      <c r="AF31" s="9"/>
      <c r="AG31" s="9"/>
      <c r="AH31" s="9"/>
      <c r="AI31" s="9"/>
      <c r="AJ31" s="9"/>
      <c r="AK31" s="9"/>
      <c r="AL31" s="9"/>
    </row>
    <row r="32" spans="2:38" ht="15.6" customHeight="1" x14ac:dyDescent="0.25">
      <c r="B32" s="10"/>
      <c r="U32" s="11"/>
      <c r="W32" s="9"/>
      <c r="X32" s="9"/>
      <c r="Y32" s="9"/>
      <c r="Z32" s="9"/>
      <c r="AA32" s="9"/>
      <c r="AB32" s="9"/>
      <c r="AC32" s="9"/>
      <c r="AD32" s="9"/>
      <c r="AE32" s="9"/>
      <c r="AF32" s="9"/>
      <c r="AG32" s="9"/>
    </row>
    <row r="33" spans="2:33" ht="15.6" customHeight="1" x14ac:dyDescent="0.25">
      <c r="B33" s="10"/>
      <c r="U33" s="11"/>
      <c r="W33" s="9"/>
      <c r="X33" s="9"/>
      <c r="Y33" s="9"/>
      <c r="Z33" s="9"/>
      <c r="AA33" s="9"/>
      <c r="AB33" s="9"/>
      <c r="AC33" s="9"/>
      <c r="AD33" s="9"/>
      <c r="AE33" s="9"/>
      <c r="AF33" s="9"/>
      <c r="AG33" s="9"/>
    </row>
    <row r="34" spans="2:33" ht="15.6" customHeight="1" x14ac:dyDescent="0.25">
      <c r="B34" s="10"/>
      <c r="U34" s="11"/>
      <c r="W34" s="9"/>
      <c r="X34" s="9"/>
      <c r="Y34" s="9"/>
      <c r="Z34" s="9"/>
      <c r="AA34" s="9"/>
      <c r="AB34" s="9"/>
      <c r="AC34" s="9"/>
      <c r="AD34" s="9"/>
      <c r="AE34" s="9"/>
      <c r="AF34" s="9"/>
      <c r="AG34" s="9"/>
    </row>
    <row r="35" spans="2:33" ht="15.6" customHeight="1" x14ac:dyDescent="0.25">
      <c r="B35" s="10"/>
      <c r="C35" s="23" t="s">
        <v>344</v>
      </c>
      <c r="U35" s="11"/>
      <c r="W35" s="9"/>
      <c r="X35" s="9"/>
      <c r="Y35" s="9"/>
      <c r="Z35" s="9"/>
      <c r="AA35" s="9"/>
      <c r="AB35" s="9"/>
      <c r="AC35" s="9"/>
      <c r="AD35" s="9"/>
      <c r="AE35" s="9"/>
      <c r="AF35" s="9"/>
      <c r="AG35" s="9"/>
    </row>
    <row r="36" spans="2:33" ht="15.6" customHeight="1" x14ac:dyDescent="0.25">
      <c r="B36" s="10"/>
      <c r="C36" s="83" t="s">
        <v>349</v>
      </c>
      <c r="U36" s="11"/>
      <c r="W36" s="9"/>
      <c r="X36" s="9"/>
      <c r="Y36" s="9"/>
      <c r="Z36" s="9"/>
      <c r="AA36" s="9"/>
      <c r="AB36" s="9"/>
      <c r="AC36" s="9"/>
      <c r="AD36" s="9"/>
      <c r="AE36" s="9"/>
      <c r="AF36" s="9"/>
      <c r="AG36" s="9"/>
    </row>
    <row r="37" spans="2:33" ht="15.6" customHeight="1" x14ac:dyDescent="0.25">
      <c r="B37" s="10"/>
      <c r="C37" s="83" t="s">
        <v>350</v>
      </c>
      <c r="U37" s="11"/>
      <c r="W37" s="9"/>
      <c r="X37" s="9"/>
      <c r="Y37" s="9"/>
      <c r="Z37" s="9"/>
      <c r="AA37" s="9"/>
      <c r="AB37" s="9"/>
      <c r="AC37" s="9"/>
      <c r="AD37" s="9"/>
      <c r="AE37" s="9"/>
      <c r="AF37" s="9"/>
      <c r="AG37" s="9"/>
    </row>
    <row r="38" spans="2:33" ht="15.6" customHeight="1" x14ac:dyDescent="0.25">
      <c r="B38" s="10"/>
      <c r="U38" s="11"/>
      <c r="W38" s="9"/>
      <c r="X38" s="9"/>
      <c r="Y38" s="9"/>
      <c r="Z38" s="9"/>
      <c r="AA38" s="9"/>
      <c r="AB38" s="9"/>
      <c r="AC38" s="9"/>
      <c r="AD38" s="9"/>
      <c r="AE38" s="9"/>
      <c r="AF38" s="9"/>
      <c r="AG38" s="9"/>
    </row>
    <row r="39" spans="2:33" ht="15.6" customHeight="1" x14ac:dyDescent="0.25">
      <c r="B39" s="34"/>
      <c r="U39" s="35"/>
      <c r="W39" s="9"/>
      <c r="X39" s="9"/>
      <c r="Y39" s="9"/>
      <c r="Z39" s="9"/>
      <c r="AA39" s="9"/>
      <c r="AB39" s="9"/>
      <c r="AC39" s="9"/>
      <c r="AD39" s="9"/>
      <c r="AE39" s="9"/>
      <c r="AF39" s="9"/>
      <c r="AG39" s="9"/>
    </row>
    <row r="40" spans="2:33" ht="15.6" customHeight="1" x14ac:dyDescent="0.25">
      <c r="B40" s="10"/>
      <c r="F40" s="229" t="s">
        <v>360</v>
      </c>
      <c r="G40" s="230" t="str">
        <f>J10</f>
        <v>2MPY/TGL/001-03</v>
      </c>
      <c r="H40" s="83"/>
      <c r="I40" s="83"/>
      <c r="J40" s="83"/>
      <c r="K40" s="229" t="s">
        <v>472</v>
      </c>
      <c r="L40" s="237">
        <f>J12</f>
        <v>3</v>
      </c>
      <c r="M40" s="83"/>
      <c r="N40" s="83"/>
      <c r="O40" s="83"/>
      <c r="P40" s="83"/>
      <c r="Q40" s="229" t="s">
        <v>8</v>
      </c>
      <c r="R40" s="283">
        <f>J11</f>
        <v>45362</v>
      </c>
      <c r="S40" s="283"/>
      <c r="T40" s="283"/>
      <c r="U40" s="11"/>
      <c r="W40" s="9"/>
      <c r="X40" s="9"/>
      <c r="Y40" s="9"/>
      <c r="Z40" s="9"/>
      <c r="AA40" s="9"/>
      <c r="AB40" s="9"/>
      <c r="AC40" s="9"/>
      <c r="AD40" s="9"/>
      <c r="AE40" s="9"/>
      <c r="AF40" s="9"/>
      <c r="AG40" s="9"/>
    </row>
    <row r="41" spans="2:33" ht="4.8" customHeight="1" x14ac:dyDescent="0.25">
      <c r="B41" s="10"/>
      <c r="T41" s="9"/>
      <c r="U41" s="11"/>
      <c r="Y41" s="9"/>
      <c r="Z41" s="9"/>
      <c r="AA41" s="9"/>
      <c r="AB41" s="9"/>
      <c r="AC41" s="9"/>
      <c r="AD41" s="9"/>
      <c r="AE41" s="9"/>
      <c r="AF41" s="9"/>
      <c r="AG41" s="9"/>
    </row>
    <row r="42" spans="2:33" ht="15.6" customHeight="1" x14ac:dyDescent="0.3">
      <c r="B42" s="10"/>
      <c r="C42" s="265" t="s">
        <v>29</v>
      </c>
      <c r="D42" s="264"/>
      <c r="E42" s="266" t="s">
        <v>30</v>
      </c>
      <c r="F42" s="263"/>
      <c r="G42" s="263"/>
      <c r="H42" s="264"/>
      <c r="I42" s="266" t="s">
        <v>31</v>
      </c>
      <c r="J42" s="263"/>
      <c r="K42" s="263"/>
      <c r="L42" s="264"/>
      <c r="M42" s="266" t="s">
        <v>32</v>
      </c>
      <c r="N42" s="263"/>
      <c r="O42" s="263"/>
      <c r="P42" s="264"/>
      <c r="Q42" s="266" t="s">
        <v>33</v>
      </c>
      <c r="R42" s="263"/>
      <c r="S42" s="263"/>
      <c r="T42" s="264"/>
      <c r="U42" s="11"/>
      <c r="W42" s="9"/>
      <c r="X42" s="9"/>
      <c r="Y42" s="9"/>
      <c r="Z42" s="9"/>
      <c r="AA42" s="9"/>
      <c r="AB42" s="9"/>
      <c r="AC42" s="9"/>
      <c r="AD42" s="9"/>
      <c r="AE42" s="9"/>
      <c r="AF42" s="9"/>
      <c r="AG42" s="9"/>
    </row>
    <row r="43" spans="2:33" ht="19.95" customHeight="1" x14ac:dyDescent="0.3">
      <c r="B43" s="5"/>
      <c r="C43" s="267" t="s">
        <v>34</v>
      </c>
      <c r="D43" s="264"/>
      <c r="E43" s="268" t="s">
        <v>367</v>
      </c>
      <c r="F43" s="263"/>
      <c r="G43" s="263"/>
      <c r="H43" s="264"/>
      <c r="I43" s="268" t="s">
        <v>225</v>
      </c>
      <c r="J43" s="263"/>
      <c r="K43" s="263"/>
      <c r="L43" s="264"/>
      <c r="M43" s="268" t="s">
        <v>366</v>
      </c>
      <c r="N43" s="263"/>
      <c r="O43" s="263"/>
      <c r="P43" s="264"/>
      <c r="Q43" s="268" t="s">
        <v>372</v>
      </c>
      <c r="R43" s="263"/>
      <c r="S43" s="263"/>
      <c r="T43" s="264"/>
      <c r="U43" s="11"/>
    </row>
    <row r="44" spans="2:33" ht="19.95" customHeight="1" x14ac:dyDescent="0.3">
      <c r="B44" s="5"/>
      <c r="C44" s="267" t="s">
        <v>12</v>
      </c>
      <c r="D44" s="264"/>
      <c r="E44" s="262">
        <v>45359</v>
      </c>
      <c r="F44" s="263"/>
      <c r="G44" s="263"/>
      <c r="H44" s="264"/>
      <c r="I44" s="262">
        <v>45361</v>
      </c>
      <c r="J44" s="263"/>
      <c r="K44" s="263"/>
      <c r="L44" s="264"/>
      <c r="M44" s="262">
        <v>45361</v>
      </c>
      <c r="N44" s="263"/>
      <c r="O44" s="263"/>
      <c r="P44" s="264"/>
      <c r="Q44" s="262">
        <v>45361</v>
      </c>
      <c r="R44" s="263"/>
      <c r="S44" s="263"/>
      <c r="T44" s="264"/>
      <c r="U44" s="11"/>
    </row>
    <row r="45" spans="2:33" ht="15.6" customHeight="1" thickBot="1" x14ac:dyDescent="0.3">
      <c r="B45" s="6"/>
      <c r="C45" s="3"/>
      <c r="D45" s="3"/>
      <c r="E45" s="3"/>
      <c r="F45" s="3"/>
      <c r="G45" s="3"/>
      <c r="H45" s="3"/>
      <c r="I45" s="3"/>
      <c r="J45" s="3"/>
      <c r="K45" s="3"/>
      <c r="L45" s="3"/>
      <c r="M45" s="3"/>
      <c r="N45" s="3"/>
      <c r="O45" s="3"/>
      <c r="P45" s="3"/>
      <c r="Q45" s="3"/>
      <c r="R45" s="3"/>
      <c r="S45" s="3"/>
      <c r="T45" s="3"/>
      <c r="U45" s="4"/>
    </row>
    <row r="46" spans="2:33" ht="13.95" customHeight="1" thickTop="1" x14ac:dyDescent="0.25">
      <c r="B46" s="14" t="s">
        <v>220</v>
      </c>
      <c r="C46" s="14"/>
      <c r="D46" s="14"/>
      <c r="E46" s="14"/>
      <c r="F46" s="14"/>
      <c r="G46" s="14"/>
      <c r="Y46" s="7"/>
    </row>
    <row r="47" spans="2:33" x14ac:dyDescent="0.25">
      <c r="Y47" s="12"/>
    </row>
    <row r="48" spans="2:33" x14ac:dyDescent="0.25">
      <c r="Y48" s="12"/>
    </row>
    <row r="49" spans="2:25" x14ac:dyDescent="0.25">
      <c r="Y49" s="12"/>
    </row>
    <row r="50" spans="2:25" ht="14.4" customHeight="1" x14ac:dyDescent="0.25">
      <c r="Y50" s="12"/>
    </row>
    <row r="51" spans="2:25" ht="14.4" customHeight="1" x14ac:dyDescent="0.25">
      <c r="Y51" s="12"/>
    </row>
    <row r="52" spans="2:25" x14ac:dyDescent="0.25">
      <c r="Y52" s="13"/>
    </row>
    <row r="53" spans="2:25" ht="14.4" customHeight="1" x14ac:dyDescent="0.25">
      <c r="Y53" s="13"/>
    </row>
    <row r="54" spans="2:25" ht="14.4" customHeight="1" x14ac:dyDescent="0.25">
      <c r="B54" s="9"/>
      <c r="Y54" s="13"/>
    </row>
    <row r="55" spans="2:25" ht="14.4" customHeight="1" x14ac:dyDescent="0.25">
      <c r="Y55" s="13"/>
    </row>
    <row r="56" spans="2:25" ht="14.4" customHeight="1" x14ac:dyDescent="0.25">
      <c r="Y56" s="13"/>
    </row>
    <row r="57" spans="2:25" ht="14.4" customHeight="1" x14ac:dyDescent="0.25">
      <c r="Y57" s="13"/>
    </row>
    <row r="58" spans="2:25" ht="14.4" customHeight="1" x14ac:dyDescent="0.25">
      <c r="Y58" s="13"/>
    </row>
    <row r="59" spans="2:25" ht="14.4" customHeight="1" x14ac:dyDescent="0.25">
      <c r="Y59" s="13"/>
    </row>
    <row r="60" spans="2:25" ht="14.4" customHeight="1" x14ac:dyDescent="0.25">
      <c r="Y60" s="13"/>
    </row>
    <row r="61" spans="2:25" ht="14.4" customHeight="1" x14ac:dyDescent="0.25">
      <c r="Y61" s="13"/>
    </row>
    <row r="62" spans="2:25" ht="14.4" customHeight="1" x14ac:dyDescent="0.25">
      <c r="Y62" s="13"/>
    </row>
    <row r="63" spans="2:25" ht="14.4" customHeight="1" x14ac:dyDescent="0.25">
      <c r="Y63" s="13"/>
    </row>
    <row r="64" spans="2:25" ht="14.4" customHeight="1" x14ac:dyDescent="0.25">
      <c r="Y64" s="13"/>
    </row>
    <row r="65" spans="25:27" ht="13.2" customHeight="1" x14ac:dyDescent="0.25">
      <c r="Y65" s="13"/>
    </row>
    <row r="66" spans="25:27" ht="13.2" customHeight="1" x14ac:dyDescent="0.25">
      <c r="Y66" s="13"/>
    </row>
    <row r="67" spans="25:27" ht="13.2" customHeight="1" x14ac:dyDescent="0.25">
      <c r="Y67" s="13"/>
    </row>
    <row r="68" spans="25:27" ht="14.4" customHeight="1" x14ac:dyDescent="0.25">
      <c r="Y68" s="13"/>
    </row>
    <row r="69" spans="25:27" ht="14.4" customHeight="1" x14ac:dyDescent="0.25">
      <c r="Y69" s="13"/>
    </row>
    <row r="70" spans="25:27" ht="14.4" customHeight="1" x14ac:dyDescent="0.25">
      <c r="Y70" s="13"/>
      <c r="Z70" s="8"/>
      <c r="AA70" s="9"/>
    </row>
    <row r="71" spans="25:27" ht="14.4" customHeight="1" x14ac:dyDescent="0.25">
      <c r="Y71" s="8"/>
      <c r="Z71" s="8"/>
      <c r="AA71" s="8"/>
    </row>
    <row r="72" spans="25:27" ht="14.4" customHeight="1" x14ac:dyDescent="0.25">
      <c r="Y72" s="8"/>
      <c r="Z72" s="8"/>
      <c r="AA72" s="8"/>
    </row>
    <row r="73" spans="25:27" ht="14.4" customHeight="1" x14ac:dyDescent="0.25">
      <c r="Y73" s="8"/>
      <c r="Z73" s="8"/>
      <c r="AA73" s="8"/>
    </row>
    <row r="74" spans="25:27" ht="14.4" customHeight="1" x14ac:dyDescent="0.25">
      <c r="Y74" s="8"/>
      <c r="Z74" s="8"/>
      <c r="AA74" s="8"/>
    </row>
    <row r="75" spans="25:27" ht="14.4" customHeight="1" x14ac:dyDescent="0.25">
      <c r="Y75" s="8"/>
      <c r="Z75" s="8"/>
      <c r="AA75" s="8"/>
    </row>
    <row r="76" spans="25:27" ht="14.4" customHeight="1" x14ac:dyDescent="0.25"/>
    <row r="77" spans="25:27" ht="14.4" customHeight="1" x14ac:dyDescent="0.25"/>
    <row r="78" spans="25:27" ht="14.4" customHeight="1" x14ac:dyDescent="0.25"/>
    <row r="79" spans="25:27" ht="14.4" customHeight="1" x14ac:dyDescent="0.25"/>
    <row r="80" spans="25:27" ht="14.4" customHeight="1" x14ac:dyDescent="0.25"/>
    <row r="81" ht="14.4" customHeight="1" x14ac:dyDescent="0.25"/>
    <row r="82" ht="14.4" customHeight="1" x14ac:dyDescent="0.25"/>
  </sheetData>
  <mergeCells count="65">
    <mergeCell ref="R40:T40"/>
    <mergeCell ref="F13:I13"/>
    <mergeCell ref="J13:P13"/>
    <mergeCell ref="F14:I14"/>
    <mergeCell ref="J14:P14"/>
    <mergeCell ref="F15:I15"/>
    <mergeCell ref="J15:P15"/>
    <mergeCell ref="F28:G28"/>
    <mergeCell ref="H28:I28"/>
    <mergeCell ref="J28:N28"/>
    <mergeCell ref="O28:P28"/>
    <mergeCell ref="F29:G29"/>
    <mergeCell ref="H29:I29"/>
    <mergeCell ref="J29:N29"/>
    <mergeCell ref="F17:I17"/>
    <mergeCell ref="J18:T19"/>
    <mergeCell ref="F18:I19"/>
    <mergeCell ref="J17:P17"/>
    <mergeCell ref="R17:T17"/>
    <mergeCell ref="O29:P29"/>
    <mergeCell ref="F24:G24"/>
    <mergeCell ref="H24:I24"/>
    <mergeCell ref="J24:N24"/>
    <mergeCell ref="O24:P24"/>
    <mergeCell ref="F26:P26"/>
    <mergeCell ref="J27:N27"/>
    <mergeCell ref="O27:P27"/>
    <mergeCell ref="F21:P21"/>
    <mergeCell ref="J22:N22"/>
    <mergeCell ref="O22:P22"/>
    <mergeCell ref="F23:G23"/>
    <mergeCell ref="H23:I23"/>
    <mergeCell ref="J23:N23"/>
    <mergeCell ref="O23:P23"/>
    <mergeCell ref="C44:D44"/>
    <mergeCell ref="E44:H44"/>
    <mergeCell ref="I44:L44"/>
    <mergeCell ref="M44:P44"/>
    <mergeCell ref="Q44:T44"/>
    <mergeCell ref="C42:D42"/>
    <mergeCell ref="E42:H42"/>
    <mergeCell ref="I42:L42"/>
    <mergeCell ref="M42:P42"/>
    <mergeCell ref="Q42:T42"/>
    <mergeCell ref="C43:D43"/>
    <mergeCell ref="E43:H43"/>
    <mergeCell ref="I43:L43"/>
    <mergeCell ref="M43:P43"/>
    <mergeCell ref="Q43:T43"/>
    <mergeCell ref="O16:P16"/>
    <mergeCell ref="H3:O3"/>
    <mergeCell ref="F9:I9"/>
    <mergeCell ref="J9:P9"/>
    <mergeCell ref="J11:K11"/>
    <mergeCell ref="F16:I16"/>
    <mergeCell ref="F11:I11"/>
    <mergeCell ref="F12:I12"/>
    <mergeCell ref="F10:I10"/>
    <mergeCell ref="J10:P10"/>
    <mergeCell ref="C4:T4"/>
    <mergeCell ref="C5:T5"/>
    <mergeCell ref="F7:P7"/>
    <mergeCell ref="F8:I8"/>
    <mergeCell ref="J8:P8"/>
    <mergeCell ref="J12:P12"/>
  </mergeCells>
  <hyperlinks>
    <hyperlink ref="J23" r:id="rId1" xr:uid="{D926E368-B441-4C65-AC37-AB76966C9A21}"/>
    <hyperlink ref="J24" r:id="rId2" xr:uid="{092F5E8B-0DC0-4600-BC07-5A0DC0385BCE}"/>
    <hyperlink ref="J28" r:id="rId3" xr:uid="{B032BB27-2580-46A8-8969-DF2504D81EB3}"/>
    <hyperlink ref="J29" r:id="rId4" xr:uid="{3549DE64-3A2E-47B7-88D7-473881905E6E}"/>
  </hyperlinks>
  <printOptions horizontalCentered="1"/>
  <pageMargins left="0.25" right="0.25" top="0.5" bottom="0.5" header="0.25" footer="0"/>
  <pageSetup orientation="portrait" blackAndWhite="1" verticalDpi="4294967295" r:id="rId5"/>
  <drawing r:id="rId6"/>
  <legacyDrawing r:id="rId7"/>
  <mc:AlternateContent xmlns:mc="http://schemas.openxmlformats.org/markup-compatibility/2006">
    <mc:Choice Requires="x14">
      <controls>
        <mc:AlternateContent xmlns:mc="http://schemas.openxmlformats.org/markup-compatibility/2006">
          <mc:Choice Requires="x14">
            <control shapeId="130049" r:id="rId8" name="Button 1">
              <controlPr defaultSize="0" print="0" autoFill="0" autoPict="0">
                <anchor moveWithCells="1" sizeWithCells="1">
                  <from>
                    <xdr:col>2</xdr:col>
                    <xdr:colOff>0</xdr:colOff>
                    <xdr:row>3</xdr:row>
                    <xdr:rowOff>198120</xdr:rowOff>
                  </from>
                  <to>
                    <xdr:col>4</xdr:col>
                    <xdr:colOff>205740</xdr:colOff>
                    <xdr:row>5</xdr:row>
                    <xdr:rowOff>190500</xdr:rowOff>
                  </to>
                </anchor>
              </controlPr>
            </control>
          </mc:Choice>
        </mc:AlternateContent>
        <mc:AlternateContent xmlns:mc="http://schemas.openxmlformats.org/markup-compatibility/2006">
          <mc:Choice Requires="x14">
            <control shapeId="130059" r:id="rId9" name="Button 11">
              <controlPr defaultSize="0" print="0" autoFill="0" autoPict="0">
                <anchor moveWithCells="1" sizeWithCells="1">
                  <from>
                    <xdr:col>16</xdr:col>
                    <xdr:colOff>259080</xdr:colOff>
                    <xdr:row>3</xdr:row>
                    <xdr:rowOff>152400</xdr:rowOff>
                  </from>
                  <to>
                    <xdr:col>19</xdr:col>
                    <xdr:colOff>106680</xdr:colOff>
                    <xdr:row>5</xdr:row>
                    <xdr:rowOff>99060</xdr:rowOff>
                  </to>
                </anchor>
              </controlPr>
            </control>
          </mc:Choice>
        </mc:AlternateContent>
        <mc:AlternateContent xmlns:mc="http://schemas.openxmlformats.org/markup-compatibility/2006">
          <mc:Choice Requires="x14">
            <control shapeId="130060" r:id="rId10" name="Button 12">
              <controlPr defaultSize="0" print="0" autoFill="0" autoPict="0">
                <anchor moveWithCells="1" sizeWithCells="1">
                  <from>
                    <xdr:col>16</xdr:col>
                    <xdr:colOff>297180</xdr:colOff>
                    <xdr:row>8</xdr:row>
                    <xdr:rowOff>160020</xdr:rowOff>
                  </from>
                  <to>
                    <xdr:col>19</xdr:col>
                    <xdr:colOff>91440</xdr:colOff>
                    <xdr:row>11</xdr:row>
                    <xdr:rowOff>7620</xdr:rowOff>
                  </to>
                </anchor>
              </controlPr>
            </control>
          </mc:Choice>
        </mc:AlternateContent>
        <mc:AlternateContent xmlns:mc="http://schemas.openxmlformats.org/markup-compatibility/2006">
          <mc:Choice Requires="x14">
            <control shapeId="130061" r:id="rId11" name="Button 13">
              <controlPr defaultSize="0" print="0" autoFill="0" autoPict="0">
                <anchor moveWithCells="1" sizeWithCells="1">
                  <from>
                    <xdr:col>16</xdr:col>
                    <xdr:colOff>289560</xdr:colOff>
                    <xdr:row>6</xdr:row>
                    <xdr:rowOff>15240</xdr:rowOff>
                  </from>
                  <to>
                    <xdr:col>19</xdr:col>
                    <xdr:colOff>91440</xdr:colOff>
                    <xdr:row>8</xdr:row>
                    <xdr:rowOff>15240</xdr:rowOff>
                  </to>
                </anchor>
              </controlPr>
            </control>
          </mc:Choice>
        </mc:AlternateContent>
        <mc:AlternateContent xmlns:mc="http://schemas.openxmlformats.org/markup-compatibility/2006">
          <mc:Choice Requires="x14">
            <control shapeId="130062" r:id="rId12" name="Button 14">
              <controlPr defaultSize="0" print="0" autoFill="0" autoPict="0">
                <anchor moveWithCells="1" sizeWithCells="1">
                  <from>
                    <xdr:col>2</xdr:col>
                    <xdr:colOff>60960</xdr:colOff>
                    <xdr:row>9</xdr:row>
                    <xdr:rowOff>22860</xdr:rowOff>
                  </from>
                  <to>
                    <xdr:col>4</xdr:col>
                    <xdr:colOff>137160</xdr:colOff>
                    <xdr:row>11</xdr:row>
                    <xdr:rowOff>167640</xdr:rowOff>
                  </to>
                </anchor>
              </controlPr>
            </control>
          </mc:Choice>
        </mc:AlternateContent>
        <mc:AlternateContent xmlns:mc="http://schemas.openxmlformats.org/markup-compatibility/2006">
          <mc:Choice Requires="x14">
            <control shapeId="130063" r:id="rId13" name="Button 15">
              <controlPr defaultSize="0" print="0" autoFill="0" autoPict="0">
                <anchor moveWithCells="1" sizeWithCells="1">
                  <from>
                    <xdr:col>2</xdr:col>
                    <xdr:colOff>38100</xdr:colOff>
                    <xdr:row>6</xdr:row>
                    <xdr:rowOff>83820</xdr:rowOff>
                  </from>
                  <to>
                    <xdr:col>4</xdr:col>
                    <xdr:colOff>99060</xdr:colOff>
                    <xdr:row>8</xdr:row>
                    <xdr:rowOff>114300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09"/>
  <dimension ref="B1:AG79"/>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5.6640625" style="2" customWidth="1"/>
    <col min="14" max="15" width="5.44140625" style="2" customWidth="1"/>
    <col min="16" max="16" width="5.3320312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19</v>
      </c>
      <c r="R3" s="56" t="s">
        <v>3</v>
      </c>
      <c r="S3" s="185">
        <f>'BPR-2'!$S$3</f>
        <v>31</v>
      </c>
      <c r="T3" s="57" t="s">
        <v>4</v>
      </c>
      <c r="U3" s="46"/>
      <c r="W3" s="9"/>
      <c r="X3" s="9"/>
      <c r="Y3" s="9"/>
      <c r="Z3" s="9"/>
      <c r="AA3" s="9"/>
      <c r="AB3" s="9"/>
      <c r="AC3" s="9"/>
      <c r="AD3" s="9"/>
      <c r="AE3" s="9"/>
      <c r="AF3" s="9"/>
      <c r="AG3" s="9"/>
    </row>
    <row r="4" spans="2:33" ht="7.8"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6"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2"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4.4"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8.600000000000001" customHeight="1" x14ac:dyDescent="0.3">
      <c r="B11" s="34"/>
      <c r="C11" s="403">
        <v>87</v>
      </c>
      <c r="D11" s="260" t="s">
        <v>433</v>
      </c>
      <c r="E11" s="260"/>
      <c r="F11" s="260"/>
      <c r="G11" s="260"/>
      <c r="H11" s="260"/>
      <c r="I11" s="371">
        <v>45735</v>
      </c>
      <c r="J11" s="371"/>
      <c r="K11" s="385">
        <v>0.75</v>
      </c>
      <c r="L11" s="385">
        <v>0.76388888888888884</v>
      </c>
      <c r="M11" s="225" t="s">
        <v>173</v>
      </c>
      <c r="N11" s="9"/>
      <c r="O11"/>
      <c r="P11"/>
      <c r="Q11" s="481" t="s">
        <v>65</v>
      </c>
      <c r="R11" s="482"/>
      <c r="S11" s="481" t="s">
        <v>50</v>
      </c>
      <c r="T11" s="482"/>
      <c r="U11" s="35"/>
      <c r="W11" s="9"/>
      <c r="X11" s="9"/>
      <c r="Y11" s="9"/>
      <c r="Z11" s="9"/>
      <c r="AA11" s="9"/>
      <c r="AB11" s="9"/>
      <c r="AC11" s="9"/>
      <c r="AD11" s="9"/>
      <c r="AE11" s="9"/>
      <c r="AF11" s="9"/>
      <c r="AG11" s="9"/>
    </row>
    <row r="12" spans="2:33" ht="16.2" customHeight="1" x14ac:dyDescent="0.25">
      <c r="B12" s="34"/>
      <c r="C12" s="455"/>
      <c r="D12" s="260"/>
      <c r="E12" s="260"/>
      <c r="F12" s="260"/>
      <c r="G12" s="260"/>
      <c r="H12" s="260"/>
      <c r="I12" s="371"/>
      <c r="J12" s="371"/>
      <c r="K12" s="385"/>
      <c r="L12" s="385"/>
      <c r="N12" s="459">
        <v>100</v>
      </c>
      <c r="O12" s="459"/>
      <c r="P12" s="80" t="s">
        <v>52</v>
      </c>
      <c r="Q12" s="457"/>
      <c r="R12" s="483"/>
      <c r="S12" s="457"/>
      <c r="T12" s="483"/>
      <c r="U12" s="35"/>
      <c r="W12" s="9"/>
      <c r="X12" s="9"/>
      <c r="Y12" s="9"/>
      <c r="Z12" s="9"/>
      <c r="AA12" s="9"/>
      <c r="AB12" s="9"/>
      <c r="AC12" s="9"/>
      <c r="AD12" s="9"/>
      <c r="AE12" s="9"/>
      <c r="AF12" s="9"/>
      <c r="AG12" s="9"/>
    </row>
    <row r="13" spans="2:33" ht="30" customHeight="1" x14ac:dyDescent="0.25">
      <c r="B13" s="34"/>
      <c r="C13" s="455"/>
      <c r="D13" s="260"/>
      <c r="E13" s="260"/>
      <c r="F13" s="260"/>
      <c r="G13" s="260"/>
      <c r="H13" s="260"/>
      <c r="I13" s="371"/>
      <c r="J13" s="371"/>
      <c r="K13" s="385"/>
      <c r="L13" s="385"/>
      <c r="M13" s="395"/>
      <c r="N13" s="396"/>
      <c r="O13" s="396"/>
      <c r="P13" s="397"/>
      <c r="Q13" s="484"/>
      <c r="R13" s="485"/>
      <c r="S13" s="484"/>
      <c r="T13" s="485"/>
      <c r="U13" s="35"/>
      <c r="W13" s="9"/>
      <c r="X13" s="9"/>
      <c r="Y13" s="9"/>
      <c r="Z13" s="9"/>
      <c r="AA13" s="9"/>
      <c r="AB13" s="9"/>
      <c r="AC13" s="9"/>
      <c r="AD13" s="9"/>
      <c r="AE13" s="9"/>
      <c r="AF13" s="9"/>
      <c r="AG13" s="9"/>
    </row>
    <row r="14" spans="2:33" ht="13.2" customHeight="1" x14ac:dyDescent="0.3">
      <c r="B14" s="34"/>
      <c r="C14" s="387">
        <v>88</v>
      </c>
      <c r="D14" s="468" t="s">
        <v>434</v>
      </c>
      <c r="E14" s="469"/>
      <c r="F14" s="469"/>
      <c r="G14" s="469"/>
      <c r="H14" s="470"/>
      <c r="I14" s="371">
        <v>45735</v>
      </c>
      <c r="J14" s="371"/>
      <c r="K14" s="385">
        <v>0.76388888888888884</v>
      </c>
      <c r="L14" s="385">
        <v>0.78125</v>
      </c>
      <c r="M14"/>
      <c r="N14"/>
      <c r="O14"/>
      <c r="P14"/>
      <c r="Q14" s="457" t="s">
        <v>65</v>
      </c>
      <c r="R14" s="483"/>
      <c r="S14" s="457" t="s">
        <v>50</v>
      </c>
      <c r="T14" s="483"/>
      <c r="U14" s="35"/>
      <c r="W14" s="9"/>
      <c r="X14" s="9"/>
      <c r="Y14" s="9"/>
      <c r="Z14" s="9"/>
      <c r="AA14" s="9"/>
      <c r="AB14" s="9"/>
      <c r="AC14" s="9"/>
      <c r="AD14" s="9"/>
      <c r="AE14" s="9"/>
      <c r="AF14" s="9"/>
      <c r="AG14" s="9"/>
    </row>
    <row r="15" spans="2:33" ht="15.6" customHeight="1" x14ac:dyDescent="0.25">
      <c r="B15" s="34"/>
      <c r="C15" s="387"/>
      <c r="D15" s="471"/>
      <c r="E15" s="472"/>
      <c r="F15" s="472"/>
      <c r="G15" s="472"/>
      <c r="H15" s="377"/>
      <c r="I15" s="371"/>
      <c r="J15" s="371"/>
      <c r="K15" s="385"/>
      <c r="L15" s="385"/>
      <c r="N15" s="129"/>
      <c r="O15" s="9"/>
      <c r="P15" s="9"/>
      <c r="Q15" s="457"/>
      <c r="R15" s="483"/>
      <c r="S15" s="457"/>
      <c r="T15" s="483"/>
      <c r="U15" s="35"/>
      <c r="W15" s="9"/>
      <c r="X15" s="9"/>
      <c r="Y15" s="9"/>
      <c r="Z15" s="9"/>
      <c r="AA15" s="9"/>
      <c r="AB15" s="9"/>
      <c r="AC15" s="9"/>
      <c r="AD15" s="9"/>
      <c r="AE15" s="9"/>
      <c r="AF15" s="9"/>
      <c r="AG15" s="9"/>
    </row>
    <row r="16" spans="2:33" ht="14.4" customHeight="1" x14ac:dyDescent="0.25">
      <c r="B16" s="34"/>
      <c r="C16" s="387"/>
      <c r="D16" s="471"/>
      <c r="E16" s="472"/>
      <c r="F16" s="472"/>
      <c r="G16" s="472"/>
      <c r="H16" s="377"/>
      <c r="I16" s="371"/>
      <c r="J16" s="371"/>
      <c r="K16" s="385"/>
      <c r="L16" s="385"/>
      <c r="M16" s="224" t="s">
        <v>85</v>
      </c>
      <c r="N16" s="431">
        <v>151.9</v>
      </c>
      <c r="O16" s="431"/>
      <c r="P16" s="9" t="s">
        <v>435</v>
      </c>
      <c r="Q16" s="457"/>
      <c r="R16" s="483"/>
      <c r="S16" s="457"/>
      <c r="T16" s="483"/>
      <c r="U16" s="35"/>
      <c r="W16" s="9"/>
      <c r="X16" s="9"/>
      <c r="Y16" s="9"/>
      <c r="Z16" s="9"/>
      <c r="AA16" s="9"/>
      <c r="AB16" s="9"/>
      <c r="AC16" s="9"/>
      <c r="AD16" s="9"/>
      <c r="AE16" s="9"/>
      <c r="AF16" s="9"/>
      <c r="AG16" s="9"/>
    </row>
    <row r="17" spans="2:33" ht="15" customHeight="1" x14ac:dyDescent="0.25">
      <c r="B17" s="34"/>
      <c r="C17" s="387"/>
      <c r="D17" s="471"/>
      <c r="E17" s="472"/>
      <c r="F17" s="472"/>
      <c r="G17" s="472"/>
      <c r="H17" s="377"/>
      <c r="I17" s="371"/>
      <c r="J17" s="371"/>
      <c r="K17" s="385"/>
      <c r="L17" s="385"/>
      <c r="M17" s="125" t="s">
        <v>85</v>
      </c>
      <c r="N17" s="486">
        <f>N16*3.3</f>
        <v>501.27</v>
      </c>
      <c r="O17" s="486"/>
      <c r="P17" s="9" t="s">
        <v>52</v>
      </c>
      <c r="Q17" s="457"/>
      <c r="R17" s="483"/>
      <c r="S17" s="457"/>
      <c r="T17" s="483"/>
      <c r="U17" s="35"/>
      <c r="W17" s="9"/>
      <c r="X17" s="9"/>
      <c r="Y17" s="9"/>
      <c r="Z17" s="9"/>
      <c r="AA17" s="9"/>
      <c r="AB17" s="9"/>
      <c r="AC17" s="9"/>
      <c r="AD17" s="9"/>
      <c r="AE17" s="9"/>
      <c r="AF17" s="9"/>
      <c r="AG17" s="9"/>
    </row>
    <row r="18" spans="2:33" ht="16.2" customHeight="1" x14ac:dyDescent="0.25">
      <c r="B18" s="34"/>
      <c r="C18" s="387"/>
      <c r="D18" s="473"/>
      <c r="E18" s="474"/>
      <c r="F18" s="474"/>
      <c r="G18" s="474"/>
      <c r="H18" s="475"/>
      <c r="I18" s="371"/>
      <c r="J18" s="371"/>
      <c r="K18" s="385"/>
      <c r="L18" s="385"/>
      <c r="M18" s="124"/>
      <c r="N18" s="124"/>
      <c r="O18" s="124"/>
      <c r="P18" s="124"/>
      <c r="Q18" s="484"/>
      <c r="R18" s="485"/>
      <c r="S18" s="484"/>
      <c r="T18" s="485"/>
      <c r="U18" s="35"/>
      <c r="W18" s="9"/>
      <c r="X18" s="9"/>
      <c r="Y18" s="9"/>
      <c r="Z18" s="9"/>
      <c r="AA18" s="9"/>
      <c r="AB18" s="9"/>
      <c r="AC18" s="9"/>
      <c r="AD18" s="9"/>
      <c r="AE18" s="9"/>
      <c r="AF18" s="9"/>
      <c r="AG18" s="9"/>
    </row>
    <row r="19" spans="2:33" ht="14.4" x14ac:dyDescent="0.3">
      <c r="B19" s="34"/>
      <c r="C19" s="403">
        <v>89</v>
      </c>
      <c r="D19" s="468" t="s">
        <v>390</v>
      </c>
      <c r="E19" s="469"/>
      <c r="F19" s="469"/>
      <c r="G19" s="469"/>
      <c r="H19" s="470"/>
      <c r="I19" s="476">
        <v>45370</v>
      </c>
      <c r="J19" s="477"/>
      <c r="K19" s="479">
        <v>0.79861111111111116</v>
      </c>
      <c r="L19" s="479">
        <v>0.80902777777777779</v>
      </c>
      <c r="M19" s="29"/>
      <c r="N19" s="25"/>
      <c r="O19" s="25"/>
      <c r="P19" s="26"/>
      <c r="Q19" s="481" t="s">
        <v>65</v>
      </c>
      <c r="R19" s="482"/>
      <c r="S19" s="481" t="s">
        <v>50</v>
      </c>
      <c r="T19" s="482"/>
      <c r="U19" s="35"/>
      <c r="W19" s="9"/>
      <c r="X19" s="9"/>
      <c r="Y19" s="9"/>
      <c r="Z19" s="9"/>
      <c r="AA19" s="9"/>
      <c r="AB19" s="9"/>
      <c r="AC19" s="9"/>
      <c r="AD19" s="9"/>
      <c r="AE19" s="9"/>
      <c r="AF19" s="9"/>
      <c r="AG19" s="9"/>
    </row>
    <row r="20" spans="2:33" ht="17.25" customHeight="1" x14ac:dyDescent="0.25">
      <c r="B20" s="34"/>
      <c r="C20" s="455"/>
      <c r="D20" s="471"/>
      <c r="E20" s="472"/>
      <c r="F20" s="472"/>
      <c r="G20" s="472"/>
      <c r="H20" s="377"/>
      <c r="I20" s="466"/>
      <c r="J20" s="478"/>
      <c r="K20" s="462"/>
      <c r="L20" s="462"/>
      <c r="M20" s="146"/>
      <c r="O20" s="117"/>
      <c r="P20" s="80"/>
      <c r="Q20" s="457"/>
      <c r="R20" s="483"/>
      <c r="S20" s="457"/>
      <c r="T20" s="483"/>
      <c r="U20" s="35"/>
      <c r="W20" s="9"/>
      <c r="X20" s="9"/>
      <c r="Y20" s="9"/>
      <c r="Z20" s="9"/>
      <c r="AA20" s="9"/>
      <c r="AB20" s="9"/>
      <c r="AC20" s="9"/>
      <c r="AD20" s="9"/>
      <c r="AE20" s="9"/>
      <c r="AF20" s="9"/>
      <c r="AG20" s="9"/>
    </row>
    <row r="21" spans="2:33" ht="15" customHeight="1" x14ac:dyDescent="0.25">
      <c r="B21" s="34"/>
      <c r="C21" s="455"/>
      <c r="D21" s="471"/>
      <c r="E21" s="472"/>
      <c r="F21" s="472"/>
      <c r="G21" s="472"/>
      <c r="H21" s="377"/>
      <c r="I21" s="466"/>
      <c r="J21" s="478"/>
      <c r="K21" s="462"/>
      <c r="L21" s="462"/>
      <c r="M21" s="84"/>
      <c r="P21" s="80"/>
      <c r="Q21" s="457"/>
      <c r="R21" s="483"/>
      <c r="S21" s="457"/>
      <c r="T21" s="483"/>
      <c r="U21" s="35"/>
      <c r="W21" s="9"/>
      <c r="X21" s="9"/>
      <c r="Y21" s="9"/>
      <c r="Z21" s="9"/>
      <c r="AA21" s="9"/>
      <c r="AB21" s="9"/>
      <c r="AC21" s="9"/>
      <c r="AD21" s="9"/>
      <c r="AE21" s="9"/>
      <c r="AF21" s="9"/>
      <c r="AG21" s="9"/>
    </row>
    <row r="22" spans="2:33" ht="20.25" customHeight="1" x14ac:dyDescent="0.3">
      <c r="B22" s="34"/>
      <c r="C22" s="455"/>
      <c r="D22" s="471"/>
      <c r="E22" s="472"/>
      <c r="F22" s="472"/>
      <c r="G22" s="472"/>
      <c r="H22" s="377"/>
      <c r="I22" s="466"/>
      <c r="J22" s="478"/>
      <c r="K22" s="462"/>
      <c r="L22" s="462"/>
      <c r="M22" s="487">
        <f>'BPR-17'!R32</f>
        <v>25.240000000000002</v>
      </c>
      <c r="N22" s="341"/>
      <c r="O22" s="2" t="s">
        <v>175</v>
      </c>
      <c r="P22" s="80"/>
      <c r="Q22" s="457"/>
      <c r="R22" s="483"/>
      <c r="S22" s="457"/>
      <c r="T22" s="483"/>
      <c r="U22" s="35"/>
      <c r="W22" s="9"/>
      <c r="X22" s="9"/>
      <c r="Y22" s="9"/>
      <c r="Z22" s="9"/>
      <c r="AA22" s="9"/>
      <c r="AB22" s="9"/>
      <c r="AC22" s="9"/>
      <c r="AD22" s="9"/>
      <c r="AE22" s="9"/>
      <c r="AF22" s="9"/>
      <c r="AG22" s="9"/>
    </row>
    <row r="23" spans="2:33" ht="16.5" customHeight="1" x14ac:dyDescent="0.3">
      <c r="B23" s="34"/>
      <c r="C23" s="455"/>
      <c r="D23" s="471"/>
      <c r="E23" s="472"/>
      <c r="F23" s="472"/>
      <c r="G23" s="472"/>
      <c r="H23" s="377"/>
      <c r="I23" s="466"/>
      <c r="J23" s="478"/>
      <c r="K23" s="462"/>
      <c r="L23" s="462"/>
      <c r="M23" s="126" t="s">
        <v>165</v>
      </c>
      <c r="N23" s="489">
        <f>M22*1.8</f>
        <v>45.432000000000002</v>
      </c>
      <c r="O23" s="341"/>
      <c r="P23" s="80" t="s">
        <v>49</v>
      </c>
      <c r="Q23" s="457"/>
      <c r="R23" s="483"/>
      <c r="S23" s="457"/>
      <c r="T23" s="483"/>
      <c r="U23" s="35"/>
      <c r="W23" s="9"/>
      <c r="X23" s="9"/>
      <c r="Y23" s="9"/>
      <c r="Z23" s="9"/>
      <c r="AA23" s="9"/>
      <c r="AB23" s="9"/>
      <c r="AC23" s="9"/>
      <c r="AD23" s="9"/>
      <c r="AE23" s="9"/>
      <c r="AF23" s="9"/>
      <c r="AG23" s="9"/>
    </row>
    <row r="24" spans="2:33" ht="14.4" x14ac:dyDescent="0.3">
      <c r="B24" s="34"/>
      <c r="C24" s="455"/>
      <c r="D24" s="471"/>
      <c r="E24" s="472"/>
      <c r="F24" s="472"/>
      <c r="G24" s="472"/>
      <c r="H24" s="377"/>
      <c r="I24" s="466"/>
      <c r="J24" s="478"/>
      <c r="K24" s="462"/>
      <c r="L24" s="462"/>
      <c r="M24" s="84"/>
      <c r="N24" s="490">
        <v>173.5</v>
      </c>
      <c r="O24" s="367"/>
      <c r="P24" s="183" t="s">
        <v>52</v>
      </c>
      <c r="Q24" s="457"/>
      <c r="R24" s="483"/>
      <c r="S24" s="457"/>
      <c r="T24" s="483"/>
      <c r="U24" s="35"/>
      <c r="W24" s="9"/>
      <c r="X24" s="9"/>
      <c r="Y24" s="9"/>
      <c r="Z24" s="9"/>
      <c r="AA24" s="9"/>
      <c r="AB24" s="9"/>
      <c r="AC24" s="9"/>
      <c r="AD24" s="9"/>
      <c r="AE24" s="9"/>
      <c r="AF24" s="9"/>
      <c r="AG24" s="9"/>
    </row>
    <row r="25" spans="2:33" ht="18" customHeight="1" x14ac:dyDescent="0.25">
      <c r="B25" s="34"/>
      <c r="C25" s="455"/>
      <c r="D25" s="471"/>
      <c r="E25" s="472"/>
      <c r="F25" s="472"/>
      <c r="G25" s="472"/>
      <c r="H25" s="377"/>
      <c r="I25" s="466"/>
      <c r="J25" s="478"/>
      <c r="K25" s="462"/>
      <c r="L25" s="462"/>
      <c r="M25" s="394" t="s">
        <v>145</v>
      </c>
      <c r="N25" s="340"/>
      <c r="O25" s="137">
        <v>27.6</v>
      </c>
      <c r="P25" s="80" t="s">
        <v>242</v>
      </c>
      <c r="Q25" s="457"/>
      <c r="R25" s="483"/>
      <c r="S25" s="457"/>
      <c r="T25" s="483"/>
      <c r="U25" s="35"/>
      <c r="W25" s="9"/>
      <c r="X25" s="9"/>
      <c r="Y25" s="9"/>
      <c r="Z25" s="9"/>
      <c r="AA25" s="9"/>
      <c r="AB25" s="9"/>
      <c r="AC25" s="9"/>
      <c r="AD25" s="9"/>
      <c r="AE25" s="9"/>
      <c r="AF25" s="9"/>
      <c r="AG25" s="9"/>
    </row>
    <row r="26" spans="2:33" ht="15" customHeight="1" x14ac:dyDescent="0.25">
      <c r="B26" s="34"/>
      <c r="C26" s="455"/>
      <c r="D26" s="471"/>
      <c r="E26" s="472"/>
      <c r="F26" s="472"/>
      <c r="G26" s="472"/>
      <c r="H26" s="377"/>
      <c r="I26" s="466"/>
      <c r="J26" s="478"/>
      <c r="K26" s="462"/>
      <c r="L26" s="462"/>
      <c r="M26" s="84"/>
      <c r="P26" s="183"/>
      <c r="Q26" s="457"/>
      <c r="R26" s="483"/>
      <c r="S26" s="457"/>
      <c r="T26" s="483"/>
      <c r="U26" s="35"/>
      <c r="X26" s="9"/>
      <c r="Y26" s="9"/>
      <c r="Z26" s="9"/>
      <c r="AA26" s="9"/>
      <c r="AB26" s="9"/>
      <c r="AC26" s="9"/>
      <c r="AD26" s="9"/>
      <c r="AE26" s="9"/>
      <c r="AF26" s="9"/>
      <c r="AG26" s="9"/>
    </row>
    <row r="27" spans="2:33" ht="10.199999999999999" customHeight="1" x14ac:dyDescent="0.25">
      <c r="B27" s="34"/>
      <c r="C27" s="455"/>
      <c r="D27" s="471"/>
      <c r="E27" s="472"/>
      <c r="F27" s="472"/>
      <c r="G27" s="472"/>
      <c r="H27" s="377"/>
      <c r="I27" s="466"/>
      <c r="J27" s="478"/>
      <c r="K27" s="462"/>
      <c r="L27" s="462"/>
      <c r="M27" s="84"/>
      <c r="P27" s="183"/>
      <c r="Q27" s="457"/>
      <c r="R27" s="483"/>
      <c r="S27" s="457"/>
      <c r="T27" s="483"/>
      <c r="U27" s="35"/>
      <c r="W27" s="118"/>
      <c r="X27" s="9"/>
      <c r="Y27" s="9"/>
      <c r="Z27" s="9"/>
      <c r="AA27" s="9"/>
      <c r="AB27" s="9"/>
      <c r="AC27" s="9"/>
      <c r="AD27" s="9"/>
      <c r="AE27" s="9"/>
      <c r="AF27" s="9"/>
      <c r="AG27" s="9"/>
    </row>
    <row r="28" spans="2:33" ht="6.75" customHeight="1" x14ac:dyDescent="0.25">
      <c r="B28" s="34"/>
      <c r="C28" s="387">
        <v>90</v>
      </c>
      <c r="D28" s="260" t="s">
        <v>304</v>
      </c>
      <c r="E28" s="299"/>
      <c r="F28" s="299"/>
      <c r="G28" s="299"/>
      <c r="H28" s="300"/>
      <c r="I28" s="371">
        <v>45370</v>
      </c>
      <c r="J28" s="300"/>
      <c r="K28" s="385">
        <v>0.80902777777777779</v>
      </c>
      <c r="L28" s="385">
        <v>0.81944444444444442</v>
      </c>
      <c r="M28" s="97"/>
      <c r="N28" s="98"/>
      <c r="O28" s="98"/>
      <c r="P28" s="99"/>
      <c r="Q28" s="386" t="s">
        <v>65</v>
      </c>
      <c r="R28" s="300"/>
      <c r="S28" s="386" t="s">
        <v>50</v>
      </c>
      <c r="T28" s="300"/>
      <c r="U28" s="35"/>
      <c r="W28" s="9"/>
      <c r="X28" s="9"/>
      <c r="Y28" s="9"/>
      <c r="Z28" s="9"/>
      <c r="AA28" s="9"/>
      <c r="AB28" s="9"/>
      <c r="AC28" s="9"/>
      <c r="AD28" s="9"/>
      <c r="AE28" s="9"/>
      <c r="AF28" s="9"/>
      <c r="AG28" s="9"/>
    </row>
    <row r="29" spans="2:33" ht="16.5" customHeight="1" x14ac:dyDescent="0.25">
      <c r="B29" s="10"/>
      <c r="C29" s="329"/>
      <c r="D29" s="331"/>
      <c r="E29" s="340"/>
      <c r="F29" s="340"/>
      <c r="G29" s="340"/>
      <c r="H29" s="332"/>
      <c r="I29" s="331"/>
      <c r="J29" s="332"/>
      <c r="K29" s="329"/>
      <c r="L29" s="329"/>
      <c r="M29" s="394" t="s">
        <v>145</v>
      </c>
      <c r="N29" s="340"/>
      <c r="O29" s="137">
        <v>28.1</v>
      </c>
      <c r="P29" s="80" t="s">
        <v>242</v>
      </c>
      <c r="Q29" s="331"/>
      <c r="R29" s="332"/>
      <c r="S29" s="331"/>
      <c r="T29" s="332"/>
      <c r="U29" s="11"/>
      <c r="Y29" s="9"/>
      <c r="Z29" s="9"/>
      <c r="AA29" s="9"/>
      <c r="AB29" s="9"/>
      <c r="AC29" s="9"/>
      <c r="AD29" s="9"/>
      <c r="AE29" s="9"/>
      <c r="AF29" s="9"/>
      <c r="AG29" s="9"/>
    </row>
    <row r="30" spans="2:33" ht="14.25" customHeight="1" x14ac:dyDescent="0.25">
      <c r="B30" s="34"/>
      <c r="C30" s="330"/>
      <c r="D30" s="333"/>
      <c r="E30" s="480"/>
      <c r="F30" s="480"/>
      <c r="G30" s="480"/>
      <c r="H30" s="334"/>
      <c r="I30" s="333"/>
      <c r="J30" s="334"/>
      <c r="K30" s="330"/>
      <c r="L30" s="330"/>
      <c r="M30" s="134"/>
      <c r="N30" s="52"/>
      <c r="O30" s="52"/>
      <c r="P30" s="103"/>
      <c r="Q30" s="333"/>
      <c r="R30" s="334"/>
      <c r="S30" s="333"/>
      <c r="T30" s="334"/>
      <c r="U30" s="35"/>
      <c r="W30" s="9"/>
      <c r="X30" s="9"/>
      <c r="Y30" s="9"/>
      <c r="Z30" s="9"/>
      <c r="AA30" s="9"/>
      <c r="AB30" s="9"/>
      <c r="AC30" s="9"/>
      <c r="AD30" s="9"/>
      <c r="AE30" s="9"/>
      <c r="AF30" s="9"/>
      <c r="AG30" s="9"/>
    </row>
    <row r="31" spans="2:33" ht="14.4" customHeight="1" x14ac:dyDescent="0.3">
      <c r="B31" s="10"/>
      <c r="C31" s="387">
        <v>91</v>
      </c>
      <c r="D31" s="260" t="s">
        <v>391</v>
      </c>
      <c r="E31" s="299"/>
      <c r="F31" s="299"/>
      <c r="G31" s="299"/>
      <c r="H31" s="300"/>
      <c r="I31" s="371">
        <v>45370</v>
      </c>
      <c r="J31" s="300"/>
      <c r="K31" s="385">
        <v>0.84027777777777779</v>
      </c>
      <c r="L31" s="385">
        <v>0.85069444444444442</v>
      </c>
      <c r="M31" s="97"/>
      <c r="N31" s="98"/>
      <c r="O31" s="98"/>
      <c r="P31" s="26"/>
      <c r="Q31" s="386" t="s">
        <v>65</v>
      </c>
      <c r="R31" s="300"/>
      <c r="S31" s="386" t="s">
        <v>50</v>
      </c>
      <c r="T31" s="300"/>
      <c r="U31" s="35"/>
      <c r="W31" s="9"/>
      <c r="X31" s="9"/>
      <c r="Y31" s="9"/>
      <c r="Z31" s="9"/>
      <c r="AA31" s="9"/>
      <c r="AB31" s="9"/>
      <c r="AC31" s="9"/>
      <c r="AD31" s="9"/>
      <c r="AE31" s="9"/>
      <c r="AF31" s="9"/>
      <c r="AG31" s="9"/>
    </row>
    <row r="32" spans="2:33" ht="14.4" customHeight="1" x14ac:dyDescent="0.25">
      <c r="B32" s="10"/>
      <c r="C32" s="329"/>
      <c r="D32" s="331"/>
      <c r="E32" s="340"/>
      <c r="F32" s="340"/>
      <c r="G32" s="340"/>
      <c r="H32" s="332"/>
      <c r="I32" s="331"/>
      <c r="J32" s="332"/>
      <c r="K32" s="329"/>
      <c r="L32" s="329"/>
      <c r="Q32" s="331"/>
      <c r="R32" s="332"/>
      <c r="S32" s="331"/>
      <c r="T32" s="332"/>
      <c r="U32" s="35"/>
      <c r="W32" s="9"/>
      <c r="X32" s="9"/>
      <c r="Y32" s="9"/>
      <c r="Z32" s="9"/>
      <c r="AA32" s="9"/>
      <c r="AB32" s="9"/>
      <c r="AC32" s="9"/>
      <c r="AD32" s="9"/>
      <c r="AE32" s="9"/>
      <c r="AF32" s="9"/>
      <c r="AG32" s="9"/>
    </row>
    <row r="33" spans="2:33" ht="12.6" customHeight="1" x14ac:dyDescent="0.3">
      <c r="B33" s="10"/>
      <c r="C33" s="329"/>
      <c r="D33" s="331"/>
      <c r="E33" s="340"/>
      <c r="F33" s="340"/>
      <c r="G33" s="340"/>
      <c r="H33" s="332"/>
      <c r="I33" s="331"/>
      <c r="J33" s="332"/>
      <c r="K33" s="329"/>
      <c r="L33" s="329"/>
      <c r="M33" s="487">
        <v>25.24</v>
      </c>
      <c r="N33" s="341"/>
      <c r="O33" s="2" t="s">
        <v>176</v>
      </c>
      <c r="P33" s="9"/>
      <c r="Q33" s="331"/>
      <c r="R33" s="332"/>
      <c r="S33" s="331"/>
      <c r="T33" s="332"/>
      <c r="U33" s="35"/>
      <c r="W33" s="9"/>
      <c r="X33" s="9"/>
      <c r="Y33" s="9"/>
      <c r="Z33" s="9"/>
      <c r="AA33" s="9"/>
      <c r="AB33" s="9"/>
      <c r="AC33" s="9"/>
      <c r="AD33" s="9"/>
      <c r="AE33" s="9"/>
      <c r="AF33" s="9"/>
      <c r="AG33" s="9"/>
    </row>
    <row r="34" spans="2:33" ht="15" customHeight="1" x14ac:dyDescent="0.3">
      <c r="B34" s="10"/>
      <c r="C34" s="329"/>
      <c r="D34" s="331"/>
      <c r="E34" s="340"/>
      <c r="F34" s="340"/>
      <c r="G34" s="340"/>
      <c r="H34" s="332"/>
      <c r="I34" s="331"/>
      <c r="J34" s="332"/>
      <c r="K34" s="329"/>
      <c r="L34" s="329"/>
      <c r="M34" s="125" t="s">
        <v>85</v>
      </c>
      <c r="N34" s="488">
        <f>M33*0.85</f>
        <v>21.453999999999997</v>
      </c>
      <c r="O34" s="341"/>
      <c r="P34" s="80" t="s">
        <v>49</v>
      </c>
      <c r="Q34" s="331"/>
      <c r="R34" s="332"/>
      <c r="S34" s="331"/>
      <c r="T34" s="332"/>
      <c r="U34" s="35"/>
      <c r="W34" s="9"/>
      <c r="X34" s="9"/>
      <c r="Y34" s="9"/>
      <c r="Z34" s="9"/>
      <c r="AA34" s="9"/>
      <c r="AB34" s="9"/>
      <c r="AC34" s="9"/>
      <c r="AD34" s="9"/>
      <c r="AE34" s="9"/>
      <c r="AF34" s="9"/>
      <c r="AG34" s="9"/>
    </row>
    <row r="35" spans="2:33" ht="3.6" customHeight="1" x14ac:dyDescent="0.3">
      <c r="B35" s="10"/>
      <c r="C35" s="330"/>
      <c r="D35" s="333"/>
      <c r="E35" s="341"/>
      <c r="F35" s="341"/>
      <c r="G35" s="341"/>
      <c r="H35" s="334"/>
      <c r="I35" s="333"/>
      <c r="J35" s="334"/>
      <c r="K35" s="330"/>
      <c r="L35" s="330"/>
      <c r="M35" s="420"/>
      <c r="N35" s="341"/>
      <c r="O35" s="341"/>
      <c r="P35" s="334"/>
      <c r="Q35" s="333"/>
      <c r="R35" s="334"/>
      <c r="S35" s="333"/>
      <c r="T35" s="334"/>
      <c r="U35" s="11"/>
      <c r="W35" s="9"/>
      <c r="X35" s="9"/>
      <c r="Y35" s="9"/>
      <c r="Z35" s="9"/>
      <c r="AA35" s="9"/>
      <c r="AB35" s="9"/>
      <c r="AC35" s="9"/>
      <c r="AD35" s="9"/>
      <c r="AE35" s="9"/>
      <c r="AF35" s="9"/>
      <c r="AG35" s="9"/>
    </row>
    <row r="36" spans="2:33" ht="15.9" customHeight="1" x14ac:dyDescent="0.3">
      <c r="B36" s="10"/>
      <c r="C36" s="387">
        <v>92</v>
      </c>
      <c r="D36" s="260" t="s">
        <v>308</v>
      </c>
      <c r="E36" s="299"/>
      <c r="F36" s="299"/>
      <c r="G36" s="299"/>
      <c r="H36" s="300"/>
      <c r="I36" s="371">
        <v>45370</v>
      </c>
      <c r="J36" s="300"/>
      <c r="K36" s="385">
        <v>0.85069444444444442</v>
      </c>
      <c r="L36" s="385">
        <v>0.86458333333333337</v>
      </c>
      <c r="M36" s="97"/>
      <c r="N36" s="98"/>
      <c r="O36" s="98"/>
      <c r="P36" s="26"/>
      <c r="Q36" s="386" t="s">
        <v>65</v>
      </c>
      <c r="R36" s="300"/>
      <c r="S36" s="386" t="s">
        <v>50</v>
      </c>
      <c r="T36" s="300"/>
      <c r="U36" s="11"/>
      <c r="W36" s="9"/>
      <c r="X36" s="9"/>
      <c r="Y36" s="9"/>
      <c r="Z36" s="9"/>
      <c r="AA36" s="9"/>
      <c r="AB36" s="9"/>
      <c r="AC36" s="9"/>
      <c r="AD36" s="9"/>
      <c r="AE36" s="9"/>
      <c r="AF36" s="9"/>
      <c r="AG36" s="9"/>
    </row>
    <row r="37" spans="2:33" ht="15.9" customHeight="1" x14ac:dyDescent="0.3">
      <c r="B37" s="34"/>
      <c r="C37" s="329"/>
      <c r="D37" s="331"/>
      <c r="E37" s="340"/>
      <c r="F37" s="340"/>
      <c r="G37" s="340"/>
      <c r="H37" s="332"/>
      <c r="I37" s="331"/>
      <c r="J37" s="332"/>
      <c r="K37" s="329"/>
      <c r="L37" s="329"/>
      <c r="M37" s="150"/>
      <c r="N37" s="431">
        <f>'BPR-17'!R32</f>
        <v>25.240000000000002</v>
      </c>
      <c r="O37" s="341"/>
      <c r="P37" s="96" t="s">
        <v>49</v>
      </c>
      <c r="Q37" s="331"/>
      <c r="R37" s="332"/>
      <c r="S37" s="331"/>
      <c r="T37" s="332"/>
      <c r="U37" s="35"/>
      <c r="W37" s="9"/>
      <c r="X37" s="9"/>
      <c r="Y37" s="9"/>
      <c r="Z37" s="9"/>
      <c r="AA37" s="9"/>
      <c r="AB37" s="9"/>
      <c r="AC37" s="9"/>
      <c r="AD37" s="9"/>
      <c r="AE37" s="9"/>
      <c r="AF37" s="9"/>
      <c r="AG37" s="9"/>
    </row>
    <row r="38" spans="2:33" ht="15.9" customHeight="1" x14ac:dyDescent="0.25">
      <c r="B38" s="10"/>
      <c r="C38" s="329"/>
      <c r="D38" s="331"/>
      <c r="E38" s="340"/>
      <c r="F38" s="340"/>
      <c r="G38" s="340"/>
      <c r="H38" s="332"/>
      <c r="I38" s="331"/>
      <c r="J38" s="332"/>
      <c r="K38" s="329"/>
      <c r="L38" s="329"/>
      <c r="M38" s="394" t="s">
        <v>145</v>
      </c>
      <c r="N38" s="340"/>
      <c r="O38" s="137">
        <v>28.6</v>
      </c>
      <c r="P38" s="9" t="s">
        <v>242</v>
      </c>
      <c r="Q38" s="331"/>
      <c r="R38" s="332"/>
      <c r="S38" s="331"/>
      <c r="T38" s="332"/>
      <c r="U38" s="11"/>
      <c r="W38" s="9"/>
      <c r="X38" s="9"/>
      <c r="Y38" s="9"/>
      <c r="Z38" s="9"/>
      <c r="AA38" s="9"/>
      <c r="AB38" s="9"/>
      <c r="AC38" s="9"/>
      <c r="AD38" s="9"/>
      <c r="AE38" s="9"/>
      <c r="AF38" s="9"/>
      <c r="AG38" s="9"/>
    </row>
    <row r="39" spans="2:33" ht="6" customHeight="1" x14ac:dyDescent="0.3">
      <c r="B39" s="34"/>
      <c r="C39" s="330"/>
      <c r="D39" s="333"/>
      <c r="E39" s="341"/>
      <c r="F39" s="341"/>
      <c r="G39" s="341"/>
      <c r="H39" s="334"/>
      <c r="I39" s="333"/>
      <c r="J39" s="334"/>
      <c r="K39" s="330"/>
      <c r="L39" s="330"/>
      <c r="M39" s="420"/>
      <c r="N39" s="341"/>
      <c r="O39" s="341"/>
      <c r="P39" s="334"/>
      <c r="Q39" s="333"/>
      <c r="R39" s="334"/>
      <c r="S39" s="333"/>
      <c r="T39" s="334"/>
      <c r="U39" s="35"/>
      <c r="W39" s="9"/>
      <c r="X39" s="9"/>
      <c r="Y39" s="9"/>
      <c r="Z39" s="9"/>
      <c r="AA39" s="9"/>
      <c r="AB39" s="9"/>
      <c r="AC39" s="9"/>
      <c r="AD39" s="9"/>
      <c r="AE39" s="9"/>
      <c r="AF39" s="9"/>
      <c r="AG39" s="9"/>
    </row>
    <row r="40" spans="2:33" ht="7.5" customHeight="1" x14ac:dyDescent="0.25">
      <c r="B40" s="34"/>
      <c r="C40" s="387">
        <v>93</v>
      </c>
      <c r="D40" s="260" t="s">
        <v>307</v>
      </c>
      <c r="E40" s="299"/>
      <c r="F40" s="299"/>
      <c r="G40" s="299"/>
      <c r="H40" s="300"/>
      <c r="I40" s="371">
        <v>45370</v>
      </c>
      <c r="J40" s="300"/>
      <c r="K40" s="385">
        <v>0.86458333333333337</v>
      </c>
      <c r="L40" s="385">
        <v>0.89930555555555558</v>
      </c>
      <c r="Q40" s="456" t="s">
        <v>65</v>
      </c>
      <c r="R40" s="332"/>
      <c r="S40" s="456" t="s">
        <v>50</v>
      </c>
      <c r="T40" s="332"/>
      <c r="U40" s="35"/>
      <c r="W40" s="9"/>
      <c r="X40" s="9"/>
      <c r="Y40" s="9"/>
      <c r="Z40" s="9"/>
      <c r="AA40" s="9"/>
      <c r="AB40" s="9"/>
      <c r="AC40" s="9"/>
      <c r="AD40" s="9"/>
      <c r="AE40" s="9"/>
      <c r="AF40" s="9"/>
      <c r="AG40" s="9"/>
    </row>
    <row r="41" spans="2:33" ht="15.9" customHeight="1" x14ac:dyDescent="0.25">
      <c r="B41" s="34"/>
      <c r="C41" s="329"/>
      <c r="D41" s="331"/>
      <c r="E41" s="340"/>
      <c r="F41" s="340"/>
      <c r="G41" s="340"/>
      <c r="H41" s="332"/>
      <c r="I41" s="331"/>
      <c r="J41" s="332"/>
      <c r="K41" s="329"/>
      <c r="L41" s="329"/>
      <c r="M41" s="394" t="s">
        <v>145</v>
      </c>
      <c r="N41" s="340"/>
      <c r="O41" s="137">
        <v>28.7</v>
      </c>
      <c r="P41" s="9" t="s">
        <v>242</v>
      </c>
      <c r="Q41" s="331"/>
      <c r="R41" s="332"/>
      <c r="S41" s="331"/>
      <c r="T41" s="332"/>
      <c r="U41" s="35"/>
      <c r="W41" s="9"/>
      <c r="X41" s="9"/>
      <c r="Y41" s="9"/>
      <c r="Z41" s="9"/>
      <c r="AA41" s="9"/>
      <c r="AB41" s="9"/>
      <c r="AC41" s="9"/>
      <c r="AD41" s="9"/>
      <c r="AE41" s="9"/>
      <c r="AF41" s="9"/>
      <c r="AG41" s="9"/>
    </row>
    <row r="42" spans="2:33" ht="15.9" customHeight="1" x14ac:dyDescent="0.25">
      <c r="B42" s="34"/>
      <c r="C42" s="329"/>
      <c r="D42" s="331"/>
      <c r="E42" s="340"/>
      <c r="F42" s="340"/>
      <c r="G42" s="340"/>
      <c r="H42" s="332"/>
      <c r="I42" s="331"/>
      <c r="J42" s="332"/>
      <c r="K42" s="329"/>
      <c r="L42" s="329"/>
      <c r="P42" s="80"/>
      <c r="Q42" s="331"/>
      <c r="R42" s="332"/>
      <c r="S42" s="331"/>
      <c r="T42" s="332"/>
      <c r="U42" s="35"/>
      <c r="W42" s="9"/>
      <c r="X42" s="9"/>
      <c r="Y42" s="9"/>
      <c r="Z42" s="9"/>
      <c r="AA42" s="9"/>
      <c r="AB42" s="9"/>
      <c r="AC42" s="9"/>
      <c r="AD42" s="9"/>
      <c r="AE42" s="9"/>
      <c r="AF42" s="9"/>
      <c r="AG42" s="9"/>
    </row>
    <row r="43" spans="2:33" ht="9" customHeight="1" x14ac:dyDescent="0.3">
      <c r="B43" s="34"/>
      <c r="C43" s="330"/>
      <c r="D43" s="333"/>
      <c r="E43" s="341"/>
      <c r="F43" s="341"/>
      <c r="G43" s="341"/>
      <c r="H43" s="334"/>
      <c r="I43" s="333"/>
      <c r="J43" s="334"/>
      <c r="K43" s="330"/>
      <c r="L43" s="330"/>
      <c r="M43" s="420"/>
      <c r="N43" s="341"/>
      <c r="O43" s="341"/>
      <c r="P43" s="334"/>
      <c r="Q43" s="333"/>
      <c r="R43" s="334"/>
      <c r="S43" s="333"/>
      <c r="T43" s="334"/>
      <c r="U43" s="35"/>
      <c r="W43" s="9"/>
      <c r="X43" s="9"/>
      <c r="Y43" s="9"/>
      <c r="Z43" s="9"/>
      <c r="AA43" s="9"/>
      <c r="AB43" s="9"/>
      <c r="AC43" s="9"/>
      <c r="AD43" s="9"/>
      <c r="AE43" s="9"/>
      <c r="AF43" s="9"/>
      <c r="AG43" s="9"/>
    </row>
    <row r="44" spans="2:33" ht="18" customHeight="1" x14ac:dyDescent="0.25">
      <c r="B44" s="34"/>
      <c r="C44" s="115"/>
      <c r="D44" s="86"/>
      <c r="E44" s="86"/>
      <c r="F44" s="86"/>
      <c r="G44" s="86"/>
      <c r="H44" s="86"/>
      <c r="I44" s="86"/>
      <c r="J44" s="86"/>
      <c r="K44" s="86"/>
      <c r="L44" s="86"/>
      <c r="M44" s="86"/>
      <c r="N44" s="86"/>
      <c r="O44" s="86"/>
      <c r="P44" s="86"/>
      <c r="Q44" s="86"/>
      <c r="R44" s="86"/>
      <c r="S44" s="86"/>
      <c r="T44" s="86"/>
      <c r="U44" s="35"/>
      <c r="W44" s="9"/>
      <c r="X44" s="9"/>
      <c r="Y44" s="9"/>
      <c r="Z44" s="9"/>
      <c r="AA44" s="9"/>
      <c r="AB44" s="9"/>
      <c r="AC44" s="9"/>
      <c r="AD44" s="9"/>
      <c r="AE44" s="9"/>
      <c r="AF44" s="9"/>
      <c r="AG44" s="9"/>
    </row>
    <row r="45" spans="2:33" ht="18" customHeight="1" x14ac:dyDescent="0.25">
      <c r="B45" s="34"/>
      <c r="C45" s="9"/>
      <c r="D45" s="9"/>
      <c r="E45" s="9"/>
      <c r="F45" s="9"/>
      <c r="G45" s="9"/>
      <c r="H45" s="9"/>
      <c r="I45" s="9"/>
      <c r="J45" s="9"/>
      <c r="K45" s="9"/>
      <c r="L45" s="9"/>
      <c r="M45" s="9"/>
      <c r="N45" s="9"/>
      <c r="O45" s="9"/>
      <c r="P45" s="9"/>
      <c r="Q45" s="9"/>
      <c r="R45" s="9"/>
      <c r="S45" s="9"/>
      <c r="T45" s="9"/>
      <c r="U45" s="35"/>
      <c r="W45" s="9"/>
      <c r="X45" s="9"/>
      <c r="Y45" s="9"/>
      <c r="Z45" s="9"/>
      <c r="AA45" s="9"/>
      <c r="AB45" s="9"/>
      <c r="AC45" s="9"/>
      <c r="AD45" s="9"/>
      <c r="AE45" s="9"/>
      <c r="AF45" s="9"/>
      <c r="AG45" s="9"/>
    </row>
    <row r="46" spans="2:33" ht="19.2" customHeight="1" x14ac:dyDescent="0.3">
      <c r="B46" s="10"/>
      <c r="C46" s="361" t="s">
        <v>29</v>
      </c>
      <c r="D46" s="264"/>
      <c r="E46" s="266" t="s">
        <v>30</v>
      </c>
      <c r="F46" s="263"/>
      <c r="G46" s="263"/>
      <c r="H46" s="264"/>
      <c r="I46" s="266" t="s">
        <v>31</v>
      </c>
      <c r="J46" s="263"/>
      <c r="K46" s="263"/>
      <c r="L46" s="264"/>
      <c r="M46" s="266" t="s">
        <v>32</v>
      </c>
      <c r="N46" s="263"/>
      <c r="O46" s="263"/>
      <c r="P46" s="264"/>
      <c r="Q46" s="266" t="s">
        <v>33</v>
      </c>
      <c r="R46" s="263"/>
      <c r="S46" s="263"/>
      <c r="T46" s="264"/>
      <c r="U46" s="11"/>
      <c r="W46" s="9"/>
      <c r="X46" s="9"/>
      <c r="Y46" s="9"/>
      <c r="Z46" s="9"/>
      <c r="AA46" s="9"/>
      <c r="AB46" s="9"/>
      <c r="AC46" s="9"/>
      <c r="AD46" s="9"/>
      <c r="AE46" s="9"/>
      <c r="AF46" s="9"/>
      <c r="AG46" s="9"/>
    </row>
    <row r="47" spans="2:33" ht="19.95" customHeight="1" x14ac:dyDescent="0.3">
      <c r="B47" s="5"/>
      <c r="C47" s="267" t="s">
        <v>34</v>
      </c>
      <c r="D47" s="264"/>
      <c r="E47" s="301" t="str">
        <f>'BPR-2'!$E$43</f>
        <v>B.S.</v>
      </c>
      <c r="F47" s="263"/>
      <c r="G47" s="263"/>
      <c r="H47" s="264"/>
      <c r="I47" s="301" t="str">
        <f>'BPR-2'!$I$43</f>
        <v>R.V.</v>
      </c>
      <c r="J47" s="263"/>
      <c r="K47" s="263"/>
      <c r="L47" s="264"/>
      <c r="M47" s="301" t="str">
        <f>'BPR-2'!$M$43</f>
        <v>R. CWTD</v>
      </c>
      <c r="N47" s="263"/>
      <c r="O47" s="263"/>
      <c r="P47" s="264"/>
      <c r="Q47" s="301" t="str">
        <f>'BPR-2'!$Q$43</f>
        <v>P. Ronel</v>
      </c>
      <c r="R47" s="263"/>
      <c r="S47" s="263"/>
      <c r="T47" s="264"/>
      <c r="U47" s="11"/>
    </row>
    <row r="48" spans="2:33" ht="19.95" customHeight="1" x14ac:dyDescent="0.3">
      <c r="B48" s="5"/>
      <c r="C48" s="267" t="s">
        <v>12</v>
      </c>
      <c r="D48" s="264"/>
      <c r="E48" s="296">
        <f>'BPR-2'!$E$44</f>
        <v>45359</v>
      </c>
      <c r="F48" s="263"/>
      <c r="G48" s="263"/>
      <c r="H48" s="264"/>
      <c r="I48" s="296">
        <f>'BPR-2'!$I$44</f>
        <v>45361</v>
      </c>
      <c r="J48" s="263"/>
      <c r="K48" s="263"/>
      <c r="L48" s="264"/>
      <c r="M48" s="296">
        <f>'BPR-2'!$M$44</f>
        <v>45361</v>
      </c>
      <c r="N48" s="263"/>
      <c r="O48" s="263"/>
      <c r="P48" s="264"/>
      <c r="Q48" s="296">
        <f>'BPR-2'!$Q$44</f>
        <v>45361</v>
      </c>
      <c r="R48" s="263"/>
      <c r="S48" s="263"/>
      <c r="T48" s="264"/>
      <c r="U48" s="11"/>
    </row>
    <row r="49" spans="2:25" ht="10.95" customHeight="1" thickBot="1" x14ac:dyDescent="0.3">
      <c r="B49" s="6"/>
      <c r="C49" s="3"/>
      <c r="D49" s="3"/>
      <c r="E49" s="3"/>
      <c r="F49" s="3"/>
      <c r="G49" s="3"/>
      <c r="H49" s="3"/>
      <c r="I49" s="3"/>
      <c r="J49" s="3"/>
      <c r="K49" s="3"/>
      <c r="L49" s="3"/>
      <c r="M49" s="3"/>
      <c r="N49" s="3"/>
      <c r="O49" s="3"/>
      <c r="P49" s="3"/>
      <c r="Q49" s="3"/>
      <c r="R49" s="3"/>
      <c r="S49" s="3"/>
      <c r="T49" s="3"/>
      <c r="U49" s="4"/>
    </row>
    <row r="50" spans="2:25" ht="12.6" customHeight="1" thickTop="1" x14ac:dyDescent="0.25">
      <c r="B50" s="14" t="str">
        <f>'BPR-2'!B46</f>
        <v>SOP-PR-001-F00-00</v>
      </c>
      <c r="C50" s="14"/>
      <c r="D50" s="14"/>
      <c r="E50" s="14"/>
      <c r="F50" s="14"/>
      <c r="G50" s="14"/>
      <c r="Y50" s="7"/>
    </row>
    <row r="51" spans="2:25" x14ac:dyDescent="0.25">
      <c r="Y51" s="12"/>
    </row>
    <row r="52" spans="2:25" x14ac:dyDescent="0.25">
      <c r="Y52" s="12"/>
    </row>
    <row r="53" spans="2:25" ht="14.4" customHeight="1" x14ac:dyDescent="0.25">
      <c r="Y53" s="12"/>
    </row>
    <row r="54" spans="2:25" ht="14.4" customHeight="1" x14ac:dyDescent="0.25">
      <c r="Y54" s="12"/>
    </row>
    <row r="55" spans="2:25" ht="14.4" customHeight="1" x14ac:dyDescent="0.25">
      <c r="Y55" s="12"/>
    </row>
    <row r="56" spans="2:25" x14ac:dyDescent="0.25">
      <c r="Y56" s="13"/>
    </row>
    <row r="57" spans="2:25" x14ac:dyDescent="0.25">
      <c r="Y57" s="13"/>
    </row>
    <row r="58" spans="2:25" x14ac:dyDescent="0.25">
      <c r="B58" s="9"/>
      <c r="C58" s="9"/>
      <c r="Q58" s="9"/>
      <c r="R58" s="9"/>
      <c r="S58" s="9"/>
      <c r="T58" s="9"/>
      <c r="U58" s="9"/>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row>
    <row r="70" spans="25:27" x14ac:dyDescent="0.25">
      <c r="Y70" s="13"/>
    </row>
    <row r="71" spans="25:27" x14ac:dyDescent="0.25">
      <c r="Y71" s="13"/>
    </row>
    <row r="72" spans="25:27" x14ac:dyDescent="0.25">
      <c r="Y72" s="13"/>
    </row>
    <row r="73" spans="25:27" x14ac:dyDescent="0.25">
      <c r="Y73" s="13"/>
    </row>
    <row r="74" spans="25:27" x14ac:dyDescent="0.25">
      <c r="Y74" s="13"/>
      <c r="Z74" s="8"/>
      <c r="AA74" s="9"/>
    </row>
    <row r="75" spans="25:27" x14ac:dyDescent="0.25">
      <c r="Y75" s="8"/>
      <c r="Z75" s="8"/>
      <c r="AA75" s="8"/>
    </row>
    <row r="76" spans="25:27" x14ac:dyDescent="0.25">
      <c r="Y76" s="8"/>
      <c r="Z76" s="8"/>
      <c r="AA76" s="8"/>
    </row>
    <row r="77" spans="25:27" x14ac:dyDescent="0.25">
      <c r="Y77" s="8"/>
      <c r="Z77" s="8"/>
      <c r="AA77" s="8"/>
    </row>
    <row r="78" spans="25:27" x14ac:dyDescent="0.25">
      <c r="Y78" s="8"/>
      <c r="Z78" s="8"/>
      <c r="AA78" s="8"/>
    </row>
    <row r="79" spans="25:27" x14ac:dyDescent="0.25">
      <c r="Y79" s="8"/>
      <c r="Z79" s="8"/>
      <c r="AA79" s="8"/>
    </row>
  </sheetData>
  <mergeCells count="100">
    <mergeCell ref="E1:F1"/>
    <mergeCell ref="C46:D46"/>
    <mergeCell ref="E47:H47"/>
    <mergeCell ref="D40:H43"/>
    <mergeCell ref="L40:L43"/>
    <mergeCell ref="H3:O3"/>
    <mergeCell ref="C5:E5"/>
    <mergeCell ref="N5:T5"/>
    <mergeCell ref="M9:P10"/>
    <mergeCell ref="Q31:R35"/>
    <mergeCell ref="N24:O24"/>
    <mergeCell ref="C3:F3"/>
    <mergeCell ref="C8:T8"/>
    <mergeCell ref="F5:J5"/>
    <mergeCell ref="I9:J10"/>
    <mergeCell ref="K5:M5"/>
    <mergeCell ref="N6:T6"/>
    <mergeCell ref="C28:C30"/>
    <mergeCell ref="I36:J39"/>
    <mergeCell ref="L28:L30"/>
    <mergeCell ref="I40:J43"/>
    <mergeCell ref="C31:C35"/>
    <mergeCell ref="I31:J35"/>
    <mergeCell ref="Q36:R39"/>
    <mergeCell ref="S36:T39"/>
    <mergeCell ref="M22:N22"/>
    <mergeCell ref="M39:P39"/>
    <mergeCell ref="M25:N25"/>
    <mergeCell ref="N23:O23"/>
    <mergeCell ref="N37:O37"/>
    <mergeCell ref="S31:T35"/>
    <mergeCell ref="M35:P35"/>
    <mergeCell ref="M33:N33"/>
    <mergeCell ref="S28:T30"/>
    <mergeCell ref="M29:N29"/>
    <mergeCell ref="N34:O34"/>
    <mergeCell ref="Q28:R30"/>
    <mergeCell ref="Q9:R10"/>
    <mergeCell ref="S9:T10"/>
    <mergeCell ref="K9:L9"/>
    <mergeCell ref="K31:K35"/>
    <mergeCell ref="L31:L35"/>
    <mergeCell ref="K28:K30"/>
    <mergeCell ref="Q19:R27"/>
    <mergeCell ref="S19:T27"/>
    <mergeCell ref="Q11:R13"/>
    <mergeCell ref="S11:T13"/>
    <mergeCell ref="N12:O12"/>
    <mergeCell ref="M13:P13"/>
    <mergeCell ref="Q14:R18"/>
    <mergeCell ref="S14:T18"/>
    <mergeCell ref="N16:O16"/>
    <mergeCell ref="N17:O17"/>
    <mergeCell ref="E48:H48"/>
    <mergeCell ref="L36:L39"/>
    <mergeCell ref="Q48:T48"/>
    <mergeCell ref="D36:H39"/>
    <mergeCell ref="M46:P46"/>
    <mergeCell ref="K36:K39"/>
    <mergeCell ref="M48:P48"/>
    <mergeCell ref="M43:P43"/>
    <mergeCell ref="M47:P47"/>
    <mergeCell ref="Q40:R43"/>
    <mergeCell ref="M41:N41"/>
    <mergeCell ref="C48:D48"/>
    <mergeCell ref="Q47:T47"/>
    <mergeCell ref="Q46:T46"/>
    <mergeCell ref="S40:T43"/>
    <mergeCell ref="I48:L48"/>
    <mergeCell ref="C6:E6"/>
    <mergeCell ref="C9:C10"/>
    <mergeCell ref="D9:H10"/>
    <mergeCell ref="I47:L47"/>
    <mergeCell ref="F6:J6"/>
    <mergeCell ref="I28:J30"/>
    <mergeCell ref="E46:H46"/>
    <mergeCell ref="K6:M6"/>
    <mergeCell ref="M38:N38"/>
    <mergeCell ref="K40:K43"/>
    <mergeCell ref="D28:H30"/>
    <mergeCell ref="D31:H35"/>
    <mergeCell ref="C40:C43"/>
    <mergeCell ref="I46:L46"/>
    <mergeCell ref="C47:D47"/>
    <mergeCell ref="C36:C39"/>
    <mergeCell ref="C19:C27"/>
    <mergeCell ref="D19:H27"/>
    <mergeCell ref="I19:J27"/>
    <mergeCell ref="K19:K27"/>
    <mergeCell ref="L19:L27"/>
    <mergeCell ref="C11:C13"/>
    <mergeCell ref="D11:H13"/>
    <mergeCell ref="I11:J13"/>
    <mergeCell ref="K11:K13"/>
    <mergeCell ref="L11:L13"/>
    <mergeCell ref="C14:C18"/>
    <mergeCell ref="D14:H18"/>
    <mergeCell ref="I14:J18"/>
    <mergeCell ref="K14:K18"/>
    <mergeCell ref="L14:L18"/>
  </mergeCells>
  <dataValidations count="1">
    <dataValidation type="list" allowBlank="1" showInputMessage="1" showErrorMessage="1" sqref="Q11:T18 S19 Q19 Q28:T43" xr:uid="{00000000-0002-0000-21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10"/>
  <dimension ref="B1:AL67"/>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8867187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20</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20.25" customHeight="1" x14ac:dyDescent="0.3">
      <c r="B11" s="34"/>
      <c r="C11" s="387">
        <v>94</v>
      </c>
      <c r="D11" s="260" t="s">
        <v>388</v>
      </c>
      <c r="E11" s="299"/>
      <c r="F11" s="299"/>
      <c r="G11" s="299"/>
      <c r="H11" s="300"/>
      <c r="I11" s="371">
        <v>45370</v>
      </c>
      <c r="J11" s="300"/>
      <c r="K11" s="385">
        <v>0.89930555555555558</v>
      </c>
      <c r="L11" s="385">
        <v>0.91666666666666663</v>
      </c>
      <c r="M11" s="493" t="s">
        <v>147</v>
      </c>
      <c r="N11" s="299"/>
      <c r="O11" s="94">
        <v>201</v>
      </c>
      <c r="P11" s="92"/>
      <c r="Q11" s="386" t="s">
        <v>65</v>
      </c>
      <c r="R11" s="300"/>
      <c r="S11" s="386" t="s">
        <v>50</v>
      </c>
      <c r="T11" s="300"/>
      <c r="U11" s="35"/>
      <c r="W11" s="9"/>
      <c r="X11" s="9"/>
      <c r="Y11" s="9"/>
      <c r="Z11" s="9"/>
      <c r="AA11" s="9"/>
      <c r="AB11" s="9"/>
      <c r="AC11" s="9"/>
      <c r="AD11" s="9"/>
      <c r="AE11" s="9"/>
      <c r="AF11" s="9"/>
      <c r="AG11" s="9"/>
    </row>
    <row r="12" spans="2:33" ht="19.5" customHeight="1" x14ac:dyDescent="0.25">
      <c r="B12" s="34"/>
      <c r="C12" s="329"/>
      <c r="D12" s="331"/>
      <c r="E12" s="340"/>
      <c r="F12" s="340"/>
      <c r="G12" s="340"/>
      <c r="H12" s="332"/>
      <c r="I12" s="331"/>
      <c r="J12" s="332"/>
      <c r="K12" s="329"/>
      <c r="L12" s="329"/>
      <c r="M12" s="424" t="s">
        <v>151</v>
      </c>
      <c r="N12" s="340"/>
      <c r="O12" s="64">
        <v>350</v>
      </c>
      <c r="P12" s="80" t="s">
        <v>52</v>
      </c>
      <c r="Q12" s="331"/>
      <c r="R12" s="332"/>
      <c r="S12" s="331"/>
      <c r="T12" s="332"/>
      <c r="U12" s="35"/>
      <c r="X12" s="9"/>
      <c r="Y12" s="9"/>
      <c r="Z12" s="9"/>
      <c r="AA12" s="9"/>
      <c r="AB12" s="9"/>
      <c r="AC12" s="9"/>
      <c r="AD12" s="9"/>
      <c r="AE12" s="9"/>
      <c r="AF12" s="9"/>
      <c r="AG12" s="9"/>
    </row>
    <row r="13" spans="2:33" ht="74.25" customHeight="1" x14ac:dyDescent="0.3">
      <c r="B13" s="34"/>
      <c r="C13" s="330"/>
      <c r="D13" s="333"/>
      <c r="E13" s="341"/>
      <c r="F13" s="341"/>
      <c r="G13" s="341"/>
      <c r="H13" s="334"/>
      <c r="I13" s="333"/>
      <c r="J13" s="334"/>
      <c r="K13" s="330"/>
      <c r="L13" s="330"/>
      <c r="M13" s="100"/>
      <c r="N13" s="101"/>
      <c r="O13" s="101"/>
      <c r="P13" s="102"/>
      <c r="Q13" s="333"/>
      <c r="R13" s="334"/>
      <c r="S13" s="333"/>
      <c r="T13" s="334"/>
      <c r="U13" s="35"/>
      <c r="W13" s="9"/>
      <c r="X13" s="9"/>
      <c r="Y13" s="9"/>
      <c r="Z13" s="9"/>
      <c r="AA13" s="9"/>
      <c r="AB13" s="9"/>
      <c r="AC13" s="9"/>
      <c r="AD13" s="9"/>
      <c r="AE13" s="9"/>
      <c r="AF13" s="9"/>
      <c r="AG13" s="9"/>
    </row>
    <row r="14" spans="2:33" ht="15.75" customHeight="1" x14ac:dyDescent="0.25">
      <c r="B14" s="10"/>
      <c r="C14" s="387">
        <v>95</v>
      </c>
      <c r="D14" s="260" t="s">
        <v>392</v>
      </c>
      <c r="E14" s="299"/>
      <c r="F14" s="299"/>
      <c r="G14" s="299"/>
      <c r="H14" s="300"/>
      <c r="I14" s="371">
        <v>45370</v>
      </c>
      <c r="J14" s="300"/>
      <c r="K14" s="385">
        <v>0.91666666666666663</v>
      </c>
      <c r="L14" s="385">
        <v>0.9375</v>
      </c>
      <c r="Q14" s="386" t="s">
        <v>35</v>
      </c>
      <c r="R14" s="300"/>
      <c r="S14" s="386" t="s">
        <v>53</v>
      </c>
      <c r="T14" s="300"/>
      <c r="U14" s="11"/>
      <c r="W14" s="9"/>
      <c r="X14" s="9"/>
      <c r="Y14" s="9"/>
      <c r="Z14" s="9"/>
      <c r="AA14" s="9"/>
      <c r="AB14" s="9"/>
      <c r="AC14" s="9"/>
      <c r="AD14" s="9"/>
      <c r="AE14" s="9"/>
      <c r="AF14" s="9"/>
      <c r="AG14" s="9"/>
    </row>
    <row r="15" spans="2:33" ht="20.399999999999999" customHeight="1" x14ac:dyDescent="0.3">
      <c r="B15" s="10"/>
      <c r="C15" s="329"/>
      <c r="D15" s="331"/>
      <c r="E15" s="340"/>
      <c r="F15" s="340"/>
      <c r="G15" s="340"/>
      <c r="H15" s="332"/>
      <c r="I15" s="331"/>
      <c r="J15" s="332"/>
      <c r="K15" s="329"/>
      <c r="L15" s="329"/>
      <c r="M15" s="492">
        <v>25.24</v>
      </c>
      <c r="N15" s="341"/>
      <c r="O15" s="9" t="s">
        <v>49</v>
      </c>
      <c r="Q15" s="331"/>
      <c r="R15" s="332"/>
      <c r="S15" s="331"/>
      <c r="T15" s="332"/>
      <c r="U15" s="11"/>
      <c r="W15" s="9"/>
      <c r="X15" s="9"/>
      <c r="Y15" s="9"/>
      <c r="Z15" s="9"/>
      <c r="AA15" s="9"/>
      <c r="AB15" s="9"/>
      <c r="AC15" s="9"/>
      <c r="AD15" s="9"/>
      <c r="AE15" s="9"/>
      <c r="AF15" s="9"/>
      <c r="AG15" s="9"/>
    </row>
    <row r="16" spans="2:33" ht="3" customHeight="1" x14ac:dyDescent="0.25">
      <c r="B16" s="10"/>
      <c r="C16" s="330"/>
      <c r="D16" s="333"/>
      <c r="E16" s="341"/>
      <c r="F16" s="341"/>
      <c r="G16" s="341"/>
      <c r="H16" s="334"/>
      <c r="I16" s="333"/>
      <c r="J16" s="334"/>
      <c r="K16" s="330"/>
      <c r="L16" s="330"/>
      <c r="M16" s="130"/>
      <c r="N16" s="107"/>
      <c r="O16" s="107"/>
      <c r="P16" s="93"/>
      <c r="Q16" s="333"/>
      <c r="R16" s="334"/>
      <c r="S16" s="333"/>
      <c r="T16" s="334"/>
      <c r="U16" s="11"/>
      <c r="W16" s="9"/>
      <c r="X16" s="9"/>
      <c r="Y16" s="9"/>
      <c r="Z16" s="9"/>
      <c r="AA16" s="9"/>
      <c r="AB16" s="9"/>
      <c r="AC16" s="9"/>
      <c r="AD16" s="9"/>
      <c r="AE16" s="9"/>
      <c r="AF16" s="9"/>
      <c r="AG16" s="9"/>
    </row>
    <row r="17" spans="2:38" ht="15.75" customHeight="1" x14ac:dyDescent="0.25">
      <c r="B17" s="10"/>
      <c r="C17" s="387">
        <v>96</v>
      </c>
      <c r="D17" s="260" t="s">
        <v>393</v>
      </c>
      <c r="E17" s="299"/>
      <c r="F17" s="299"/>
      <c r="G17" s="299"/>
      <c r="H17" s="300"/>
      <c r="I17" s="371">
        <v>45370</v>
      </c>
      <c r="J17" s="300"/>
      <c r="K17" s="385">
        <v>0.9375</v>
      </c>
      <c r="L17" s="385">
        <v>0.95138888888888884</v>
      </c>
      <c r="M17" s="133" t="s">
        <v>147</v>
      </c>
      <c r="N17" s="94">
        <v>303</v>
      </c>
      <c r="O17" s="98"/>
      <c r="P17" s="92"/>
      <c r="Q17" s="386" t="s">
        <v>35</v>
      </c>
      <c r="R17" s="300"/>
      <c r="S17" s="386" t="s">
        <v>53</v>
      </c>
      <c r="T17" s="300"/>
      <c r="U17" s="35"/>
      <c r="W17" s="9"/>
      <c r="X17" s="9"/>
      <c r="Y17" s="9"/>
      <c r="Z17" s="9"/>
      <c r="AA17" s="9"/>
      <c r="AB17" s="9"/>
      <c r="AC17" s="9"/>
      <c r="AD17" s="9"/>
      <c r="AE17" s="9"/>
      <c r="AF17" s="9"/>
      <c r="AG17" s="9"/>
      <c r="AH17" s="9"/>
      <c r="AI17" s="9"/>
      <c r="AJ17" s="9"/>
      <c r="AK17" s="9"/>
      <c r="AL17" s="9"/>
    </row>
    <row r="18" spans="2:38" ht="18.75" customHeight="1" x14ac:dyDescent="0.25">
      <c r="B18" s="10"/>
      <c r="C18" s="329"/>
      <c r="D18" s="331"/>
      <c r="E18" s="340"/>
      <c r="F18" s="340"/>
      <c r="G18" s="340"/>
      <c r="H18" s="332"/>
      <c r="I18" s="331"/>
      <c r="J18" s="332"/>
      <c r="K18" s="329"/>
      <c r="L18" s="329"/>
      <c r="M18" s="424" t="s">
        <v>151</v>
      </c>
      <c r="N18" s="340"/>
      <c r="O18" s="65">
        <v>64.5</v>
      </c>
      <c r="P18" s="80" t="s">
        <v>52</v>
      </c>
      <c r="Q18" s="331"/>
      <c r="R18" s="332"/>
      <c r="S18" s="331"/>
      <c r="T18" s="332"/>
      <c r="U18" s="35"/>
      <c r="W18" s="9"/>
      <c r="X18" s="9"/>
      <c r="Y18" s="9"/>
      <c r="Z18" s="9"/>
      <c r="AA18" s="9"/>
      <c r="AB18" s="9"/>
      <c r="AC18" s="9"/>
      <c r="AD18" s="9"/>
      <c r="AE18" s="9"/>
      <c r="AF18" s="9"/>
      <c r="AG18" s="9"/>
    </row>
    <row r="19" spans="2:38" ht="18" customHeight="1" x14ac:dyDescent="0.25">
      <c r="B19" s="10"/>
      <c r="C19" s="330"/>
      <c r="D19" s="333"/>
      <c r="E19" s="341"/>
      <c r="F19" s="341"/>
      <c r="G19" s="341"/>
      <c r="H19" s="334"/>
      <c r="I19" s="333"/>
      <c r="J19" s="334"/>
      <c r="K19" s="330"/>
      <c r="L19" s="330"/>
      <c r="M19" s="130"/>
      <c r="N19" s="107"/>
      <c r="O19" s="107"/>
      <c r="P19" s="93"/>
      <c r="Q19" s="333"/>
      <c r="R19" s="334"/>
      <c r="S19" s="333"/>
      <c r="T19" s="334"/>
      <c r="U19" s="35"/>
      <c r="W19" s="9"/>
      <c r="X19" s="9"/>
      <c r="Y19" s="9"/>
      <c r="Z19" s="9"/>
      <c r="AA19" s="9"/>
      <c r="AB19" s="9"/>
      <c r="AC19" s="9"/>
      <c r="AD19" s="9"/>
      <c r="AE19" s="9"/>
      <c r="AF19" s="9"/>
      <c r="AG19" s="9"/>
    </row>
    <row r="20" spans="2:38" ht="15.9" customHeight="1" x14ac:dyDescent="0.25">
      <c r="B20" s="10"/>
      <c r="C20" s="387">
        <v>97</v>
      </c>
      <c r="D20" s="260" t="s">
        <v>305</v>
      </c>
      <c r="E20" s="299"/>
      <c r="F20" s="299"/>
      <c r="G20" s="299"/>
      <c r="H20" s="300"/>
      <c r="I20" s="371">
        <v>45370</v>
      </c>
      <c r="J20" s="300"/>
      <c r="K20" s="385">
        <v>0.95138888888888884</v>
      </c>
      <c r="L20" s="385">
        <v>0.97916666666666663</v>
      </c>
      <c r="M20" s="133" t="s">
        <v>147</v>
      </c>
      <c r="N20" s="94">
        <v>403</v>
      </c>
      <c r="O20" s="98"/>
      <c r="P20" s="92"/>
      <c r="Q20" s="386" t="s">
        <v>35</v>
      </c>
      <c r="R20" s="300"/>
      <c r="S20" s="386" t="s">
        <v>53</v>
      </c>
      <c r="T20" s="300"/>
      <c r="U20" s="35"/>
      <c r="W20" s="9"/>
      <c r="X20" s="9"/>
      <c r="Y20" s="9"/>
      <c r="Z20" s="9"/>
      <c r="AA20" s="9"/>
      <c r="AB20" s="9"/>
      <c r="AC20" s="9"/>
      <c r="AD20" s="9"/>
      <c r="AE20" s="9"/>
      <c r="AF20" s="9"/>
      <c r="AG20" s="9"/>
    </row>
    <row r="21" spans="2:38" ht="15.9" customHeight="1" x14ac:dyDescent="0.25">
      <c r="B21" s="10"/>
      <c r="C21" s="329"/>
      <c r="D21" s="331"/>
      <c r="E21" s="340"/>
      <c r="F21" s="340"/>
      <c r="G21" s="340"/>
      <c r="H21" s="332"/>
      <c r="I21" s="331"/>
      <c r="J21" s="332"/>
      <c r="K21" s="329"/>
      <c r="L21" s="329"/>
      <c r="M21" s="424" t="s">
        <v>151</v>
      </c>
      <c r="N21" s="340"/>
      <c r="O21" s="65">
        <v>10</v>
      </c>
      <c r="P21" s="80" t="s">
        <v>52</v>
      </c>
      <c r="Q21" s="331"/>
      <c r="R21" s="332"/>
      <c r="S21" s="331"/>
      <c r="T21" s="332"/>
      <c r="U21" s="35"/>
      <c r="W21" s="9"/>
      <c r="X21" s="9"/>
      <c r="Y21" s="9"/>
      <c r="Z21" s="9"/>
      <c r="AA21" s="9"/>
      <c r="AB21" s="9"/>
      <c r="AC21" s="9"/>
      <c r="AD21" s="9"/>
      <c r="AE21" s="9"/>
      <c r="AF21" s="9"/>
      <c r="AG21" s="9"/>
    </row>
    <row r="22" spans="2:38" ht="12" customHeight="1" x14ac:dyDescent="0.25">
      <c r="B22" s="10"/>
      <c r="C22" s="330"/>
      <c r="D22" s="333"/>
      <c r="E22" s="341"/>
      <c r="F22" s="341"/>
      <c r="G22" s="341"/>
      <c r="H22" s="334"/>
      <c r="I22" s="333"/>
      <c r="J22" s="334"/>
      <c r="K22" s="330"/>
      <c r="L22" s="330"/>
      <c r="M22" s="130"/>
      <c r="N22" s="107"/>
      <c r="O22" s="107"/>
      <c r="P22" s="93"/>
      <c r="Q22" s="333"/>
      <c r="R22" s="334"/>
      <c r="S22" s="333"/>
      <c r="T22" s="334"/>
      <c r="U22" s="11"/>
      <c r="W22" s="9"/>
      <c r="X22" s="9"/>
      <c r="Y22" s="9"/>
      <c r="Z22" s="9"/>
      <c r="AA22" s="9"/>
      <c r="AB22" s="9"/>
      <c r="AC22" s="9"/>
      <c r="AD22" s="9"/>
      <c r="AE22" s="9"/>
      <c r="AF22" s="9"/>
      <c r="AG22" s="9"/>
    </row>
    <row r="23" spans="2:38" ht="71.25" customHeight="1" x14ac:dyDescent="0.3">
      <c r="B23" s="10"/>
      <c r="C23" s="71">
        <v>98</v>
      </c>
      <c r="D23" s="260" t="s">
        <v>384</v>
      </c>
      <c r="E23" s="263"/>
      <c r="F23" s="263"/>
      <c r="G23" s="263"/>
      <c r="H23" s="264"/>
      <c r="I23" s="379">
        <v>45370</v>
      </c>
      <c r="J23" s="264"/>
      <c r="K23" s="138">
        <v>0.97916666666666663</v>
      </c>
      <c r="L23" s="138">
        <v>2.4305555555555559E-2</v>
      </c>
      <c r="M23" s="447" t="s">
        <v>306</v>
      </c>
      <c r="N23" s="263"/>
      <c r="O23" s="263"/>
      <c r="P23" s="264"/>
      <c r="Q23" s="491" t="s">
        <v>36</v>
      </c>
      <c r="R23" s="264"/>
      <c r="S23" s="491" t="s">
        <v>53</v>
      </c>
      <c r="T23" s="264"/>
      <c r="U23" s="11"/>
      <c r="W23" s="9"/>
      <c r="X23" s="9"/>
      <c r="Y23" s="9"/>
      <c r="Z23" s="9"/>
      <c r="AA23" s="9"/>
      <c r="AB23" s="9"/>
      <c r="AC23" s="9"/>
      <c r="AD23" s="9"/>
      <c r="AE23" s="9"/>
      <c r="AF23" s="9"/>
      <c r="AG23" s="9"/>
    </row>
    <row r="24" spans="2:38" ht="15.9" customHeight="1" x14ac:dyDescent="0.25">
      <c r="B24" s="10"/>
      <c r="U24" s="11"/>
      <c r="W24" s="9"/>
      <c r="X24" s="9"/>
      <c r="Y24" s="9"/>
      <c r="Z24" s="9"/>
      <c r="AA24" s="9"/>
      <c r="AB24" s="9"/>
      <c r="AC24" s="9"/>
      <c r="AD24" s="9"/>
      <c r="AE24" s="9"/>
      <c r="AF24" s="9"/>
      <c r="AG24" s="9"/>
    </row>
    <row r="25" spans="2:38" ht="15.9" customHeight="1" x14ac:dyDescent="0.25">
      <c r="B25" s="34"/>
      <c r="U25" s="35"/>
      <c r="W25" s="9"/>
      <c r="X25" s="9"/>
      <c r="Y25" s="9"/>
      <c r="Z25" s="9"/>
      <c r="AA25" s="9"/>
      <c r="AB25" s="9"/>
      <c r="AC25" s="9"/>
      <c r="AD25" s="9"/>
      <c r="AE25" s="9"/>
      <c r="AF25" s="9"/>
      <c r="AG25" s="9"/>
    </row>
    <row r="26" spans="2:38" ht="15.9" customHeight="1" x14ac:dyDescent="0.25">
      <c r="B26" s="34"/>
      <c r="U26" s="35"/>
      <c r="W26" s="9"/>
      <c r="X26" s="9"/>
      <c r="Y26" s="9"/>
      <c r="Z26" s="9"/>
      <c r="AA26" s="9"/>
      <c r="AB26" s="9"/>
      <c r="AC26" s="9"/>
      <c r="AD26" s="9"/>
      <c r="AE26" s="9"/>
      <c r="AF26" s="9"/>
      <c r="AG26" s="9"/>
    </row>
    <row r="27" spans="2:38" ht="15.9" customHeight="1" x14ac:dyDescent="0.25">
      <c r="B27" s="34"/>
      <c r="C27" s="86"/>
      <c r="D27" s="86"/>
      <c r="E27" s="86"/>
      <c r="F27" s="86"/>
      <c r="G27" s="86"/>
      <c r="H27" s="86"/>
      <c r="I27" s="86"/>
      <c r="J27" s="86"/>
      <c r="K27" s="86"/>
      <c r="L27" s="86"/>
      <c r="M27" s="86"/>
      <c r="N27" s="86"/>
      <c r="O27" s="86"/>
      <c r="P27" s="86"/>
      <c r="Q27" s="86"/>
      <c r="R27" s="86"/>
      <c r="S27" s="86"/>
      <c r="T27" s="86"/>
      <c r="U27" s="35"/>
      <c r="W27" s="9"/>
      <c r="X27" s="9"/>
      <c r="Y27" s="9"/>
      <c r="Z27" s="9"/>
      <c r="AA27" s="9"/>
      <c r="AB27" s="9"/>
      <c r="AC27" s="9"/>
      <c r="AD27" s="9"/>
      <c r="AE27" s="9"/>
      <c r="AF27" s="9"/>
      <c r="AG27" s="9"/>
    </row>
    <row r="28" spans="2:38" ht="15.9" customHeight="1" x14ac:dyDescent="0.25">
      <c r="B28" s="34"/>
      <c r="C28" s="86"/>
      <c r="D28" s="86"/>
      <c r="E28" s="86"/>
      <c r="F28" s="86"/>
      <c r="G28" s="86"/>
      <c r="H28" s="86"/>
      <c r="I28" s="86"/>
      <c r="J28" s="86"/>
      <c r="K28" s="86"/>
      <c r="L28" s="86"/>
      <c r="M28" s="86"/>
      <c r="N28" s="86"/>
      <c r="O28" s="86"/>
      <c r="P28" s="86"/>
      <c r="Q28" s="86"/>
      <c r="R28" s="86"/>
      <c r="S28" s="86"/>
      <c r="T28" s="86"/>
      <c r="U28" s="35"/>
      <c r="W28" s="9"/>
      <c r="X28" s="9"/>
      <c r="Y28" s="9"/>
      <c r="Z28" s="9"/>
      <c r="AA28" s="9"/>
      <c r="AB28" s="9"/>
      <c r="AC28" s="9"/>
      <c r="AD28" s="9"/>
      <c r="AE28" s="9"/>
      <c r="AF28" s="9"/>
      <c r="AG28" s="9"/>
    </row>
    <row r="29" spans="2:38" ht="15.9" customHeight="1" x14ac:dyDescent="0.25">
      <c r="B29" s="34"/>
      <c r="C29" s="86"/>
      <c r="D29" s="86"/>
      <c r="E29" s="86"/>
      <c r="F29" s="86"/>
      <c r="G29" s="86"/>
      <c r="H29" s="86"/>
      <c r="I29" s="86"/>
      <c r="J29" s="86"/>
      <c r="K29" s="86"/>
      <c r="L29" s="86"/>
      <c r="M29" s="86"/>
      <c r="N29" s="86"/>
      <c r="O29" s="86"/>
      <c r="P29" s="86"/>
      <c r="Q29" s="86"/>
      <c r="R29" s="86"/>
      <c r="S29" s="86"/>
      <c r="T29" s="86"/>
      <c r="U29" s="35"/>
      <c r="W29" s="9"/>
      <c r="X29" s="9"/>
      <c r="Y29" s="9"/>
      <c r="Z29" s="9"/>
      <c r="AA29" s="9"/>
      <c r="AB29" s="9"/>
      <c r="AC29" s="9"/>
      <c r="AD29" s="9"/>
      <c r="AE29" s="9"/>
      <c r="AF29" s="9"/>
      <c r="AG29" s="9"/>
    </row>
    <row r="30" spans="2:38" ht="15.9" customHeight="1" x14ac:dyDescent="0.25">
      <c r="B30" s="34"/>
      <c r="C30" s="86"/>
      <c r="D30" s="86"/>
      <c r="E30" s="86"/>
      <c r="F30" s="86"/>
      <c r="G30" s="86"/>
      <c r="H30" s="86"/>
      <c r="I30" s="86"/>
      <c r="J30" s="86"/>
      <c r="K30" s="86"/>
      <c r="L30" s="86"/>
      <c r="M30" s="86"/>
      <c r="N30" s="86"/>
      <c r="O30" s="86"/>
      <c r="P30" s="86"/>
      <c r="Q30" s="86"/>
      <c r="R30" s="86"/>
      <c r="S30" s="86"/>
      <c r="T30" s="86"/>
      <c r="U30" s="35"/>
      <c r="W30" s="9"/>
      <c r="X30" s="9"/>
      <c r="Y30" s="9"/>
      <c r="Z30" s="9"/>
      <c r="AA30" s="9"/>
      <c r="AB30" s="9"/>
      <c r="AC30" s="9"/>
      <c r="AD30" s="9"/>
      <c r="AE30" s="9"/>
      <c r="AF30" s="9"/>
      <c r="AG30" s="9"/>
    </row>
    <row r="31" spans="2:38" ht="15.9" customHeight="1" x14ac:dyDescent="0.25">
      <c r="B31" s="34"/>
      <c r="C31" s="9"/>
      <c r="D31" s="9"/>
      <c r="E31" s="9"/>
      <c r="F31" s="9"/>
      <c r="G31" s="9"/>
      <c r="H31" s="9"/>
      <c r="I31" s="9"/>
      <c r="J31" s="9"/>
      <c r="K31" s="9"/>
      <c r="L31" s="9"/>
      <c r="M31" s="9"/>
      <c r="N31" s="9"/>
      <c r="O31" s="9"/>
      <c r="P31" s="9"/>
      <c r="Q31" s="9"/>
      <c r="R31" s="9"/>
      <c r="S31" s="9"/>
      <c r="T31" s="9"/>
      <c r="U31" s="35"/>
      <c r="X31" s="9"/>
      <c r="Y31" s="9"/>
      <c r="Z31" s="9"/>
      <c r="AA31" s="9"/>
      <c r="AB31" s="9"/>
      <c r="AC31" s="9"/>
      <c r="AD31" s="9"/>
      <c r="AE31" s="9"/>
      <c r="AF31" s="9"/>
      <c r="AG31" s="9"/>
    </row>
    <row r="32" spans="2:38" ht="15.9" customHeight="1" x14ac:dyDescent="0.25">
      <c r="B32" s="10"/>
      <c r="C32" s="9"/>
      <c r="D32" s="9"/>
      <c r="E32" s="9"/>
      <c r="F32" s="9"/>
      <c r="G32" s="9"/>
      <c r="H32" s="9"/>
      <c r="I32" s="9"/>
      <c r="J32" s="9"/>
      <c r="K32" s="9"/>
      <c r="L32" s="9"/>
      <c r="M32" s="9"/>
      <c r="N32" s="9"/>
      <c r="O32" s="9"/>
      <c r="P32" s="9"/>
      <c r="Q32" s="9"/>
      <c r="R32" s="9"/>
      <c r="S32" s="9"/>
      <c r="T32" s="9"/>
      <c r="U32" s="11"/>
      <c r="W32" s="9"/>
      <c r="X32" s="9"/>
      <c r="Y32" s="9"/>
      <c r="Z32" s="9"/>
      <c r="AA32" s="9"/>
      <c r="AB32" s="9"/>
      <c r="AC32" s="9"/>
      <c r="AD32" s="9"/>
      <c r="AE32" s="9"/>
      <c r="AF32" s="9"/>
      <c r="AG32" s="9"/>
    </row>
    <row r="33" spans="2:33" ht="15.9" customHeight="1" x14ac:dyDescent="0.25">
      <c r="B33" s="34"/>
      <c r="C33" s="9"/>
      <c r="D33" s="9"/>
      <c r="E33" s="9"/>
      <c r="F33" s="9"/>
      <c r="G33" s="9"/>
      <c r="H33" s="9"/>
      <c r="I33" s="9"/>
      <c r="J33" s="9"/>
      <c r="K33" s="9"/>
      <c r="L33" s="9"/>
      <c r="M33" s="9"/>
      <c r="N33" s="9"/>
      <c r="O33" s="9"/>
      <c r="P33" s="9"/>
      <c r="Q33" s="9"/>
      <c r="R33" s="9"/>
      <c r="S33" s="9"/>
      <c r="T33" s="9"/>
      <c r="U33" s="35"/>
      <c r="W33" s="9"/>
      <c r="X33" s="9"/>
      <c r="Y33" s="9"/>
      <c r="Z33" s="9"/>
      <c r="AA33" s="9"/>
      <c r="AB33" s="9"/>
      <c r="AC33" s="9"/>
      <c r="AD33" s="9"/>
      <c r="AE33" s="9"/>
      <c r="AF33" s="9"/>
      <c r="AG33" s="9"/>
    </row>
    <row r="34" spans="2:33" ht="19.2" customHeight="1" x14ac:dyDescent="0.3">
      <c r="B34" s="10"/>
      <c r="C34" s="361" t="s">
        <v>29</v>
      </c>
      <c r="D34" s="264"/>
      <c r="E34" s="266" t="s">
        <v>30</v>
      </c>
      <c r="F34" s="263"/>
      <c r="G34" s="263"/>
      <c r="H34" s="264"/>
      <c r="I34" s="266" t="s">
        <v>31</v>
      </c>
      <c r="J34" s="263"/>
      <c r="K34" s="263"/>
      <c r="L34" s="264"/>
      <c r="M34" s="266" t="s">
        <v>32</v>
      </c>
      <c r="N34" s="263"/>
      <c r="O34" s="263"/>
      <c r="P34" s="264"/>
      <c r="Q34" s="266" t="s">
        <v>33</v>
      </c>
      <c r="R34" s="263"/>
      <c r="S34" s="263"/>
      <c r="T34" s="264"/>
      <c r="U34" s="11"/>
      <c r="W34" s="9"/>
      <c r="X34" s="9"/>
      <c r="Y34" s="9"/>
      <c r="Z34" s="9"/>
      <c r="AA34" s="9"/>
      <c r="AB34" s="9"/>
      <c r="AC34" s="9"/>
      <c r="AD34" s="9"/>
      <c r="AE34" s="9"/>
      <c r="AF34" s="9"/>
      <c r="AG34" s="9"/>
    </row>
    <row r="35" spans="2:33" ht="19.95" customHeight="1" x14ac:dyDescent="0.3">
      <c r="B35" s="5"/>
      <c r="C35" s="267" t="s">
        <v>34</v>
      </c>
      <c r="D35" s="264"/>
      <c r="E35" s="301" t="str">
        <f>'BPR-2'!$E$43</f>
        <v>B.S.</v>
      </c>
      <c r="F35" s="263"/>
      <c r="G35" s="263"/>
      <c r="H35" s="264"/>
      <c r="I35" s="301" t="str">
        <f>'BPR-2'!$I$43</f>
        <v>R.V.</v>
      </c>
      <c r="J35" s="263"/>
      <c r="K35" s="263"/>
      <c r="L35" s="264"/>
      <c r="M35" s="301" t="str">
        <f>'BPR-2'!$M$43</f>
        <v>R. CWTD</v>
      </c>
      <c r="N35" s="263"/>
      <c r="O35" s="263"/>
      <c r="P35" s="264"/>
      <c r="Q35" s="301" t="str">
        <f>'BPR-2'!$Q$43</f>
        <v>P. Ronel</v>
      </c>
      <c r="R35" s="263"/>
      <c r="S35" s="263"/>
      <c r="T35" s="264"/>
      <c r="U35" s="11"/>
    </row>
    <row r="36" spans="2:33" ht="19.95" customHeight="1" x14ac:dyDescent="0.3">
      <c r="B36" s="5"/>
      <c r="C36" s="267" t="s">
        <v>12</v>
      </c>
      <c r="D36" s="264"/>
      <c r="E36" s="296">
        <f>'BPR-2'!$E$44</f>
        <v>45359</v>
      </c>
      <c r="F36" s="263"/>
      <c r="G36" s="263"/>
      <c r="H36" s="264"/>
      <c r="I36" s="296">
        <f>'BPR-2'!$I$44</f>
        <v>45361</v>
      </c>
      <c r="J36" s="263"/>
      <c r="K36" s="263"/>
      <c r="L36" s="264"/>
      <c r="M36" s="296">
        <f>'BPR-2'!$M$44</f>
        <v>45361</v>
      </c>
      <c r="N36" s="263"/>
      <c r="O36" s="263"/>
      <c r="P36" s="264"/>
      <c r="Q36" s="296">
        <f>'BPR-2'!$Q$44</f>
        <v>45361</v>
      </c>
      <c r="R36" s="263"/>
      <c r="S36" s="263"/>
      <c r="T36" s="264"/>
      <c r="U36" s="11"/>
    </row>
    <row r="37" spans="2:33" ht="10.95" customHeight="1" thickBot="1" x14ac:dyDescent="0.3">
      <c r="B37" s="6"/>
      <c r="C37" s="3"/>
      <c r="D37" s="3"/>
      <c r="E37" s="3"/>
      <c r="F37" s="3"/>
      <c r="G37" s="3"/>
      <c r="H37" s="3"/>
      <c r="I37" s="3"/>
      <c r="J37" s="3"/>
      <c r="K37" s="3"/>
      <c r="L37" s="3"/>
      <c r="M37" s="3"/>
      <c r="N37" s="3"/>
      <c r="O37" s="3"/>
      <c r="P37" s="3"/>
      <c r="Q37" s="3"/>
      <c r="R37" s="3"/>
      <c r="S37" s="3"/>
      <c r="T37" s="3"/>
      <c r="U37" s="4"/>
    </row>
    <row r="38" spans="2:33" ht="12.6" customHeight="1" thickTop="1" x14ac:dyDescent="0.25">
      <c r="B38" s="14" t="str">
        <f>'BPR-2'!B46</f>
        <v>SOP-PR-001-F00-00</v>
      </c>
      <c r="C38" s="14"/>
      <c r="D38" s="14"/>
      <c r="E38" s="14"/>
      <c r="F38" s="14"/>
      <c r="G38" s="14"/>
      <c r="Y38" s="7"/>
    </row>
    <row r="39" spans="2:33" x14ac:dyDescent="0.25">
      <c r="Y39" s="12"/>
    </row>
    <row r="40" spans="2:33" x14ac:dyDescent="0.25">
      <c r="Y40" s="12"/>
    </row>
    <row r="41" spans="2:33" x14ac:dyDescent="0.25">
      <c r="Y41" s="12"/>
    </row>
    <row r="42" spans="2:33" x14ac:dyDescent="0.25">
      <c r="Y42" s="12"/>
    </row>
    <row r="43" spans="2:33" x14ac:dyDescent="0.25">
      <c r="Y43" s="12"/>
    </row>
    <row r="44" spans="2:33" x14ac:dyDescent="0.25">
      <c r="Y44" s="13"/>
    </row>
    <row r="45" spans="2:33" x14ac:dyDescent="0.25">
      <c r="Y45" s="13"/>
    </row>
    <row r="46" spans="2:33" x14ac:dyDescent="0.25">
      <c r="B46" s="9"/>
      <c r="C46" s="9"/>
      <c r="Q46" s="9"/>
      <c r="R46" s="9"/>
      <c r="S46" s="9"/>
      <c r="T46" s="9"/>
      <c r="U46" s="9"/>
      <c r="Y46" s="13"/>
    </row>
    <row r="47" spans="2:33" x14ac:dyDescent="0.25">
      <c r="Y47" s="13"/>
    </row>
    <row r="48" spans="2:33"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row>
    <row r="61" spans="25:27" x14ac:dyDescent="0.25">
      <c r="Y61" s="13"/>
    </row>
    <row r="62" spans="25:27" x14ac:dyDescent="0.25">
      <c r="Y62" s="13"/>
      <c r="Z62" s="8"/>
      <c r="AA62" s="9"/>
    </row>
    <row r="63" spans="25:27" x14ac:dyDescent="0.25">
      <c r="Y63" s="8"/>
      <c r="Z63" s="8"/>
      <c r="AA63" s="8"/>
    </row>
    <row r="64" spans="25:27" x14ac:dyDescent="0.25">
      <c r="Y64" s="8"/>
      <c r="Z64" s="8"/>
      <c r="AA64" s="8"/>
    </row>
    <row r="65" spans="25:27" x14ac:dyDescent="0.25">
      <c r="Y65" s="8"/>
      <c r="Z65" s="8"/>
      <c r="AA65" s="8"/>
    </row>
    <row r="66" spans="25:27" x14ac:dyDescent="0.25">
      <c r="Y66" s="8"/>
      <c r="Z66" s="8"/>
      <c r="AA66" s="8"/>
    </row>
    <row r="67" spans="25:27" x14ac:dyDescent="0.25">
      <c r="Y67" s="8"/>
      <c r="Z67" s="8"/>
      <c r="AA67" s="8"/>
    </row>
  </sheetData>
  <mergeCells count="72">
    <mergeCell ref="E1:F1"/>
    <mergeCell ref="H3:O3"/>
    <mergeCell ref="C5:E5"/>
    <mergeCell ref="N5:T5"/>
    <mergeCell ref="I20:J22"/>
    <mergeCell ref="K5:M5"/>
    <mergeCell ref="I14:J16"/>
    <mergeCell ref="Q11:R13"/>
    <mergeCell ref="M9:P10"/>
    <mergeCell ref="D14:H16"/>
    <mergeCell ref="L14:L16"/>
    <mergeCell ref="Q17:R19"/>
    <mergeCell ref="C3:F3"/>
    <mergeCell ref="S11:T13"/>
    <mergeCell ref="C9:C10"/>
    <mergeCell ref="C20:C22"/>
    <mergeCell ref="Q36:T36"/>
    <mergeCell ref="C6:E6"/>
    <mergeCell ref="I35:L35"/>
    <mergeCell ref="I17:J19"/>
    <mergeCell ref="C36:D36"/>
    <mergeCell ref="C35:D35"/>
    <mergeCell ref="D23:H23"/>
    <mergeCell ref="E34:H34"/>
    <mergeCell ref="C34:D34"/>
    <mergeCell ref="M18:N18"/>
    <mergeCell ref="I23:J23"/>
    <mergeCell ref="C14:C16"/>
    <mergeCell ref="K11:K13"/>
    <mergeCell ref="I11:J13"/>
    <mergeCell ref="M11:N11"/>
    <mergeCell ref="D20:H22"/>
    <mergeCell ref="F5:J5"/>
    <mergeCell ref="Q14:R16"/>
    <mergeCell ref="S14:T16"/>
    <mergeCell ref="S17:T19"/>
    <mergeCell ref="C8:T8"/>
    <mergeCell ref="I9:J10"/>
    <mergeCell ref="K17:K19"/>
    <mergeCell ref="C17:C19"/>
    <mergeCell ref="C11:C13"/>
    <mergeCell ref="D17:H19"/>
    <mergeCell ref="I36:L36"/>
    <mergeCell ref="F6:J6"/>
    <mergeCell ref="M36:P36"/>
    <mergeCell ref="K14:K16"/>
    <mergeCell ref="N6:T6"/>
    <mergeCell ref="E35:H35"/>
    <mergeCell ref="M23:P23"/>
    <mergeCell ref="D9:H10"/>
    <mergeCell ref="Q35:T35"/>
    <mergeCell ref="I34:L34"/>
    <mergeCell ref="M15:N15"/>
    <mergeCell ref="L17:L19"/>
    <mergeCell ref="M12:N12"/>
    <mergeCell ref="D11:H13"/>
    <mergeCell ref="K6:M6"/>
    <mergeCell ref="E36:H36"/>
    <mergeCell ref="M35:P35"/>
    <mergeCell ref="M34:P34"/>
    <mergeCell ref="S20:T22"/>
    <mergeCell ref="L20:L22"/>
    <mergeCell ref="Q9:R10"/>
    <mergeCell ref="Q34:T34"/>
    <mergeCell ref="S9:T10"/>
    <mergeCell ref="S23:T23"/>
    <mergeCell ref="L11:L13"/>
    <mergeCell ref="Q20:R22"/>
    <mergeCell ref="M21:N21"/>
    <mergeCell ref="K9:L9"/>
    <mergeCell ref="Q23:R23"/>
    <mergeCell ref="K20:K22"/>
  </mergeCells>
  <dataValidations count="1">
    <dataValidation type="list" allowBlank="1" showInputMessage="1" showErrorMessage="1" sqref="Q11:T23" xr:uid="{00000000-0002-0000-22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11"/>
  <dimension ref="B1:AL73"/>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8867187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21</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8" customHeight="1" x14ac:dyDescent="0.3">
      <c r="B11" s="10"/>
      <c r="C11" s="442" t="s">
        <v>154</v>
      </c>
      <c r="D11" s="263"/>
      <c r="E11" s="263"/>
      <c r="F11" s="263"/>
      <c r="G11" s="263"/>
      <c r="H11" s="263"/>
      <c r="I11" s="263"/>
      <c r="J11" s="263"/>
      <c r="K11" s="263"/>
      <c r="L11" s="263"/>
      <c r="M11" s="263"/>
      <c r="N11" s="263"/>
      <c r="O11" s="263"/>
      <c r="P11" s="263"/>
      <c r="Q11" s="263"/>
      <c r="R11" s="263"/>
      <c r="S11" s="263"/>
      <c r="T11" s="264"/>
      <c r="U11" s="11"/>
      <c r="W11" s="9"/>
      <c r="X11" s="9"/>
      <c r="Y11" s="9"/>
      <c r="Z11" s="9"/>
      <c r="AA11" s="9"/>
      <c r="AB11" s="9"/>
      <c r="AC11" s="9"/>
      <c r="AD11" s="9"/>
      <c r="AE11" s="9"/>
      <c r="AF11" s="9"/>
      <c r="AG11" s="9"/>
    </row>
    <row r="12" spans="2:33" ht="18" customHeight="1" x14ac:dyDescent="0.3">
      <c r="B12" s="34"/>
      <c r="C12" s="72" t="s">
        <v>155</v>
      </c>
      <c r="D12" s="73"/>
      <c r="E12" s="73"/>
      <c r="F12" s="435" t="s">
        <v>334</v>
      </c>
      <c r="G12" s="263"/>
      <c r="H12" s="73"/>
      <c r="I12" s="73"/>
      <c r="J12" s="73"/>
      <c r="K12" s="73"/>
      <c r="L12" s="73"/>
      <c r="M12" s="73"/>
      <c r="N12" s="73"/>
      <c r="O12" s="73"/>
      <c r="P12" s="73"/>
      <c r="Q12" s="73"/>
      <c r="R12" s="73"/>
      <c r="S12" s="73"/>
      <c r="T12" s="74"/>
      <c r="U12" s="35"/>
      <c r="W12" s="9"/>
      <c r="X12" s="9"/>
      <c r="Y12" s="9"/>
      <c r="Z12" s="9"/>
      <c r="AA12" s="9"/>
      <c r="AB12" s="9"/>
      <c r="AC12" s="9"/>
      <c r="AD12" s="9"/>
      <c r="AE12" s="9"/>
      <c r="AF12" s="9"/>
      <c r="AG12" s="9"/>
    </row>
    <row r="13" spans="2:33" ht="18" customHeight="1" x14ac:dyDescent="0.3">
      <c r="B13" s="34"/>
      <c r="C13" s="259" t="s">
        <v>156</v>
      </c>
      <c r="D13" s="263"/>
      <c r="E13" s="264"/>
      <c r="F13" s="259" t="s">
        <v>157</v>
      </c>
      <c r="G13" s="263"/>
      <c r="H13" s="264"/>
      <c r="I13" s="259" t="s">
        <v>158</v>
      </c>
      <c r="J13" s="263"/>
      <c r="K13" s="264"/>
      <c r="L13" s="259" t="s">
        <v>159</v>
      </c>
      <c r="M13" s="263"/>
      <c r="N13" s="264"/>
      <c r="O13" s="259" t="s">
        <v>139</v>
      </c>
      <c r="P13" s="263"/>
      <c r="Q13" s="264"/>
      <c r="R13" s="259" t="s">
        <v>48</v>
      </c>
      <c r="S13" s="263"/>
      <c r="T13" s="264"/>
      <c r="U13" s="35"/>
      <c r="W13" s="9"/>
      <c r="X13" s="9"/>
      <c r="Y13" s="9"/>
      <c r="Z13" s="9"/>
      <c r="AA13" s="9"/>
      <c r="AB13" s="9"/>
      <c r="AC13" s="9"/>
      <c r="AD13" s="9"/>
      <c r="AE13" s="9"/>
      <c r="AF13" s="9"/>
      <c r="AG13" s="9"/>
    </row>
    <row r="14" spans="2:33" ht="18" customHeight="1" x14ac:dyDescent="0.3">
      <c r="B14" s="10"/>
      <c r="C14" s="413">
        <v>1</v>
      </c>
      <c r="D14" s="263"/>
      <c r="E14" s="264"/>
      <c r="F14" s="433">
        <v>0.3</v>
      </c>
      <c r="G14" s="263"/>
      <c r="H14" s="264"/>
      <c r="I14" s="433">
        <v>7.15</v>
      </c>
      <c r="J14" s="263"/>
      <c r="K14" s="264"/>
      <c r="L14" s="432">
        <f t="shared" ref="L14:L32" si="0">I14-F14</f>
        <v>6.8500000000000005</v>
      </c>
      <c r="M14" s="263"/>
      <c r="N14" s="264"/>
      <c r="O14" s="414" t="s">
        <v>36</v>
      </c>
      <c r="P14" s="263"/>
      <c r="Q14" s="264"/>
      <c r="R14" s="414" t="s">
        <v>53</v>
      </c>
      <c r="S14" s="263"/>
      <c r="T14" s="264"/>
      <c r="U14" s="11"/>
      <c r="W14" s="9"/>
      <c r="X14" s="9"/>
      <c r="Y14" s="9"/>
      <c r="Z14" s="9"/>
      <c r="AA14" s="9"/>
      <c r="AB14" s="9"/>
      <c r="AC14" s="9"/>
      <c r="AD14" s="9"/>
      <c r="AE14" s="9"/>
      <c r="AF14" s="9"/>
      <c r="AG14" s="9"/>
    </row>
    <row r="15" spans="2:33" ht="18" customHeight="1" x14ac:dyDescent="0.3">
      <c r="B15" s="10"/>
      <c r="C15" s="413">
        <v>2</v>
      </c>
      <c r="D15" s="263"/>
      <c r="E15" s="264"/>
      <c r="F15" s="433">
        <v>0.3</v>
      </c>
      <c r="G15" s="263"/>
      <c r="H15" s="264"/>
      <c r="I15" s="433">
        <v>7.35</v>
      </c>
      <c r="J15" s="263"/>
      <c r="K15" s="264"/>
      <c r="L15" s="432">
        <f t="shared" si="0"/>
        <v>7.05</v>
      </c>
      <c r="M15" s="263"/>
      <c r="N15" s="264"/>
      <c r="O15" s="414" t="s">
        <v>36</v>
      </c>
      <c r="P15" s="263"/>
      <c r="Q15" s="264"/>
      <c r="R15" s="414" t="s">
        <v>53</v>
      </c>
      <c r="S15" s="263"/>
      <c r="T15" s="264"/>
      <c r="U15" s="11"/>
      <c r="W15" s="9"/>
      <c r="X15" s="9"/>
      <c r="Y15" s="9"/>
      <c r="Z15" s="9"/>
      <c r="AA15" s="9"/>
      <c r="AB15" s="9"/>
      <c r="AC15" s="9"/>
      <c r="AD15" s="9"/>
      <c r="AE15" s="9"/>
      <c r="AF15" s="9"/>
      <c r="AG15" s="9"/>
    </row>
    <row r="16" spans="2:33" ht="18" customHeight="1" x14ac:dyDescent="0.3">
      <c r="B16" s="10"/>
      <c r="C16" s="413">
        <v>3</v>
      </c>
      <c r="D16" s="263"/>
      <c r="E16" s="264"/>
      <c r="F16" s="433">
        <v>0.3</v>
      </c>
      <c r="G16" s="263"/>
      <c r="H16" s="264"/>
      <c r="I16" s="433">
        <v>7.2</v>
      </c>
      <c r="J16" s="263"/>
      <c r="K16" s="264"/>
      <c r="L16" s="432">
        <f t="shared" si="0"/>
        <v>6.9</v>
      </c>
      <c r="M16" s="263"/>
      <c r="N16" s="264"/>
      <c r="O16" s="414" t="s">
        <v>36</v>
      </c>
      <c r="P16" s="263"/>
      <c r="Q16" s="264"/>
      <c r="R16" s="414" t="s">
        <v>53</v>
      </c>
      <c r="S16" s="263"/>
      <c r="T16" s="264"/>
      <c r="U16" s="11"/>
      <c r="W16" s="9"/>
      <c r="X16" s="9"/>
      <c r="Y16" s="9"/>
      <c r="Z16" s="9"/>
      <c r="AA16" s="9"/>
      <c r="AB16" s="9"/>
      <c r="AC16" s="9"/>
      <c r="AD16" s="9"/>
      <c r="AE16" s="9"/>
      <c r="AF16" s="9"/>
      <c r="AG16" s="9"/>
    </row>
    <row r="17" spans="2:38" ht="18" customHeight="1" x14ac:dyDescent="0.3">
      <c r="B17" s="10"/>
      <c r="C17" s="413">
        <v>4</v>
      </c>
      <c r="D17" s="263"/>
      <c r="E17" s="264"/>
      <c r="F17" s="433">
        <v>0.3</v>
      </c>
      <c r="G17" s="263"/>
      <c r="H17" s="264"/>
      <c r="I17" s="433">
        <v>4.0999999999999996</v>
      </c>
      <c r="J17" s="263"/>
      <c r="K17" s="264"/>
      <c r="L17" s="432">
        <f t="shared" si="0"/>
        <v>3.8</v>
      </c>
      <c r="M17" s="263"/>
      <c r="N17" s="264"/>
      <c r="O17" s="414" t="s">
        <v>36</v>
      </c>
      <c r="P17" s="263"/>
      <c r="Q17" s="264"/>
      <c r="R17" s="414" t="s">
        <v>53</v>
      </c>
      <c r="S17" s="263"/>
      <c r="T17" s="264"/>
      <c r="U17" s="11"/>
      <c r="W17" s="9"/>
      <c r="X17" s="9"/>
      <c r="Y17" s="9"/>
      <c r="Z17" s="9"/>
      <c r="AA17" s="9"/>
      <c r="AB17" s="9"/>
      <c r="AC17" s="9"/>
      <c r="AD17" s="9"/>
      <c r="AE17" s="9"/>
      <c r="AF17" s="9"/>
      <c r="AG17" s="9"/>
    </row>
    <row r="18" spans="2:38" ht="18" customHeight="1" x14ac:dyDescent="0.3">
      <c r="B18" s="10"/>
      <c r="C18" s="413"/>
      <c r="D18" s="263"/>
      <c r="E18" s="264"/>
      <c r="F18" s="433"/>
      <c r="G18" s="263"/>
      <c r="H18" s="264"/>
      <c r="I18" s="443"/>
      <c r="J18" s="263"/>
      <c r="K18" s="264"/>
      <c r="L18" s="432">
        <f t="shared" si="0"/>
        <v>0</v>
      </c>
      <c r="M18" s="263"/>
      <c r="N18" s="264"/>
      <c r="O18" s="414"/>
      <c r="P18" s="263"/>
      <c r="Q18" s="264"/>
      <c r="R18" s="414"/>
      <c r="S18" s="263"/>
      <c r="T18" s="264"/>
      <c r="U18" s="11"/>
      <c r="W18" s="9"/>
      <c r="X18" s="9"/>
      <c r="Y18" s="9"/>
      <c r="Z18" s="9"/>
      <c r="AA18" s="9"/>
      <c r="AB18" s="9"/>
      <c r="AC18" s="9"/>
      <c r="AD18" s="9"/>
      <c r="AE18" s="9"/>
      <c r="AF18" s="9"/>
      <c r="AG18" s="9"/>
    </row>
    <row r="19" spans="2:38" ht="18" customHeight="1" x14ac:dyDescent="0.3">
      <c r="B19" s="10"/>
      <c r="C19" s="413"/>
      <c r="D19" s="263"/>
      <c r="E19" s="264"/>
      <c r="F19" s="433"/>
      <c r="G19" s="263"/>
      <c r="H19" s="264"/>
      <c r="I19" s="443"/>
      <c r="J19" s="263"/>
      <c r="K19" s="264"/>
      <c r="L19" s="432">
        <f t="shared" si="0"/>
        <v>0</v>
      </c>
      <c r="M19" s="263"/>
      <c r="N19" s="264"/>
      <c r="O19" s="414"/>
      <c r="P19" s="263"/>
      <c r="Q19" s="264"/>
      <c r="R19" s="414"/>
      <c r="S19" s="263"/>
      <c r="T19" s="264"/>
      <c r="U19" s="35"/>
      <c r="W19" s="9"/>
      <c r="X19" s="9"/>
      <c r="Y19" s="9"/>
      <c r="Z19" s="9"/>
      <c r="AA19" s="9"/>
      <c r="AB19" s="9"/>
      <c r="AC19" s="9"/>
      <c r="AD19" s="9"/>
      <c r="AE19" s="9"/>
      <c r="AF19" s="9"/>
      <c r="AG19" s="9"/>
      <c r="AH19" s="9"/>
      <c r="AI19" s="9"/>
      <c r="AJ19" s="9"/>
      <c r="AK19" s="9"/>
      <c r="AL19" s="9"/>
    </row>
    <row r="20" spans="2:38" ht="18" customHeight="1" x14ac:dyDescent="0.3">
      <c r="B20" s="10"/>
      <c r="C20" s="413"/>
      <c r="D20" s="263"/>
      <c r="E20" s="264"/>
      <c r="F20" s="433"/>
      <c r="G20" s="263"/>
      <c r="H20" s="264"/>
      <c r="I20" s="443"/>
      <c r="J20" s="263"/>
      <c r="K20" s="264"/>
      <c r="L20" s="432">
        <f t="shared" si="0"/>
        <v>0</v>
      </c>
      <c r="M20" s="263"/>
      <c r="N20" s="264"/>
      <c r="O20" s="414"/>
      <c r="P20" s="263"/>
      <c r="Q20" s="264"/>
      <c r="R20" s="414"/>
      <c r="S20" s="263"/>
      <c r="T20" s="264"/>
      <c r="U20" s="35"/>
      <c r="W20" s="9"/>
      <c r="X20" s="9"/>
      <c r="Y20" s="9"/>
      <c r="Z20" s="9"/>
      <c r="AA20" s="9"/>
      <c r="AB20" s="9"/>
      <c r="AC20" s="9"/>
      <c r="AD20" s="9"/>
      <c r="AE20" s="9"/>
      <c r="AF20" s="9"/>
      <c r="AG20" s="9"/>
    </row>
    <row r="21" spans="2:38" ht="18" customHeight="1" x14ac:dyDescent="0.3">
      <c r="B21" s="10"/>
      <c r="C21" s="413"/>
      <c r="D21" s="263"/>
      <c r="E21" s="264"/>
      <c r="F21" s="433"/>
      <c r="G21" s="263"/>
      <c r="H21" s="264"/>
      <c r="I21" s="443"/>
      <c r="J21" s="263"/>
      <c r="K21" s="264"/>
      <c r="L21" s="432">
        <f t="shared" si="0"/>
        <v>0</v>
      </c>
      <c r="M21" s="263"/>
      <c r="N21" s="264"/>
      <c r="O21" s="414"/>
      <c r="P21" s="263"/>
      <c r="Q21" s="264"/>
      <c r="R21" s="414"/>
      <c r="S21" s="263"/>
      <c r="T21" s="264"/>
      <c r="U21" s="35"/>
      <c r="W21" s="9"/>
      <c r="X21" s="9"/>
      <c r="Y21" s="9"/>
      <c r="Z21" s="9"/>
      <c r="AA21" s="9"/>
      <c r="AB21" s="9"/>
      <c r="AC21" s="9"/>
      <c r="AD21" s="9"/>
      <c r="AE21" s="9"/>
      <c r="AF21" s="9"/>
      <c r="AG21" s="9"/>
    </row>
    <row r="22" spans="2:38" ht="18" customHeight="1" x14ac:dyDescent="0.3">
      <c r="B22" s="10"/>
      <c r="C22" s="413"/>
      <c r="D22" s="263"/>
      <c r="E22" s="264"/>
      <c r="F22" s="433"/>
      <c r="G22" s="263"/>
      <c r="H22" s="264"/>
      <c r="I22" s="443"/>
      <c r="J22" s="263"/>
      <c r="K22" s="264"/>
      <c r="L22" s="432">
        <f t="shared" si="0"/>
        <v>0</v>
      </c>
      <c r="M22" s="263"/>
      <c r="N22" s="264"/>
      <c r="O22" s="414"/>
      <c r="P22" s="263"/>
      <c r="Q22" s="264"/>
      <c r="R22" s="414"/>
      <c r="S22" s="263"/>
      <c r="T22" s="264"/>
      <c r="U22" s="35"/>
      <c r="W22" s="9"/>
      <c r="X22" s="9"/>
      <c r="Y22" s="9"/>
      <c r="Z22" s="9"/>
      <c r="AA22" s="9"/>
      <c r="AB22" s="9"/>
      <c r="AC22" s="9"/>
      <c r="AD22" s="9"/>
      <c r="AE22" s="9"/>
      <c r="AF22" s="9"/>
      <c r="AG22" s="9"/>
    </row>
    <row r="23" spans="2:38" ht="18" customHeight="1" x14ac:dyDescent="0.3">
      <c r="B23" s="10"/>
      <c r="C23" s="413"/>
      <c r="D23" s="263"/>
      <c r="E23" s="264"/>
      <c r="F23" s="433"/>
      <c r="G23" s="263"/>
      <c r="H23" s="264"/>
      <c r="I23" s="443"/>
      <c r="J23" s="263"/>
      <c r="K23" s="264"/>
      <c r="L23" s="432">
        <f t="shared" si="0"/>
        <v>0</v>
      </c>
      <c r="M23" s="263"/>
      <c r="N23" s="264"/>
      <c r="O23" s="414"/>
      <c r="P23" s="263"/>
      <c r="Q23" s="264"/>
      <c r="R23" s="414"/>
      <c r="S23" s="263"/>
      <c r="T23" s="264"/>
      <c r="U23" s="35"/>
      <c r="W23" s="9"/>
      <c r="X23" s="9"/>
      <c r="Y23" s="9"/>
      <c r="Z23" s="9"/>
      <c r="AA23" s="9"/>
      <c r="AB23" s="9"/>
      <c r="AC23" s="9"/>
      <c r="AD23" s="9"/>
      <c r="AE23" s="9"/>
      <c r="AF23" s="9"/>
      <c r="AG23" s="9"/>
    </row>
    <row r="24" spans="2:38" ht="18" customHeight="1" x14ac:dyDescent="0.3">
      <c r="B24" s="34"/>
      <c r="C24" s="413"/>
      <c r="D24" s="263"/>
      <c r="E24" s="264"/>
      <c r="F24" s="433"/>
      <c r="G24" s="263"/>
      <c r="H24" s="264"/>
      <c r="I24" s="443"/>
      <c r="J24" s="263"/>
      <c r="K24" s="264"/>
      <c r="L24" s="432">
        <f t="shared" si="0"/>
        <v>0</v>
      </c>
      <c r="M24" s="263"/>
      <c r="N24" s="264"/>
      <c r="O24" s="414"/>
      <c r="P24" s="263"/>
      <c r="Q24" s="264"/>
      <c r="R24" s="414"/>
      <c r="S24" s="263"/>
      <c r="T24" s="264"/>
      <c r="U24" s="35"/>
      <c r="W24" s="9"/>
      <c r="X24" s="9"/>
      <c r="Y24" s="9"/>
      <c r="Z24" s="9"/>
      <c r="AA24" s="9"/>
      <c r="AB24" s="9"/>
      <c r="AC24" s="9"/>
      <c r="AD24" s="9"/>
      <c r="AE24" s="9"/>
      <c r="AF24" s="9"/>
      <c r="AG24" s="9"/>
    </row>
    <row r="25" spans="2:38" ht="18" customHeight="1" x14ac:dyDescent="0.3">
      <c r="B25" s="34"/>
      <c r="C25" s="413"/>
      <c r="D25" s="263"/>
      <c r="E25" s="264"/>
      <c r="F25" s="433"/>
      <c r="G25" s="263"/>
      <c r="H25" s="264"/>
      <c r="I25" s="443"/>
      <c r="J25" s="263"/>
      <c r="K25" s="264"/>
      <c r="L25" s="432">
        <f t="shared" si="0"/>
        <v>0</v>
      </c>
      <c r="M25" s="263"/>
      <c r="N25" s="264"/>
      <c r="O25" s="414"/>
      <c r="P25" s="263"/>
      <c r="Q25" s="264"/>
      <c r="R25" s="414"/>
      <c r="S25" s="263"/>
      <c r="T25" s="264"/>
      <c r="U25" s="35"/>
      <c r="W25" s="9"/>
      <c r="X25" s="9"/>
      <c r="Y25" s="9"/>
      <c r="Z25" s="9"/>
      <c r="AA25" s="9"/>
      <c r="AB25" s="9"/>
      <c r="AC25" s="9"/>
      <c r="AD25" s="9"/>
      <c r="AE25" s="9"/>
      <c r="AF25" s="9"/>
      <c r="AG25" s="9"/>
    </row>
    <row r="26" spans="2:38" ht="18" customHeight="1" x14ac:dyDescent="0.3">
      <c r="B26" s="34"/>
      <c r="C26" s="413"/>
      <c r="D26" s="263"/>
      <c r="E26" s="264"/>
      <c r="F26" s="433"/>
      <c r="G26" s="263"/>
      <c r="H26" s="264"/>
      <c r="I26" s="443"/>
      <c r="J26" s="263"/>
      <c r="K26" s="264"/>
      <c r="L26" s="432">
        <f t="shared" si="0"/>
        <v>0</v>
      </c>
      <c r="M26" s="263"/>
      <c r="N26" s="264"/>
      <c r="O26" s="414"/>
      <c r="P26" s="263"/>
      <c r="Q26" s="264"/>
      <c r="R26" s="414"/>
      <c r="S26" s="263"/>
      <c r="T26" s="264"/>
      <c r="U26" s="35"/>
      <c r="W26" s="9"/>
      <c r="X26" s="9"/>
      <c r="Y26" s="9"/>
      <c r="Z26" s="9"/>
      <c r="AA26" s="9"/>
      <c r="AB26" s="9"/>
      <c r="AC26" s="9"/>
      <c r="AD26" s="9"/>
      <c r="AE26" s="9"/>
      <c r="AF26" s="9"/>
      <c r="AG26" s="9"/>
    </row>
    <row r="27" spans="2:38" ht="18" customHeight="1" x14ac:dyDescent="0.3">
      <c r="B27" s="34"/>
      <c r="C27" s="413"/>
      <c r="D27" s="263"/>
      <c r="E27" s="264"/>
      <c r="F27" s="433"/>
      <c r="G27" s="263"/>
      <c r="H27" s="264"/>
      <c r="I27" s="443"/>
      <c r="J27" s="263"/>
      <c r="K27" s="264"/>
      <c r="L27" s="432">
        <f t="shared" si="0"/>
        <v>0</v>
      </c>
      <c r="M27" s="263"/>
      <c r="N27" s="264"/>
      <c r="O27" s="414"/>
      <c r="P27" s="263"/>
      <c r="Q27" s="264"/>
      <c r="R27" s="414"/>
      <c r="S27" s="263"/>
      <c r="T27" s="264"/>
      <c r="U27" s="35"/>
      <c r="W27" s="9"/>
      <c r="X27" s="9"/>
      <c r="Y27" s="9"/>
      <c r="Z27" s="9"/>
      <c r="AA27" s="9"/>
      <c r="AB27" s="9"/>
      <c r="AC27" s="9"/>
      <c r="AD27" s="9"/>
      <c r="AE27" s="9"/>
      <c r="AF27" s="9"/>
      <c r="AG27" s="9"/>
    </row>
    <row r="28" spans="2:38" ht="18" customHeight="1" x14ac:dyDescent="0.3">
      <c r="B28" s="34"/>
      <c r="C28" s="413"/>
      <c r="D28" s="263"/>
      <c r="E28" s="264"/>
      <c r="F28" s="433"/>
      <c r="G28" s="263"/>
      <c r="H28" s="264"/>
      <c r="I28" s="443"/>
      <c r="J28" s="263"/>
      <c r="K28" s="264"/>
      <c r="L28" s="432">
        <f t="shared" si="0"/>
        <v>0</v>
      </c>
      <c r="M28" s="263"/>
      <c r="N28" s="264"/>
      <c r="O28" s="414"/>
      <c r="P28" s="263"/>
      <c r="Q28" s="264"/>
      <c r="R28" s="414"/>
      <c r="S28" s="263"/>
      <c r="T28" s="264"/>
      <c r="U28" s="35"/>
      <c r="W28" s="9"/>
      <c r="X28" s="9"/>
      <c r="Y28" s="9"/>
      <c r="Z28" s="9"/>
      <c r="AA28" s="9"/>
      <c r="AB28" s="9"/>
      <c r="AC28" s="9"/>
      <c r="AD28" s="9"/>
      <c r="AE28" s="9"/>
      <c r="AF28" s="9"/>
      <c r="AG28" s="9"/>
    </row>
    <row r="29" spans="2:38" ht="18" customHeight="1" x14ac:dyDescent="0.3">
      <c r="B29" s="34"/>
      <c r="C29" s="413"/>
      <c r="D29" s="263"/>
      <c r="E29" s="264"/>
      <c r="F29" s="433"/>
      <c r="G29" s="263"/>
      <c r="H29" s="264"/>
      <c r="I29" s="443"/>
      <c r="J29" s="263"/>
      <c r="K29" s="264"/>
      <c r="L29" s="432">
        <f t="shared" si="0"/>
        <v>0</v>
      </c>
      <c r="M29" s="263"/>
      <c r="N29" s="264"/>
      <c r="O29" s="414"/>
      <c r="P29" s="263"/>
      <c r="Q29" s="264"/>
      <c r="R29" s="414"/>
      <c r="S29" s="263"/>
      <c r="T29" s="264"/>
      <c r="U29" s="35"/>
      <c r="W29" s="9"/>
      <c r="X29" s="9"/>
      <c r="Y29" s="9"/>
      <c r="Z29" s="9"/>
      <c r="AA29" s="9"/>
      <c r="AB29" s="9"/>
      <c r="AC29" s="9"/>
      <c r="AD29" s="9"/>
      <c r="AE29" s="9"/>
      <c r="AF29" s="9"/>
      <c r="AG29" s="9"/>
    </row>
    <row r="30" spans="2:38" ht="18" customHeight="1" x14ac:dyDescent="0.3">
      <c r="B30" s="34"/>
      <c r="C30" s="413"/>
      <c r="D30" s="263"/>
      <c r="E30" s="264"/>
      <c r="F30" s="433"/>
      <c r="G30" s="263"/>
      <c r="H30" s="264"/>
      <c r="I30" s="443"/>
      <c r="J30" s="263"/>
      <c r="K30" s="264"/>
      <c r="L30" s="432">
        <f t="shared" si="0"/>
        <v>0</v>
      </c>
      <c r="M30" s="263"/>
      <c r="N30" s="264"/>
      <c r="O30" s="414"/>
      <c r="P30" s="263"/>
      <c r="Q30" s="264"/>
      <c r="R30" s="414"/>
      <c r="S30" s="263"/>
      <c r="T30" s="264"/>
      <c r="U30" s="35"/>
      <c r="W30" s="9"/>
      <c r="X30" s="9"/>
      <c r="Y30" s="9"/>
      <c r="Z30" s="9"/>
      <c r="AA30" s="9"/>
      <c r="AB30" s="9"/>
      <c r="AC30" s="9"/>
      <c r="AD30" s="9"/>
      <c r="AE30" s="9"/>
      <c r="AF30" s="9"/>
      <c r="AG30" s="9"/>
    </row>
    <row r="31" spans="2:38" ht="18" customHeight="1" x14ac:dyDescent="0.3">
      <c r="B31" s="34"/>
      <c r="C31" s="413"/>
      <c r="D31" s="263"/>
      <c r="E31" s="264"/>
      <c r="F31" s="433"/>
      <c r="G31" s="263"/>
      <c r="H31" s="264"/>
      <c r="I31" s="443"/>
      <c r="J31" s="263"/>
      <c r="K31" s="264"/>
      <c r="L31" s="432">
        <f t="shared" si="0"/>
        <v>0</v>
      </c>
      <c r="M31" s="263"/>
      <c r="N31" s="264"/>
      <c r="O31" s="414"/>
      <c r="P31" s="263"/>
      <c r="Q31" s="264"/>
      <c r="R31" s="414"/>
      <c r="S31" s="263"/>
      <c r="T31" s="264"/>
      <c r="U31" s="35"/>
      <c r="W31" s="9"/>
      <c r="X31" s="9"/>
      <c r="Y31" s="9"/>
      <c r="Z31" s="9"/>
      <c r="AA31" s="9"/>
      <c r="AB31" s="9"/>
      <c r="AC31" s="9"/>
      <c r="AD31" s="9"/>
      <c r="AE31" s="9"/>
      <c r="AF31" s="9"/>
      <c r="AG31" s="9"/>
    </row>
    <row r="32" spans="2:38" ht="18" customHeight="1" x14ac:dyDescent="0.3">
      <c r="B32" s="34"/>
      <c r="C32" s="413"/>
      <c r="D32" s="263"/>
      <c r="E32" s="264"/>
      <c r="F32" s="433"/>
      <c r="G32" s="263"/>
      <c r="H32" s="264"/>
      <c r="I32" s="443"/>
      <c r="J32" s="263"/>
      <c r="K32" s="264"/>
      <c r="L32" s="432">
        <f t="shared" si="0"/>
        <v>0</v>
      </c>
      <c r="M32" s="263"/>
      <c r="N32" s="264"/>
      <c r="O32" s="414"/>
      <c r="P32" s="263"/>
      <c r="Q32" s="264"/>
      <c r="R32" s="414"/>
      <c r="S32" s="263"/>
      <c r="T32" s="264"/>
      <c r="U32" s="35"/>
      <c r="W32" s="9"/>
      <c r="X32" s="9"/>
      <c r="Y32" s="9"/>
      <c r="Z32" s="9"/>
      <c r="AA32" s="9"/>
      <c r="AB32" s="9"/>
      <c r="AC32" s="9"/>
      <c r="AD32" s="9"/>
      <c r="AE32" s="9"/>
      <c r="AF32" s="9"/>
      <c r="AG32" s="9"/>
    </row>
    <row r="33" spans="2:33" ht="10.5" customHeight="1" x14ac:dyDescent="0.3">
      <c r="B33" s="10"/>
      <c r="C33" s="29"/>
      <c r="D33" s="25"/>
      <c r="E33" s="25"/>
      <c r="F33" s="25"/>
      <c r="G33" s="25"/>
      <c r="H33" s="25"/>
      <c r="I33" s="25"/>
      <c r="J33" s="25"/>
      <c r="K33" s="25"/>
      <c r="L33" s="25"/>
      <c r="M33" s="25"/>
      <c r="N33" s="25"/>
      <c r="O33" s="25"/>
      <c r="P33" s="25"/>
      <c r="Q33" s="25"/>
      <c r="R33" s="25"/>
      <c r="S33" s="25"/>
      <c r="T33" s="26"/>
      <c r="U33" s="11"/>
      <c r="W33" s="9"/>
      <c r="X33" s="9"/>
      <c r="Y33" s="9"/>
      <c r="Z33" s="9"/>
      <c r="AA33" s="9"/>
      <c r="AB33" s="9"/>
      <c r="AC33" s="9"/>
      <c r="AD33" s="9"/>
      <c r="AE33" s="9"/>
      <c r="AF33" s="9"/>
      <c r="AG33" s="9"/>
    </row>
    <row r="34" spans="2:33" ht="13.5" customHeight="1" x14ac:dyDescent="0.3">
      <c r="B34" s="10"/>
      <c r="C34" s="38"/>
      <c r="Q34" s="118" t="s">
        <v>177</v>
      </c>
      <c r="R34" s="434">
        <f>SUM(L14:N32)</f>
        <v>24.6</v>
      </c>
      <c r="S34" s="341"/>
      <c r="T34" s="80" t="s">
        <v>49</v>
      </c>
      <c r="U34" s="11"/>
      <c r="W34" s="9"/>
      <c r="X34" s="9"/>
      <c r="Y34" s="9"/>
      <c r="Z34" s="9"/>
      <c r="AA34" s="9"/>
      <c r="AB34" s="9"/>
      <c r="AC34" s="9"/>
      <c r="AD34" s="9"/>
      <c r="AE34" s="9"/>
      <c r="AF34" s="9"/>
      <c r="AG34" s="9"/>
    </row>
    <row r="35" spans="2:33" ht="9.75" customHeight="1" x14ac:dyDescent="0.3">
      <c r="B35" s="34"/>
      <c r="C35" s="27"/>
      <c r="D35" s="30"/>
      <c r="E35" s="30"/>
      <c r="F35" s="30"/>
      <c r="G35" s="30"/>
      <c r="H35" s="30"/>
      <c r="I35" s="30"/>
      <c r="J35" s="30"/>
      <c r="K35" s="30"/>
      <c r="L35" s="30"/>
      <c r="M35" s="30"/>
      <c r="N35" s="30"/>
      <c r="O35" s="30"/>
      <c r="P35" s="30"/>
      <c r="Q35" s="30"/>
      <c r="R35" s="30"/>
      <c r="S35" s="30"/>
      <c r="T35" s="28"/>
      <c r="U35" s="35"/>
      <c r="W35" s="9"/>
      <c r="X35" s="9"/>
      <c r="Y35" s="9"/>
      <c r="Z35" s="9"/>
      <c r="AA35" s="9"/>
      <c r="AB35" s="9"/>
      <c r="AC35" s="9"/>
      <c r="AD35" s="9"/>
      <c r="AE35" s="9"/>
      <c r="AF35" s="9"/>
      <c r="AG35" s="9"/>
    </row>
    <row r="36" spans="2:33" ht="15.9" customHeight="1" x14ac:dyDescent="0.25">
      <c r="B36" s="34"/>
      <c r="U36" s="35"/>
      <c r="W36" s="9"/>
      <c r="X36" s="9"/>
      <c r="Y36" s="9"/>
      <c r="Z36" s="9"/>
      <c r="AA36" s="9"/>
      <c r="AB36" s="9"/>
      <c r="AC36" s="9"/>
      <c r="AD36" s="9"/>
      <c r="AE36" s="9"/>
      <c r="AF36" s="9"/>
      <c r="AG36" s="9"/>
    </row>
    <row r="37" spans="2:33" ht="15.9" customHeight="1" x14ac:dyDescent="0.25">
      <c r="B37" s="34"/>
      <c r="C37" s="86"/>
      <c r="D37" s="86"/>
      <c r="E37" s="86"/>
      <c r="F37" s="86"/>
      <c r="G37" s="86"/>
      <c r="H37" s="86"/>
      <c r="I37" s="86"/>
      <c r="J37" s="86"/>
      <c r="K37" s="86"/>
      <c r="L37" s="86"/>
      <c r="M37" s="86"/>
      <c r="N37" s="86"/>
      <c r="O37" s="86"/>
      <c r="P37" s="86"/>
      <c r="Q37" s="86"/>
      <c r="R37" s="86"/>
      <c r="S37" s="86"/>
      <c r="T37" s="86"/>
      <c r="U37" s="35"/>
      <c r="W37" s="9"/>
      <c r="X37" s="9"/>
      <c r="Y37" s="9"/>
      <c r="Z37" s="9"/>
      <c r="AA37" s="9"/>
      <c r="AB37" s="9"/>
      <c r="AC37" s="9"/>
      <c r="AD37" s="9"/>
      <c r="AE37" s="9"/>
      <c r="AF37" s="9"/>
      <c r="AG37" s="9"/>
    </row>
    <row r="38" spans="2:33" ht="15.9" customHeight="1" x14ac:dyDescent="0.25">
      <c r="B38" s="10"/>
      <c r="C38" s="9"/>
      <c r="D38" s="9"/>
      <c r="E38" s="9"/>
      <c r="F38" s="9"/>
      <c r="G38" s="9"/>
      <c r="H38" s="9"/>
      <c r="I38" s="9"/>
      <c r="J38" s="9"/>
      <c r="K38" s="9"/>
      <c r="L38" s="9"/>
      <c r="M38" s="9"/>
      <c r="N38" s="9"/>
      <c r="O38" s="9"/>
      <c r="P38" s="9"/>
      <c r="Q38" s="9"/>
      <c r="R38" s="9"/>
      <c r="S38" s="9"/>
      <c r="T38" s="9"/>
      <c r="U38" s="11"/>
      <c r="W38" s="9"/>
      <c r="X38" s="9"/>
      <c r="Y38" s="9"/>
      <c r="Z38" s="9"/>
      <c r="AA38" s="9"/>
      <c r="AB38" s="9"/>
      <c r="AC38" s="9"/>
      <c r="AD38" s="9"/>
      <c r="AE38" s="9"/>
      <c r="AF38" s="9"/>
      <c r="AG38" s="9"/>
    </row>
    <row r="39" spans="2:33" ht="15.9" customHeight="1" x14ac:dyDescent="0.25">
      <c r="B39" s="34"/>
      <c r="C39" s="9"/>
      <c r="D39" s="9"/>
      <c r="E39" s="9"/>
      <c r="F39" s="9"/>
      <c r="G39" s="9"/>
      <c r="H39" s="9"/>
      <c r="I39" s="9"/>
      <c r="J39" s="9"/>
      <c r="K39" s="9"/>
      <c r="L39" s="9"/>
      <c r="M39" s="9"/>
      <c r="N39" s="9"/>
      <c r="O39" s="9"/>
      <c r="P39" s="9"/>
      <c r="Q39" s="9"/>
      <c r="R39" s="9"/>
      <c r="S39" s="9"/>
      <c r="T39" s="9"/>
      <c r="U39" s="35"/>
      <c r="W39" s="9"/>
      <c r="X39" s="9"/>
      <c r="Y39" s="9"/>
      <c r="Z39" s="9"/>
      <c r="AA39" s="9"/>
      <c r="AB39" s="9"/>
      <c r="AC39" s="9"/>
      <c r="AD39" s="9"/>
      <c r="AE39" s="9"/>
      <c r="AF39" s="9"/>
      <c r="AG39" s="9"/>
    </row>
    <row r="40" spans="2:33" ht="19.2" customHeight="1" x14ac:dyDescent="0.3">
      <c r="B40" s="10"/>
      <c r="C40" s="361" t="s">
        <v>29</v>
      </c>
      <c r="D40" s="264"/>
      <c r="E40" s="266" t="s">
        <v>30</v>
      </c>
      <c r="F40" s="263"/>
      <c r="G40" s="263"/>
      <c r="H40" s="264"/>
      <c r="I40" s="266" t="s">
        <v>31</v>
      </c>
      <c r="J40" s="263"/>
      <c r="K40" s="263"/>
      <c r="L40" s="264"/>
      <c r="M40" s="266" t="s">
        <v>32</v>
      </c>
      <c r="N40" s="263"/>
      <c r="O40" s="263"/>
      <c r="P40" s="264"/>
      <c r="Q40" s="266" t="s">
        <v>33</v>
      </c>
      <c r="R40" s="263"/>
      <c r="S40" s="263"/>
      <c r="T40" s="264"/>
      <c r="U40" s="11"/>
      <c r="W40" s="9"/>
      <c r="X40" s="9"/>
      <c r="Y40" s="9"/>
      <c r="Z40" s="9"/>
      <c r="AA40" s="9"/>
      <c r="AB40" s="9"/>
      <c r="AC40" s="9"/>
      <c r="AD40" s="9"/>
      <c r="AE40" s="9"/>
      <c r="AF40" s="9"/>
      <c r="AG40" s="9"/>
    </row>
    <row r="41" spans="2:33" ht="19.95" customHeight="1" x14ac:dyDescent="0.3">
      <c r="B41" s="5"/>
      <c r="C41" s="267" t="s">
        <v>34</v>
      </c>
      <c r="D41" s="264"/>
      <c r="E41" s="301" t="str">
        <f>'BPR-2'!$E$43</f>
        <v>B.S.</v>
      </c>
      <c r="F41" s="263"/>
      <c r="G41" s="263"/>
      <c r="H41" s="264"/>
      <c r="I41" s="301" t="str">
        <f>'BPR-2'!$I$43</f>
        <v>R.V.</v>
      </c>
      <c r="J41" s="263"/>
      <c r="K41" s="263"/>
      <c r="L41" s="264"/>
      <c r="M41" s="301" t="str">
        <f>'BPR-2'!$M$43</f>
        <v>R. CWTD</v>
      </c>
      <c r="N41" s="263"/>
      <c r="O41" s="263"/>
      <c r="P41" s="264"/>
      <c r="Q41" s="301" t="str">
        <f>'BPR-2'!$Q$43</f>
        <v>P. Ronel</v>
      </c>
      <c r="R41" s="263"/>
      <c r="S41" s="263"/>
      <c r="T41" s="264"/>
      <c r="U41" s="11"/>
    </row>
    <row r="42" spans="2:33" ht="19.95" customHeight="1" x14ac:dyDescent="0.3">
      <c r="B42" s="5"/>
      <c r="C42" s="267" t="s">
        <v>12</v>
      </c>
      <c r="D42" s="264"/>
      <c r="E42" s="296">
        <f>'BPR-2'!$E$44</f>
        <v>45359</v>
      </c>
      <c r="F42" s="263"/>
      <c r="G42" s="263"/>
      <c r="H42" s="264"/>
      <c r="I42" s="296">
        <f>'BPR-2'!$I$44</f>
        <v>45361</v>
      </c>
      <c r="J42" s="263"/>
      <c r="K42" s="263"/>
      <c r="L42" s="264"/>
      <c r="M42" s="296">
        <f>'BPR-2'!$M$44</f>
        <v>45361</v>
      </c>
      <c r="N42" s="263"/>
      <c r="O42" s="263"/>
      <c r="P42" s="264"/>
      <c r="Q42" s="296">
        <f>'BPR-2'!$Q$44</f>
        <v>45361</v>
      </c>
      <c r="R42" s="263"/>
      <c r="S42" s="263"/>
      <c r="T42" s="264"/>
      <c r="U42" s="11"/>
    </row>
    <row r="43" spans="2:33" ht="10.95" customHeight="1" thickBot="1" x14ac:dyDescent="0.3">
      <c r="B43" s="6"/>
      <c r="C43" s="3"/>
      <c r="D43" s="3"/>
      <c r="E43" s="3"/>
      <c r="F43" s="3"/>
      <c r="G43" s="3"/>
      <c r="H43" s="3"/>
      <c r="I43" s="3"/>
      <c r="J43" s="3"/>
      <c r="K43" s="3"/>
      <c r="L43" s="3"/>
      <c r="M43" s="3"/>
      <c r="N43" s="3"/>
      <c r="O43" s="3"/>
      <c r="P43" s="3"/>
      <c r="Q43" s="3"/>
      <c r="R43" s="3"/>
      <c r="S43" s="3"/>
      <c r="T43" s="3"/>
      <c r="U43" s="4"/>
    </row>
    <row r="44" spans="2:33" ht="12.6" customHeight="1" thickTop="1" x14ac:dyDescent="0.25">
      <c r="B44" s="14" t="str">
        <f>'BPR-2'!B46</f>
        <v>SOP-PR-001-F00-00</v>
      </c>
      <c r="C44" s="14"/>
      <c r="D44" s="14"/>
      <c r="E44" s="14"/>
      <c r="F44" s="14"/>
      <c r="G44" s="14"/>
      <c r="Y44" s="7"/>
    </row>
    <row r="45" spans="2:33" x14ac:dyDescent="0.25">
      <c r="Y45" s="12"/>
    </row>
    <row r="46" spans="2:33" x14ac:dyDescent="0.25">
      <c r="Y46" s="12"/>
    </row>
    <row r="47" spans="2:33" x14ac:dyDescent="0.25">
      <c r="Y47" s="12"/>
    </row>
    <row r="48" spans="2:33" x14ac:dyDescent="0.25">
      <c r="Y48" s="12"/>
    </row>
    <row r="49" spans="2:25" x14ac:dyDescent="0.25">
      <c r="Y49" s="12"/>
    </row>
    <row r="50" spans="2:25" x14ac:dyDescent="0.25">
      <c r="Y50" s="13"/>
    </row>
    <row r="51" spans="2:25" x14ac:dyDescent="0.25">
      <c r="Y51" s="13"/>
    </row>
    <row r="52" spans="2:25" x14ac:dyDescent="0.25">
      <c r="B52" s="9"/>
      <c r="C52" s="9"/>
      <c r="Q52" s="9"/>
      <c r="R52" s="9"/>
      <c r="S52" s="9"/>
      <c r="T52" s="9"/>
      <c r="U52" s="9"/>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c r="Z68" s="8"/>
      <c r="AA68" s="9"/>
    </row>
    <row r="69" spans="25:27" x14ac:dyDescent="0.25">
      <c r="Y69" s="8"/>
      <c r="Z69" s="8"/>
      <c r="AA69" s="8"/>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sheetData>
  <mergeCells count="157">
    <mergeCell ref="E1:F1"/>
    <mergeCell ref="K6:M6"/>
    <mergeCell ref="Q42:T42"/>
    <mergeCell ref="R18:T18"/>
    <mergeCell ref="E42:H42"/>
    <mergeCell ref="I30:K30"/>
    <mergeCell ref="O28:Q28"/>
    <mergeCell ref="L16:N16"/>
    <mergeCell ref="F19:H19"/>
    <mergeCell ref="H3:O3"/>
    <mergeCell ref="C5:E5"/>
    <mergeCell ref="N5:T5"/>
    <mergeCell ref="M9:P10"/>
    <mergeCell ref="O30:Q30"/>
    <mergeCell ref="C29:E29"/>
    <mergeCell ref="M40:P40"/>
    <mergeCell ref="R16:T16"/>
    <mergeCell ref="R32:T32"/>
    <mergeCell ref="E41:H41"/>
    <mergeCell ref="C11:T11"/>
    <mergeCell ref="L22:N22"/>
    <mergeCell ref="L31:N31"/>
    <mergeCell ref="C17:E17"/>
    <mergeCell ref="Q41:T41"/>
    <mergeCell ref="E40:H40"/>
    <mergeCell ref="I19:K19"/>
    <mergeCell ref="C19:E19"/>
    <mergeCell ref="I18:K18"/>
    <mergeCell ref="L20:N20"/>
    <mergeCell ref="O16:Q16"/>
    <mergeCell ref="L29:N29"/>
    <mergeCell ref="C9:C10"/>
    <mergeCell ref="D9:H10"/>
    <mergeCell ref="F12:G12"/>
    <mergeCell ref="F28:H28"/>
    <mergeCell ref="C27:E27"/>
    <mergeCell ref="O29:Q29"/>
    <mergeCell ref="I32:K32"/>
    <mergeCell ref="F18:H18"/>
    <mergeCell ref="C42:D42"/>
    <mergeCell ref="O17:Q17"/>
    <mergeCell ref="I20:K20"/>
    <mergeCell ref="I29:K29"/>
    <mergeCell ref="Q40:T40"/>
    <mergeCell ref="C28:E28"/>
    <mergeCell ref="I13:K13"/>
    <mergeCell ref="L27:N27"/>
    <mergeCell ref="I31:K31"/>
    <mergeCell ref="C30:E30"/>
    <mergeCell ref="L17:N17"/>
    <mergeCell ref="I15:K15"/>
    <mergeCell ref="F16:H16"/>
    <mergeCell ref="C14:E14"/>
    <mergeCell ref="R19:T19"/>
    <mergeCell ref="R28:T28"/>
    <mergeCell ref="L19:N19"/>
    <mergeCell ref="I26:K26"/>
    <mergeCell ref="F30:H30"/>
    <mergeCell ref="R25:T25"/>
    <mergeCell ref="R30:T30"/>
    <mergeCell ref="F20:H20"/>
    <mergeCell ref="I16:K16"/>
    <mergeCell ref="O32:Q32"/>
    <mergeCell ref="I41:L41"/>
    <mergeCell ref="O18:Q18"/>
    <mergeCell ref="R13:T13"/>
    <mergeCell ref="C26:E26"/>
    <mergeCell ref="R31:T31"/>
    <mergeCell ref="F15:H15"/>
    <mergeCell ref="F24:H24"/>
    <mergeCell ref="I25:K25"/>
    <mergeCell ref="I40:L40"/>
    <mergeCell ref="C16:E16"/>
    <mergeCell ref="R15:T15"/>
    <mergeCell ref="L14:N14"/>
    <mergeCell ref="F32:H32"/>
    <mergeCell ref="L23:N23"/>
    <mergeCell ref="F26:H26"/>
    <mergeCell ref="R21:T21"/>
    <mergeCell ref="O25:Q25"/>
    <mergeCell ref="F23:H23"/>
    <mergeCell ref="O27:Q27"/>
    <mergeCell ref="F13:H13"/>
    <mergeCell ref="O20:Q20"/>
    <mergeCell ref="C40:D40"/>
    <mergeCell ref="O26:Q26"/>
    <mergeCell ref="L30:N30"/>
    <mergeCell ref="I42:L42"/>
    <mergeCell ref="C22:E22"/>
    <mergeCell ref="R26:T26"/>
    <mergeCell ref="I21:K21"/>
    <mergeCell ref="L26:N26"/>
    <mergeCell ref="N6:T6"/>
    <mergeCell ref="R34:S34"/>
    <mergeCell ref="C3:F3"/>
    <mergeCell ref="I14:K14"/>
    <mergeCell ref="F27:H27"/>
    <mergeCell ref="I23:K23"/>
    <mergeCell ref="R17:T17"/>
    <mergeCell ref="M42:P42"/>
    <mergeCell ref="C8:T8"/>
    <mergeCell ref="C32:E32"/>
    <mergeCell ref="O14:Q14"/>
    <mergeCell ref="O23:Q23"/>
    <mergeCell ref="C13:E13"/>
    <mergeCell ref="O13:Q13"/>
    <mergeCell ref="F29:H29"/>
    <mergeCell ref="C15:E15"/>
    <mergeCell ref="F25:H25"/>
    <mergeCell ref="C24:E24"/>
    <mergeCell ref="R29:T29"/>
    <mergeCell ref="M41:P41"/>
    <mergeCell ref="R22:T22"/>
    <mergeCell ref="F5:J5"/>
    <mergeCell ref="I17:K17"/>
    <mergeCell ref="I9:J10"/>
    <mergeCell ref="C41:D41"/>
    <mergeCell ref="F14:H14"/>
    <mergeCell ref="C18:E18"/>
    <mergeCell ref="R14:T14"/>
    <mergeCell ref="R23:T23"/>
    <mergeCell ref="O19:Q19"/>
    <mergeCell ref="L32:N32"/>
    <mergeCell ref="K5:M5"/>
    <mergeCell ref="L13:N13"/>
    <mergeCell ref="C20:E20"/>
    <mergeCell ref="F21:H21"/>
    <mergeCell ref="C25:E25"/>
    <mergeCell ref="R24:T24"/>
    <mergeCell ref="L15:N15"/>
    <mergeCell ref="L24:N24"/>
    <mergeCell ref="I22:K22"/>
    <mergeCell ref="I28:K28"/>
    <mergeCell ref="L18:N18"/>
    <mergeCell ref="O15:Q15"/>
    <mergeCell ref="R27:T27"/>
    <mergeCell ref="C31:E31"/>
    <mergeCell ref="O22:Q22"/>
    <mergeCell ref="O31:Q31"/>
    <mergeCell ref="F17:H17"/>
    <mergeCell ref="F6:J6"/>
    <mergeCell ref="C21:E21"/>
    <mergeCell ref="R20:T20"/>
    <mergeCell ref="O21:Q21"/>
    <mergeCell ref="L25:N25"/>
    <mergeCell ref="I24:K24"/>
    <mergeCell ref="F22:H22"/>
    <mergeCell ref="F31:H31"/>
    <mergeCell ref="C23:E23"/>
    <mergeCell ref="O24:Q24"/>
    <mergeCell ref="L28:N28"/>
    <mergeCell ref="I27:K27"/>
    <mergeCell ref="Q9:R10"/>
    <mergeCell ref="S9:T10"/>
    <mergeCell ref="K9:L9"/>
    <mergeCell ref="C6:E6"/>
    <mergeCell ref="L21:N21"/>
  </mergeCells>
  <dataValidations count="1">
    <dataValidation type="list" allowBlank="1" showInputMessage="1" showErrorMessage="1" sqref="O14:T32" xr:uid="{00000000-0002-0000-23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12"/>
  <dimension ref="B1:AG80"/>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664062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22</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6" customHeight="1" x14ac:dyDescent="0.3">
      <c r="B11" s="34"/>
      <c r="C11" s="387">
        <v>99</v>
      </c>
      <c r="D11" s="260" t="s">
        <v>430</v>
      </c>
      <c r="E11" s="299"/>
      <c r="F11" s="299"/>
      <c r="G11" s="299"/>
      <c r="H11" s="300"/>
      <c r="I11" s="371">
        <v>45371</v>
      </c>
      <c r="J11" s="300"/>
      <c r="K11" s="385">
        <v>4.1666666666666657E-2</v>
      </c>
      <c r="L11" s="385">
        <v>4.8611111111111112E-2</v>
      </c>
      <c r="M11" s="29"/>
      <c r="N11" s="25"/>
      <c r="O11" s="25"/>
      <c r="P11" s="26"/>
      <c r="Q11" s="386" t="s">
        <v>35</v>
      </c>
      <c r="R11" s="300"/>
      <c r="S11" s="386" t="s">
        <v>53</v>
      </c>
      <c r="T11" s="300"/>
      <c r="U11" s="35"/>
      <c r="W11" s="9"/>
      <c r="X11" s="9"/>
      <c r="Y11" s="9"/>
      <c r="Z11" s="9"/>
      <c r="AA11" s="9"/>
      <c r="AB11" s="9"/>
      <c r="AC11" s="9"/>
      <c r="AD11" s="9"/>
      <c r="AE11" s="9"/>
      <c r="AF11" s="9"/>
      <c r="AG11" s="9"/>
    </row>
    <row r="12" spans="2:33" ht="11.25" customHeight="1" x14ac:dyDescent="0.25">
      <c r="B12" s="34"/>
      <c r="C12" s="329"/>
      <c r="D12" s="331"/>
      <c r="E12" s="340"/>
      <c r="F12" s="340"/>
      <c r="G12" s="340"/>
      <c r="H12" s="332"/>
      <c r="I12" s="331"/>
      <c r="J12" s="332"/>
      <c r="K12" s="329"/>
      <c r="L12" s="329"/>
      <c r="Q12" s="331"/>
      <c r="R12" s="332"/>
      <c r="S12" s="331"/>
      <c r="T12" s="332"/>
      <c r="U12" s="35"/>
      <c r="W12" s="9"/>
      <c r="X12" s="9"/>
      <c r="Y12" s="9"/>
      <c r="Z12" s="9"/>
      <c r="AA12" s="9"/>
      <c r="AB12" s="9"/>
      <c r="AC12" s="9"/>
      <c r="AD12" s="9"/>
      <c r="AE12" s="9"/>
      <c r="AF12" s="9"/>
      <c r="AG12" s="9"/>
    </row>
    <row r="13" spans="2:33" ht="15" customHeight="1" x14ac:dyDescent="0.3">
      <c r="B13" s="34"/>
      <c r="C13" s="329"/>
      <c r="D13" s="331"/>
      <c r="E13" s="340"/>
      <c r="F13" s="340"/>
      <c r="G13" s="340"/>
      <c r="H13" s="332"/>
      <c r="I13" s="331"/>
      <c r="J13" s="332"/>
      <c r="K13" s="329"/>
      <c r="L13" s="329"/>
      <c r="M13" s="494">
        <v>26.5</v>
      </c>
      <c r="N13" s="495"/>
      <c r="O13" s="9" t="s">
        <v>242</v>
      </c>
      <c r="Q13" s="331"/>
      <c r="R13" s="332"/>
      <c r="S13" s="331"/>
      <c r="T13" s="332"/>
      <c r="U13" s="35"/>
      <c r="W13" s="9"/>
      <c r="X13" s="9"/>
      <c r="Y13" s="9"/>
      <c r="Z13" s="9"/>
      <c r="AA13" s="9"/>
      <c r="AB13" s="9"/>
      <c r="AC13" s="9"/>
      <c r="AD13" s="9"/>
      <c r="AE13" s="9"/>
      <c r="AF13" s="9"/>
      <c r="AG13" s="9"/>
    </row>
    <row r="14" spans="2:33" ht="15" customHeight="1" x14ac:dyDescent="0.3">
      <c r="B14" s="34"/>
      <c r="C14" s="329"/>
      <c r="D14" s="331"/>
      <c r="E14" s="340"/>
      <c r="F14" s="340"/>
      <c r="G14" s="340"/>
      <c r="H14" s="332"/>
      <c r="I14" s="331"/>
      <c r="J14" s="332"/>
      <c r="K14" s="329"/>
      <c r="L14" s="329"/>
      <c r="M14" s="496" t="s">
        <v>178</v>
      </c>
      <c r="N14" s="340"/>
      <c r="O14" s="340"/>
      <c r="P14" s="332"/>
      <c r="Q14" s="331"/>
      <c r="R14" s="332"/>
      <c r="S14" s="331"/>
      <c r="T14" s="332"/>
      <c r="U14" s="35"/>
      <c r="W14" s="9"/>
      <c r="X14" s="9"/>
      <c r="Y14" s="9"/>
      <c r="Z14" s="9"/>
      <c r="AA14" s="9"/>
      <c r="AB14" s="9"/>
      <c r="AC14" s="9"/>
      <c r="AD14" s="9"/>
      <c r="AE14" s="9"/>
      <c r="AF14" s="9"/>
      <c r="AG14" s="9"/>
    </row>
    <row r="15" spans="2:33" ht="17.25" customHeight="1" x14ac:dyDescent="0.25">
      <c r="B15" s="34"/>
      <c r="C15" s="329"/>
      <c r="D15" s="331"/>
      <c r="E15" s="340"/>
      <c r="F15" s="340"/>
      <c r="G15" s="340"/>
      <c r="H15" s="332"/>
      <c r="I15" s="331"/>
      <c r="J15" s="332"/>
      <c r="K15" s="329"/>
      <c r="L15" s="329"/>
      <c r="M15" s="117"/>
      <c r="O15" s="117"/>
      <c r="P15" s="9"/>
      <c r="Q15" s="331"/>
      <c r="R15" s="332"/>
      <c r="S15" s="331"/>
      <c r="T15" s="332"/>
      <c r="U15" s="35"/>
      <c r="W15" s="9"/>
      <c r="X15" s="9"/>
      <c r="Y15" s="9"/>
      <c r="Z15" s="9"/>
      <c r="AA15" s="9"/>
      <c r="AB15" s="9"/>
      <c r="AC15" s="9"/>
      <c r="AD15" s="9"/>
      <c r="AE15" s="9"/>
      <c r="AF15" s="9"/>
      <c r="AG15" s="9"/>
    </row>
    <row r="16" spans="2:33" ht="15" customHeight="1" x14ac:dyDescent="0.3">
      <c r="B16" s="34"/>
      <c r="C16" s="329"/>
      <c r="D16" s="331"/>
      <c r="E16" s="340"/>
      <c r="F16" s="340"/>
      <c r="G16" s="340"/>
      <c r="H16" s="332"/>
      <c r="I16" s="331"/>
      <c r="J16" s="332"/>
      <c r="K16" s="329"/>
      <c r="L16" s="329"/>
      <c r="M16" s="494">
        <v>60.5</v>
      </c>
      <c r="N16" s="495"/>
      <c r="O16" t="s">
        <v>86</v>
      </c>
      <c r="P16" s="9"/>
      <c r="Q16" s="331"/>
      <c r="R16" s="332"/>
      <c r="S16" s="331"/>
      <c r="T16" s="332"/>
      <c r="U16" s="35"/>
      <c r="W16" s="9"/>
      <c r="X16" s="9"/>
      <c r="Y16" s="9"/>
      <c r="Z16" s="9"/>
      <c r="AA16" s="9"/>
      <c r="AB16" s="9"/>
      <c r="AC16" s="9"/>
      <c r="AD16" s="9"/>
      <c r="AE16" s="9"/>
      <c r="AF16" s="9"/>
      <c r="AG16" s="9"/>
    </row>
    <row r="17" spans="2:33" ht="14.25" customHeight="1" x14ac:dyDescent="0.25">
      <c r="B17" s="34"/>
      <c r="C17" s="329"/>
      <c r="D17" s="331"/>
      <c r="E17" s="340"/>
      <c r="F17" s="340"/>
      <c r="G17" s="340"/>
      <c r="H17" s="332"/>
      <c r="I17" s="331"/>
      <c r="J17" s="332"/>
      <c r="K17" s="329"/>
      <c r="L17" s="329"/>
      <c r="P17" s="9"/>
      <c r="Q17" s="331"/>
      <c r="R17" s="332"/>
      <c r="S17" s="331"/>
      <c r="T17" s="332"/>
      <c r="U17" s="35"/>
      <c r="W17" s="9"/>
      <c r="X17" s="9"/>
      <c r="Y17" s="9"/>
      <c r="Z17" s="9"/>
      <c r="AA17" s="9"/>
      <c r="AB17" s="9"/>
      <c r="AC17" s="9"/>
      <c r="AD17" s="9"/>
      <c r="AE17" s="9"/>
      <c r="AF17" s="9"/>
      <c r="AG17" s="9"/>
    </row>
    <row r="18" spans="2:33" ht="16.5" customHeight="1" x14ac:dyDescent="0.25">
      <c r="B18" s="34"/>
      <c r="C18" s="329"/>
      <c r="D18" s="331"/>
      <c r="E18" s="340"/>
      <c r="F18" s="340"/>
      <c r="G18" s="340"/>
      <c r="H18" s="332"/>
      <c r="I18" s="331"/>
      <c r="J18" s="332"/>
      <c r="K18" s="329"/>
      <c r="L18" s="329"/>
      <c r="M18" s="9" t="s">
        <v>179</v>
      </c>
      <c r="Q18" s="331"/>
      <c r="R18" s="332"/>
      <c r="S18" s="331"/>
      <c r="T18" s="332"/>
      <c r="U18" s="35"/>
      <c r="W18" s="9"/>
      <c r="X18" s="9"/>
      <c r="Y18" s="9"/>
      <c r="Z18" s="9"/>
      <c r="AA18" s="9"/>
      <c r="AB18" s="9"/>
      <c r="AC18" s="9"/>
      <c r="AD18" s="9"/>
      <c r="AE18" s="9"/>
      <c r="AF18" s="9"/>
      <c r="AG18" s="9"/>
    </row>
    <row r="19" spans="2:33" ht="14.4" x14ac:dyDescent="0.3">
      <c r="B19" s="34"/>
      <c r="C19" s="329"/>
      <c r="D19" s="331"/>
      <c r="E19" s="340"/>
      <c r="F19" s="340"/>
      <c r="G19" s="340"/>
      <c r="H19" s="332"/>
      <c r="I19" s="331"/>
      <c r="J19" s="332"/>
      <c r="K19" s="329"/>
      <c r="L19" s="329"/>
      <c r="M19" s="497">
        <v>1.5</v>
      </c>
      <c r="N19" s="495"/>
      <c r="O19" s="2" t="s">
        <v>180</v>
      </c>
      <c r="Q19" s="331"/>
      <c r="R19" s="332"/>
      <c r="S19" s="331"/>
      <c r="T19" s="332"/>
      <c r="U19" s="35"/>
      <c r="W19" s="9"/>
      <c r="X19" s="9"/>
      <c r="Y19" s="9"/>
      <c r="Z19" s="9"/>
      <c r="AA19" s="9"/>
      <c r="AB19" s="9"/>
      <c r="AC19" s="9"/>
      <c r="AD19" s="9"/>
      <c r="AE19" s="9"/>
      <c r="AF19" s="9"/>
      <c r="AG19" s="9"/>
    </row>
    <row r="20" spans="2:33" ht="18" customHeight="1" x14ac:dyDescent="0.3">
      <c r="B20" s="34"/>
      <c r="C20" s="329"/>
      <c r="D20" s="331"/>
      <c r="E20" s="340"/>
      <c r="F20" s="340"/>
      <c r="G20" s="340"/>
      <c r="H20" s="332"/>
      <c r="I20" s="331"/>
      <c r="J20" s="332"/>
      <c r="K20" s="329"/>
      <c r="L20" s="329"/>
      <c r="M20"/>
      <c r="Q20" s="331"/>
      <c r="R20" s="332"/>
      <c r="S20" s="331"/>
      <c r="T20" s="332"/>
      <c r="U20" s="35"/>
      <c r="W20" s="9"/>
      <c r="X20" s="9"/>
      <c r="Y20" s="9"/>
      <c r="Z20" s="9"/>
      <c r="AA20" s="9"/>
      <c r="AB20" s="9"/>
      <c r="AC20" s="9"/>
      <c r="AD20" s="9"/>
      <c r="AE20" s="9"/>
      <c r="AF20" s="9"/>
      <c r="AG20" s="9"/>
    </row>
    <row r="21" spans="2:33" ht="15" customHeight="1" x14ac:dyDescent="0.3">
      <c r="B21" s="34"/>
      <c r="C21" s="329"/>
      <c r="D21" s="331"/>
      <c r="E21" s="340"/>
      <c r="F21" s="340"/>
      <c r="G21" s="340"/>
      <c r="H21" s="332"/>
      <c r="I21" s="331"/>
      <c r="J21" s="332"/>
      <c r="K21" s="329"/>
      <c r="L21" s="329"/>
      <c r="M21"/>
      <c r="N21"/>
      <c r="O21"/>
      <c r="P21"/>
      <c r="Q21" s="331"/>
      <c r="R21" s="332"/>
      <c r="S21" s="331"/>
      <c r="T21" s="332"/>
      <c r="U21" s="35"/>
      <c r="W21" s="118"/>
      <c r="X21" s="9"/>
      <c r="Y21" s="9"/>
      <c r="Z21" s="9"/>
      <c r="AA21" s="9"/>
      <c r="AB21" s="9"/>
      <c r="AC21" s="9"/>
      <c r="AD21" s="9"/>
      <c r="AE21" s="9"/>
      <c r="AF21" s="9"/>
      <c r="AG21" s="9"/>
    </row>
    <row r="22" spans="2:33" ht="7.5" customHeight="1" x14ac:dyDescent="0.25">
      <c r="B22" s="34"/>
      <c r="C22" s="329"/>
      <c r="D22" s="331"/>
      <c r="E22" s="340"/>
      <c r="F22" s="340"/>
      <c r="G22" s="340"/>
      <c r="H22" s="332"/>
      <c r="I22" s="331"/>
      <c r="J22" s="332"/>
      <c r="K22" s="329"/>
      <c r="L22" s="329"/>
      <c r="M22" s="150"/>
      <c r="N22" s="9"/>
      <c r="O22" s="9"/>
      <c r="P22" s="80"/>
      <c r="Q22" s="331"/>
      <c r="R22" s="332"/>
      <c r="S22" s="331"/>
      <c r="T22" s="332"/>
      <c r="U22" s="35"/>
      <c r="X22" s="9"/>
      <c r="Y22" s="9"/>
      <c r="Z22" s="9"/>
      <c r="AA22" s="9"/>
      <c r="AB22" s="9"/>
      <c r="AC22" s="9"/>
      <c r="AD22" s="9"/>
      <c r="AE22" s="9"/>
      <c r="AF22" s="9"/>
      <c r="AG22" s="9"/>
    </row>
    <row r="23" spans="2:33" ht="6" customHeight="1" x14ac:dyDescent="0.25">
      <c r="B23" s="34"/>
      <c r="C23" s="330"/>
      <c r="D23" s="333"/>
      <c r="E23" s="341"/>
      <c r="F23" s="341"/>
      <c r="G23" s="341"/>
      <c r="H23" s="334"/>
      <c r="I23" s="333"/>
      <c r="J23" s="334"/>
      <c r="K23" s="330"/>
      <c r="L23" s="330"/>
      <c r="M23" s="123"/>
      <c r="N23" s="124"/>
      <c r="O23" s="124"/>
      <c r="P23" s="103"/>
      <c r="Q23" s="333"/>
      <c r="R23" s="334"/>
      <c r="S23" s="333"/>
      <c r="T23" s="334"/>
      <c r="U23" s="35"/>
      <c r="W23" s="9"/>
      <c r="X23" s="9"/>
      <c r="Y23" s="9"/>
      <c r="Z23" s="9"/>
      <c r="AA23" s="9"/>
      <c r="AB23" s="9"/>
      <c r="AC23" s="9"/>
      <c r="AD23" s="9"/>
      <c r="AE23" s="9"/>
      <c r="AF23" s="9"/>
      <c r="AG23" s="9"/>
    </row>
    <row r="24" spans="2:33" ht="6.75" customHeight="1" x14ac:dyDescent="0.3">
      <c r="B24" s="34"/>
      <c r="C24" s="387">
        <v>100</v>
      </c>
      <c r="D24" s="260" t="s">
        <v>181</v>
      </c>
      <c r="E24" s="299"/>
      <c r="F24" s="299"/>
      <c r="G24" s="299"/>
      <c r="H24" s="300"/>
      <c r="I24" s="371">
        <v>45371</v>
      </c>
      <c r="J24" s="300"/>
      <c r="K24" s="385">
        <v>4.8611111111111112E-2</v>
      </c>
      <c r="L24" s="385">
        <v>8.3333333333333329E-2</v>
      </c>
      <c r="M24"/>
      <c r="N24"/>
      <c r="O24"/>
      <c r="P24"/>
      <c r="Q24" s="456" t="s">
        <v>35</v>
      </c>
      <c r="R24" s="332"/>
      <c r="S24" s="456" t="s">
        <v>53</v>
      </c>
      <c r="T24" s="332"/>
      <c r="U24" s="35"/>
      <c r="W24" s="9"/>
      <c r="X24" s="9"/>
      <c r="Y24" s="9"/>
      <c r="Z24" s="9"/>
      <c r="AA24" s="9"/>
      <c r="AB24" s="9"/>
      <c r="AC24" s="9"/>
      <c r="AD24" s="9"/>
      <c r="AE24" s="9"/>
      <c r="AF24" s="9"/>
      <c r="AG24" s="9"/>
    </row>
    <row r="25" spans="2:33" ht="16.5" customHeight="1" x14ac:dyDescent="0.3">
      <c r="B25" s="10"/>
      <c r="C25" s="329"/>
      <c r="D25" s="331"/>
      <c r="E25" s="340"/>
      <c r="F25" s="340"/>
      <c r="G25" s="340"/>
      <c r="H25" s="332"/>
      <c r="I25" s="331"/>
      <c r="J25" s="332"/>
      <c r="K25" s="329"/>
      <c r="L25" s="329"/>
      <c r="M25"/>
      <c r="N25"/>
      <c r="O25"/>
      <c r="P25"/>
      <c r="Q25" s="331"/>
      <c r="R25" s="332"/>
      <c r="S25" s="331"/>
      <c r="T25" s="332"/>
      <c r="U25" s="11"/>
      <c r="Y25" s="9"/>
      <c r="Z25" s="9"/>
      <c r="AA25" s="9"/>
      <c r="AB25" s="9"/>
      <c r="AC25" s="9"/>
      <c r="AD25" s="9"/>
      <c r="AE25" s="9"/>
      <c r="AF25" s="9"/>
      <c r="AG25" s="9"/>
    </row>
    <row r="26" spans="2:33" ht="9" customHeight="1" x14ac:dyDescent="0.3">
      <c r="B26" s="34"/>
      <c r="C26" s="329"/>
      <c r="D26" s="331"/>
      <c r="E26" s="340"/>
      <c r="F26" s="340"/>
      <c r="G26" s="340"/>
      <c r="H26" s="332"/>
      <c r="I26" s="331"/>
      <c r="J26" s="332"/>
      <c r="K26" s="329"/>
      <c r="L26" s="329"/>
      <c r="M26"/>
      <c r="N26"/>
      <c r="O26"/>
      <c r="P26"/>
      <c r="Q26" s="331"/>
      <c r="R26" s="332"/>
      <c r="S26" s="331"/>
      <c r="T26" s="332"/>
      <c r="U26" s="35"/>
      <c r="W26" s="9"/>
      <c r="X26" s="9"/>
      <c r="Y26" s="9"/>
      <c r="Z26" s="9"/>
      <c r="AA26" s="9"/>
      <c r="AB26" s="9"/>
      <c r="AC26" s="9"/>
      <c r="AD26" s="9"/>
      <c r="AE26" s="9"/>
      <c r="AF26" s="9"/>
      <c r="AG26" s="9"/>
    </row>
    <row r="27" spans="2:33" ht="6.75" customHeight="1" x14ac:dyDescent="0.25">
      <c r="B27" s="10"/>
      <c r="C27" s="330"/>
      <c r="D27" s="333"/>
      <c r="E27" s="341"/>
      <c r="F27" s="341"/>
      <c r="G27" s="341"/>
      <c r="H27" s="334"/>
      <c r="I27" s="333"/>
      <c r="J27" s="334"/>
      <c r="K27" s="330"/>
      <c r="L27" s="330"/>
      <c r="M27" s="395"/>
      <c r="N27" s="396"/>
      <c r="O27" s="396"/>
      <c r="P27" s="397"/>
      <c r="Q27" s="333"/>
      <c r="R27" s="334"/>
      <c r="S27" s="333"/>
      <c r="T27" s="334"/>
      <c r="U27" s="11"/>
      <c r="W27" s="9"/>
      <c r="X27" s="9"/>
      <c r="Y27" s="9"/>
      <c r="Z27" s="9"/>
      <c r="AA27" s="9"/>
      <c r="AB27" s="9"/>
      <c r="AC27" s="9"/>
      <c r="AD27" s="9"/>
      <c r="AE27" s="9"/>
      <c r="AF27" s="9"/>
      <c r="AG27" s="9"/>
    </row>
    <row r="28" spans="2:33" ht="14.4" customHeight="1" x14ac:dyDescent="0.3">
      <c r="B28" s="10"/>
      <c r="C28" s="387">
        <v>101</v>
      </c>
      <c r="D28" s="260" t="s">
        <v>182</v>
      </c>
      <c r="E28" s="299"/>
      <c r="F28" s="299"/>
      <c r="G28" s="299"/>
      <c r="H28" s="300"/>
      <c r="I28" s="371">
        <v>45371</v>
      </c>
      <c r="J28" s="300"/>
      <c r="K28" s="385">
        <v>8.3333333333333329E-2</v>
      </c>
      <c r="L28" s="385">
        <v>0.15625</v>
      </c>
      <c r="M28" s="97"/>
      <c r="N28" s="98"/>
      <c r="O28" s="98"/>
      <c r="P28" s="26"/>
      <c r="Q28" s="386" t="s">
        <v>35</v>
      </c>
      <c r="R28" s="300"/>
      <c r="S28" s="386" t="s">
        <v>53</v>
      </c>
      <c r="T28" s="300"/>
      <c r="U28" s="35"/>
      <c r="W28" s="9"/>
      <c r="X28" s="9"/>
      <c r="Y28" s="9"/>
      <c r="Z28" s="9"/>
      <c r="AA28" s="9"/>
      <c r="AB28" s="9"/>
      <c r="AC28" s="9"/>
      <c r="AD28" s="9"/>
      <c r="AE28" s="9"/>
      <c r="AF28" s="9"/>
      <c r="AG28" s="9"/>
    </row>
    <row r="29" spans="2:33" ht="14.4" customHeight="1" x14ac:dyDescent="0.25">
      <c r="B29" s="10"/>
      <c r="C29" s="329"/>
      <c r="D29" s="331"/>
      <c r="E29" s="340"/>
      <c r="F29" s="340"/>
      <c r="G29" s="340"/>
      <c r="H29" s="332"/>
      <c r="I29" s="331"/>
      <c r="J29" s="332"/>
      <c r="K29" s="329"/>
      <c r="L29" s="329"/>
      <c r="Q29" s="331"/>
      <c r="R29" s="332"/>
      <c r="S29" s="331"/>
      <c r="T29" s="332"/>
      <c r="U29" s="35"/>
      <c r="W29" s="9"/>
      <c r="X29" s="9"/>
      <c r="Y29" s="9"/>
      <c r="Z29" s="9"/>
      <c r="AA29" s="9"/>
      <c r="AB29" s="9"/>
      <c r="AC29" s="9"/>
      <c r="AD29" s="9"/>
      <c r="AE29" s="9"/>
      <c r="AF29" s="9"/>
      <c r="AG29" s="9"/>
    </row>
    <row r="30" spans="2:33" ht="15" customHeight="1" x14ac:dyDescent="0.3">
      <c r="B30" s="10"/>
      <c r="C30" s="329"/>
      <c r="D30" s="331"/>
      <c r="E30" s="340"/>
      <c r="F30" s="340"/>
      <c r="G30" s="340"/>
      <c r="H30" s="332"/>
      <c r="I30" s="331"/>
      <c r="J30" s="332"/>
      <c r="K30" s="329"/>
      <c r="L30" s="329"/>
      <c r="N30" s="441" t="s">
        <v>309</v>
      </c>
      <c r="O30" s="341"/>
      <c r="P30" s="334"/>
      <c r="Q30" s="331"/>
      <c r="R30" s="332"/>
      <c r="S30" s="331"/>
      <c r="T30" s="332"/>
      <c r="U30" s="35"/>
      <c r="W30" s="9"/>
      <c r="X30" s="9"/>
      <c r="Y30" s="9"/>
      <c r="Z30" s="9"/>
      <c r="AA30" s="9"/>
      <c r="AB30" s="9"/>
      <c r="AC30" s="9"/>
      <c r="AD30" s="9"/>
      <c r="AE30" s="9"/>
      <c r="AF30" s="9"/>
      <c r="AG30" s="9"/>
    </row>
    <row r="31" spans="2:33" ht="15.9" customHeight="1" x14ac:dyDescent="0.25">
      <c r="B31" s="10"/>
      <c r="C31" s="329"/>
      <c r="D31" s="331"/>
      <c r="E31" s="340"/>
      <c r="F31" s="340"/>
      <c r="G31" s="340"/>
      <c r="H31" s="332"/>
      <c r="I31" s="331"/>
      <c r="J31" s="332"/>
      <c r="K31" s="329"/>
      <c r="L31" s="329"/>
      <c r="M31" s="125"/>
      <c r="P31" s="80"/>
      <c r="Q31" s="331"/>
      <c r="R31" s="332"/>
      <c r="S31" s="331"/>
      <c r="T31" s="332"/>
      <c r="U31" s="35"/>
      <c r="W31" s="9"/>
      <c r="X31" s="9"/>
      <c r="Y31" s="9"/>
      <c r="Z31" s="9"/>
      <c r="AA31" s="9"/>
      <c r="AB31" s="9"/>
      <c r="AC31" s="9"/>
      <c r="AD31" s="9"/>
      <c r="AE31" s="9"/>
      <c r="AF31" s="9"/>
      <c r="AG31" s="9"/>
    </row>
    <row r="32" spans="2:33" ht="7.5" customHeight="1" x14ac:dyDescent="0.3">
      <c r="B32" s="10"/>
      <c r="C32" s="330"/>
      <c r="D32" s="333"/>
      <c r="E32" s="341"/>
      <c r="F32" s="341"/>
      <c r="G32" s="341"/>
      <c r="H32" s="334"/>
      <c r="I32" s="333"/>
      <c r="J32" s="334"/>
      <c r="K32" s="330"/>
      <c r="L32" s="330"/>
      <c r="M32" s="420"/>
      <c r="N32" s="341"/>
      <c r="O32" s="341"/>
      <c r="P32" s="334"/>
      <c r="Q32" s="333"/>
      <c r="R32" s="334"/>
      <c r="S32" s="333"/>
      <c r="T32" s="334"/>
      <c r="U32" s="11"/>
      <c r="W32" s="9"/>
      <c r="X32" s="9"/>
      <c r="Y32" s="9"/>
      <c r="Z32" s="9"/>
      <c r="AA32" s="9"/>
      <c r="AB32" s="9"/>
      <c r="AC32" s="9"/>
      <c r="AD32" s="9"/>
      <c r="AE32" s="9"/>
      <c r="AF32" s="9"/>
      <c r="AG32" s="9"/>
    </row>
    <row r="33" spans="2:33" ht="15.9" customHeight="1" x14ac:dyDescent="0.3">
      <c r="B33" s="10"/>
      <c r="C33" s="387">
        <v>102</v>
      </c>
      <c r="D33" s="260" t="s">
        <v>335</v>
      </c>
      <c r="E33" s="299"/>
      <c r="F33" s="299"/>
      <c r="G33" s="299"/>
      <c r="H33" s="300"/>
      <c r="I33" s="371">
        <v>45371</v>
      </c>
      <c r="J33" s="300"/>
      <c r="K33" s="385">
        <v>0.15625</v>
      </c>
      <c r="L33" s="385">
        <v>0.1875</v>
      </c>
      <c r="M33" s="97"/>
      <c r="N33" s="98"/>
      <c r="O33" s="98"/>
      <c r="P33" s="26"/>
      <c r="Q33" s="386" t="s">
        <v>35</v>
      </c>
      <c r="R33" s="300"/>
      <c r="S33" s="386" t="s">
        <v>53</v>
      </c>
      <c r="T33" s="300"/>
      <c r="U33" s="11"/>
      <c r="W33" s="9"/>
      <c r="X33" s="9"/>
      <c r="Y33" s="9"/>
      <c r="Z33" s="9"/>
      <c r="AA33" s="9"/>
      <c r="AB33" s="9"/>
      <c r="AC33" s="9"/>
      <c r="AD33" s="9"/>
      <c r="AE33" s="9"/>
      <c r="AF33" s="9"/>
      <c r="AG33" s="9"/>
    </row>
    <row r="34" spans="2:33" ht="15.9" customHeight="1" x14ac:dyDescent="0.3">
      <c r="B34" s="34"/>
      <c r="C34" s="329"/>
      <c r="D34" s="331"/>
      <c r="E34" s="340"/>
      <c r="F34" s="340"/>
      <c r="G34" s="340"/>
      <c r="H34" s="332"/>
      <c r="I34" s="331"/>
      <c r="J34" s="332"/>
      <c r="K34" s="329"/>
      <c r="L34" s="329"/>
      <c r="M34" s="459">
        <v>400</v>
      </c>
      <c r="N34" s="341"/>
      <c r="O34" s="9" t="s">
        <v>183</v>
      </c>
      <c r="Q34" s="331"/>
      <c r="R34" s="332"/>
      <c r="S34" s="331"/>
      <c r="T34" s="332"/>
      <c r="U34" s="35"/>
      <c r="W34" s="9"/>
      <c r="X34" s="9"/>
      <c r="Y34" s="9"/>
      <c r="Z34" s="9"/>
      <c r="AA34" s="9"/>
      <c r="AB34" s="9"/>
      <c r="AC34" s="9"/>
      <c r="AD34" s="9"/>
      <c r="AE34" s="9"/>
      <c r="AF34" s="9"/>
      <c r="AG34" s="9"/>
    </row>
    <row r="35" spans="2:33" ht="15.9" customHeight="1" x14ac:dyDescent="0.25">
      <c r="B35" s="10"/>
      <c r="C35" s="329"/>
      <c r="D35" s="331"/>
      <c r="E35" s="340"/>
      <c r="F35" s="340"/>
      <c r="G35" s="340"/>
      <c r="H35" s="332"/>
      <c r="I35" s="331"/>
      <c r="J35" s="332"/>
      <c r="K35" s="329"/>
      <c r="L35" s="329"/>
      <c r="M35" s="394" t="s">
        <v>145</v>
      </c>
      <c r="N35" s="340"/>
      <c r="O35" s="65">
        <v>33</v>
      </c>
      <c r="P35" s="9" t="s">
        <v>242</v>
      </c>
      <c r="Q35" s="331"/>
      <c r="R35" s="332"/>
      <c r="S35" s="331"/>
      <c r="T35" s="332"/>
      <c r="U35" s="11"/>
      <c r="W35" s="9"/>
      <c r="X35" s="9"/>
      <c r="Y35" s="9"/>
      <c r="Z35" s="9"/>
      <c r="AA35" s="9"/>
      <c r="AB35" s="9"/>
      <c r="AC35" s="9"/>
      <c r="AD35" s="9"/>
      <c r="AE35" s="9"/>
      <c r="AF35" s="9"/>
      <c r="AG35" s="9"/>
    </row>
    <row r="36" spans="2:33" ht="6" customHeight="1" x14ac:dyDescent="0.3">
      <c r="B36" s="34"/>
      <c r="C36" s="330"/>
      <c r="D36" s="333"/>
      <c r="E36" s="341"/>
      <c r="F36" s="341"/>
      <c r="G36" s="341"/>
      <c r="H36" s="334"/>
      <c r="I36" s="333"/>
      <c r="J36" s="334"/>
      <c r="K36" s="330"/>
      <c r="L36" s="330"/>
      <c r="M36" s="420"/>
      <c r="N36" s="341"/>
      <c r="O36" s="341"/>
      <c r="P36" s="334"/>
      <c r="Q36" s="333"/>
      <c r="R36" s="334"/>
      <c r="S36" s="333"/>
      <c r="T36" s="334"/>
      <c r="U36" s="35"/>
      <c r="W36" s="9"/>
      <c r="X36" s="9"/>
      <c r="Y36" s="9"/>
      <c r="Z36" s="9"/>
      <c r="AA36" s="9"/>
      <c r="AB36" s="9"/>
      <c r="AC36" s="9"/>
      <c r="AD36" s="9"/>
      <c r="AE36" s="9"/>
      <c r="AF36" s="9"/>
      <c r="AG36" s="9"/>
    </row>
    <row r="37" spans="2:33" ht="15.9" customHeight="1" x14ac:dyDescent="0.25">
      <c r="B37" s="34"/>
      <c r="C37" s="387">
        <v>103</v>
      </c>
      <c r="D37" s="260" t="s">
        <v>310</v>
      </c>
      <c r="E37" s="299"/>
      <c r="F37" s="299"/>
      <c r="G37" s="299"/>
      <c r="H37" s="300"/>
      <c r="I37" s="371">
        <v>45371</v>
      </c>
      <c r="J37" s="300"/>
      <c r="K37" s="385">
        <v>0.1875</v>
      </c>
      <c r="L37" s="385">
        <v>0.64583333333333337</v>
      </c>
      <c r="M37" s="447" t="s">
        <v>54</v>
      </c>
      <c r="N37" s="299"/>
      <c r="O37" s="299"/>
      <c r="P37" s="300"/>
      <c r="Q37" s="456" t="s">
        <v>36</v>
      </c>
      <c r="R37" s="332"/>
      <c r="S37" s="456" t="s">
        <v>50</v>
      </c>
      <c r="T37" s="332"/>
      <c r="U37" s="35"/>
      <c r="W37" s="9"/>
      <c r="X37" s="9"/>
      <c r="Y37" s="9"/>
      <c r="Z37" s="9"/>
      <c r="AA37" s="9"/>
      <c r="AB37" s="9"/>
      <c r="AC37" s="9"/>
      <c r="AD37" s="9"/>
      <c r="AE37" s="9"/>
      <c r="AF37" s="9"/>
      <c r="AG37" s="9"/>
    </row>
    <row r="38" spans="2:33" ht="15.9" customHeight="1" x14ac:dyDescent="0.25">
      <c r="B38" s="34"/>
      <c r="C38" s="329"/>
      <c r="D38" s="331"/>
      <c r="E38" s="340"/>
      <c r="F38" s="340"/>
      <c r="G38" s="340"/>
      <c r="H38" s="332"/>
      <c r="I38" s="331"/>
      <c r="J38" s="332"/>
      <c r="K38" s="329"/>
      <c r="L38" s="329"/>
      <c r="M38" s="331"/>
      <c r="N38" s="340"/>
      <c r="O38" s="340"/>
      <c r="P38" s="332"/>
      <c r="Q38" s="331"/>
      <c r="R38" s="332"/>
      <c r="S38" s="331"/>
      <c r="T38" s="332"/>
      <c r="U38" s="35"/>
      <c r="W38" s="9"/>
      <c r="X38" s="9"/>
      <c r="Y38" s="9"/>
      <c r="Z38" s="9"/>
      <c r="AA38" s="9"/>
      <c r="AB38" s="9"/>
      <c r="AC38" s="9"/>
      <c r="AD38" s="9"/>
      <c r="AE38" s="9"/>
      <c r="AF38" s="9"/>
      <c r="AG38" s="9"/>
    </row>
    <row r="39" spans="2:33" ht="9" customHeight="1" x14ac:dyDescent="0.25">
      <c r="B39" s="34"/>
      <c r="C39" s="330"/>
      <c r="D39" s="333"/>
      <c r="E39" s="341"/>
      <c r="F39" s="341"/>
      <c r="G39" s="341"/>
      <c r="H39" s="334"/>
      <c r="I39" s="333"/>
      <c r="J39" s="334"/>
      <c r="K39" s="330"/>
      <c r="L39" s="330"/>
      <c r="M39" s="333"/>
      <c r="N39" s="341"/>
      <c r="O39" s="341"/>
      <c r="P39" s="334"/>
      <c r="Q39" s="333"/>
      <c r="R39" s="334"/>
      <c r="S39" s="333"/>
      <c r="T39" s="334"/>
      <c r="U39" s="35"/>
      <c r="W39" s="9"/>
      <c r="X39" s="9"/>
      <c r="Y39" s="9"/>
      <c r="Z39" s="9"/>
      <c r="AA39" s="9"/>
      <c r="AB39" s="9"/>
      <c r="AC39" s="9"/>
      <c r="AD39" s="9"/>
      <c r="AE39" s="9"/>
      <c r="AF39" s="9"/>
      <c r="AG39" s="9"/>
    </row>
    <row r="40" spans="2:33" ht="18" customHeight="1" x14ac:dyDescent="0.25">
      <c r="B40" s="34"/>
      <c r="C40" s="115"/>
      <c r="D40" s="86"/>
      <c r="E40" s="86"/>
      <c r="F40" s="86"/>
      <c r="G40" s="86"/>
      <c r="H40" s="86"/>
      <c r="I40" s="86"/>
      <c r="J40" s="86"/>
      <c r="K40" s="86"/>
      <c r="L40" s="86"/>
      <c r="M40" s="86"/>
      <c r="N40" s="86"/>
      <c r="O40" s="86"/>
      <c r="P40" s="86"/>
      <c r="Q40" s="86"/>
      <c r="R40" s="86"/>
      <c r="S40" s="86"/>
      <c r="T40" s="86"/>
      <c r="U40" s="35"/>
      <c r="W40" s="9"/>
      <c r="X40" s="9"/>
      <c r="Y40" s="9"/>
      <c r="Z40" s="9"/>
      <c r="AA40" s="9"/>
      <c r="AB40" s="9"/>
      <c r="AC40" s="9"/>
      <c r="AD40" s="9"/>
      <c r="AE40" s="9"/>
      <c r="AF40" s="9"/>
      <c r="AG40" s="9"/>
    </row>
    <row r="41" spans="2:33" ht="18" customHeight="1" x14ac:dyDescent="0.25">
      <c r="B41" s="34"/>
      <c r="C41" s="115"/>
      <c r="D41" s="86"/>
      <c r="E41" s="86"/>
      <c r="F41" s="86"/>
      <c r="G41" s="86"/>
      <c r="H41" s="86"/>
      <c r="I41" s="86"/>
      <c r="J41" s="86"/>
      <c r="K41" s="86"/>
      <c r="L41" s="86"/>
      <c r="O41" s="86"/>
      <c r="P41" s="86"/>
      <c r="Q41" s="86"/>
      <c r="R41" s="86"/>
      <c r="S41" s="86"/>
      <c r="T41" s="86"/>
      <c r="U41" s="35"/>
      <c r="W41" s="9"/>
      <c r="X41" s="9"/>
      <c r="Y41" s="9"/>
      <c r="Z41" s="9"/>
      <c r="AA41" s="9"/>
      <c r="AB41" s="9"/>
      <c r="AC41" s="9"/>
      <c r="AD41" s="9"/>
      <c r="AE41" s="9"/>
      <c r="AF41" s="9"/>
      <c r="AG41" s="9"/>
    </row>
    <row r="42" spans="2:33" ht="18" customHeight="1" x14ac:dyDescent="0.25">
      <c r="B42" s="34"/>
      <c r="C42" s="115"/>
      <c r="D42" s="86"/>
      <c r="E42" s="86"/>
      <c r="F42" s="86"/>
      <c r="G42" s="86"/>
      <c r="H42" s="86"/>
      <c r="I42" s="86"/>
      <c r="J42" s="86"/>
      <c r="K42" s="86"/>
      <c r="L42" s="86"/>
      <c r="M42" s="86"/>
      <c r="N42" s="86"/>
      <c r="O42" s="86"/>
      <c r="P42" s="86"/>
      <c r="Q42" s="86"/>
      <c r="R42" s="86"/>
      <c r="S42" s="86"/>
      <c r="T42" s="86"/>
      <c r="U42" s="35"/>
      <c r="W42" s="9"/>
      <c r="X42" s="9"/>
      <c r="Y42" s="9"/>
      <c r="Z42" s="9"/>
      <c r="AA42" s="9"/>
      <c r="AB42" s="9"/>
      <c r="AC42" s="9"/>
      <c r="AD42" s="9"/>
      <c r="AE42" s="9"/>
      <c r="AF42" s="9"/>
      <c r="AG42" s="9"/>
    </row>
    <row r="43" spans="2:33" ht="18" customHeight="1" x14ac:dyDescent="0.25">
      <c r="B43" s="34"/>
      <c r="C43" s="115"/>
      <c r="D43" s="86"/>
      <c r="E43" s="86"/>
      <c r="F43" s="86"/>
      <c r="G43" s="86"/>
      <c r="H43" s="86"/>
      <c r="I43" s="86"/>
      <c r="J43" s="86"/>
      <c r="K43" s="86"/>
      <c r="L43" s="86"/>
      <c r="M43" s="86"/>
      <c r="N43" s="86"/>
      <c r="O43" s="86"/>
      <c r="P43" s="86"/>
      <c r="Q43" s="86"/>
      <c r="R43" s="86"/>
      <c r="S43" s="86"/>
      <c r="T43" s="86"/>
      <c r="U43" s="35"/>
      <c r="W43" s="9"/>
      <c r="X43" s="9"/>
      <c r="Y43" s="9"/>
      <c r="Z43" s="9"/>
      <c r="AA43" s="9"/>
      <c r="AB43" s="9"/>
      <c r="AC43" s="9"/>
      <c r="AD43" s="9"/>
      <c r="AE43" s="9"/>
      <c r="AF43" s="9"/>
      <c r="AG43" s="9"/>
    </row>
    <row r="44" spans="2:33" ht="18" customHeight="1" x14ac:dyDescent="0.25">
      <c r="B44" s="34"/>
      <c r="U44" s="35"/>
      <c r="X44" s="9"/>
      <c r="Y44" s="9"/>
      <c r="Z44" s="9"/>
      <c r="AA44" s="9"/>
      <c r="AB44" s="9"/>
      <c r="AC44" s="9"/>
      <c r="AD44" s="9"/>
      <c r="AE44" s="9"/>
      <c r="AF44" s="9"/>
      <c r="AG44" s="9"/>
    </row>
    <row r="45" spans="2:33" ht="18" customHeight="1" x14ac:dyDescent="0.25">
      <c r="B45" s="10"/>
      <c r="C45" s="9"/>
      <c r="D45" s="9"/>
      <c r="E45" s="9"/>
      <c r="F45" s="9"/>
      <c r="G45" s="9"/>
      <c r="H45" s="9"/>
      <c r="I45" s="9"/>
      <c r="J45" s="9"/>
      <c r="K45" s="9"/>
      <c r="L45" s="9"/>
      <c r="M45" s="9"/>
      <c r="N45" s="9"/>
      <c r="O45" s="9"/>
      <c r="P45" s="9"/>
      <c r="Q45" s="9"/>
      <c r="R45" s="9"/>
      <c r="S45" s="9"/>
      <c r="T45" s="9"/>
      <c r="U45" s="11"/>
      <c r="W45" s="9"/>
      <c r="X45" s="9"/>
      <c r="Y45" s="9"/>
      <c r="Z45" s="9"/>
      <c r="AA45" s="9"/>
      <c r="AB45" s="9"/>
      <c r="AC45" s="9"/>
      <c r="AD45" s="9"/>
      <c r="AE45" s="9"/>
      <c r="AF45" s="9"/>
      <c r="AG45" s="9"/>
    </row>
    <row r="46" spans="2:33" ht="18" customHeight="1" x14ac:dyDescent="0.25">
      <c r="B46" s="34"/>
      <c r="C46" s="9"/>
      <c r="D46" s="9"/>
      <c r="E46" s="9"/>
      <c r="F46" s="9"/>
      <c r="G46" s="9"/>
      <c r="H46" s="9"/>
      <c r="I46" s="9"/>
      <c r="J46" s="9"/>
      <c r="K46" s="9"/>
      <c r="L46" s="9"/>
      <c r="M46" s="9"/>
      <c r="N46" s="9"/>
      <c r="O46" s="9"/>
      <c r="P46" s="9"/>
      <c r="Q46" s="9"/>
      <c r="R46" s="9"/>
      <c r="S46" s="9"/>
      <c r="T46" s="9"/>
      <c r="U46" s="35"/>
      <c r="W46" s="9"/>
      <c r="X46" s="9"/>
      <c r="Y46" s="9"/>
      <c r="Z46" s="9"/>
      <c r="AA46" s="9"/>
      <c r="AB46" s="9"/>
      <c r="AC46" s="9"/>
      <c r="AD46" s="9"/>
      <c r="AE46" s="9"/>
      <c r="AF46" s="9"/>
      <c r="AG46" s="9"/>
    </row>
    <row r="47" spans="2:33" ht="19.2" customHeight="1" x14ac:dyDescent="0.3">
      <c r="B47" s="10"/>
      <c r="C47" s="361" t="s">
        <v>29</v>
      </c>
      <c r="D47" s="264"/>
      <c r="E47" s="266" t="s">
        <v>30</v>
      </c>
      <c r="F47" s="263"/>
      <c r="G47" s="263"/>
      <c r="H47" s="264"/>
      <c r="I47" s="266" t="s">
        <v>31</v>
      </c>
      <c r="J47" s="263"/>
      <c r="K47" s="263"/>
      <c r="L47" s="264"/>
      <c r="M47" s="266" t="s">
        <v>32</v>
      </c>
      <c r="N47" s="263"/>
      <c r="O47" s="263"/>
      <c r="P47" s="264"/>
      <c r="Q47" s="266" t="s">
        <v>33</v>
      </c>
      <c r="R47" s="263"/>
      <c r="S47" s="263"/>
      <c r="T47" s="264"/>
      <c r="U47" s="11"/>
      <c r="W47" s="9"/>
      <c r="X47" s="9"/>
      <c r="Y47" s="9"/>
      <c r="Z47" s="9"/>
      <c r="AA47" s="9"/>
      <c r="AB47" s="9"/>
      <c r="AC47" s="9"/>
      <c r="AD47" s="9"/>
      <c r="AE47" s="9"/>
      <c r="AF47" s="9"/>
      <c r="AG47" s="9"/>
    </row>
    <row r="48" spans="2:33" ht="19.95" customHeight="1" x14ac:dyDescent="0.3">
      <c r="B48" s="5"/>
      <c r="C48" s="267" t="s">
        <v>34</v>
      </c>
      <c r="D48" s="264"/>
      <c r="E48" s="301" t="str">
        <f>'BPR-2'!$E$43</f>
        <v>B.S.</v>
      </c>
      <c r="F48" s="263"/>
      <c r="G48" s="263"/>
      <c r="H48" s="264"/>
      <c r="I48" s="301" t="str">
        <f>'BPR-2'!$I$43</f>
        <v>R.V.</v>
      </c>
      <c r="J48" s="263"/>
      <c r="K48" s="263"/>
      <c r="L48" s="264"/>
      <c r="M48" s="301" t="str">
        <f>'BPR-2'!$M$43</f>
        <v>R. CWTD</v>
      </c>
      <c r="N48" s="263"/>
      <c r="O48" s="263"/>
      <c r="P48" s="264"/>
      <c r="Q48" s="301" t="str">
        <f>'BPR-2'!$Q$43</f>
        <v>P. Ronel</v>
      </c>
      <c r="R48" s="263"/>
      <c r="S48" s="263"/>
      <c r="T48" s="264"/>
      <c r="U48" s="11"/>
    </row>
    <row r="49" spans="2:25" ht="19.95" customHeight="1" x14ac:dyDescent="0.3">
      <c r="B49" s="5"/>
      <c r="C49" s="267" t="s">
        <v>12</v>
      </c>
      <c r="D49" s="264"/>
      <c r="E49" s="296">
        <f>'BPR-2'!$E$44</f>
        <v>45359</v>
      </c>
      <c r="F49" s="263"/>
      <c r="G49" s="263"/>
      <c r="H49" s="264"/>
      <c r="I49" s="296">
        <f>'BPR-2'!$I$44</f>
        <v>45361</v>
      </c>
      <c r="J49" s="263"/>
      <c r="K49" s="263"/>
      <c r="L49" s="264"/>
      <c r="M49" s="296">
        <f>'BPR-2'!$M$44</f>
        <v>45361</v>
      </c>
      <c r="N49" s="263"/>
      <c r="O49" s="263"/>
      <c r="P49" s="264"/>
      <c r="Q49" s="296">
        <f>'BPR-2'!$Q$44</f>
        <v>45361</v>
      </c>
      <c r="R49" s="263"/>
      <c r="S49" s="263"/>
      <c r="T49" s="264"/>
      <c r="U49" s="11"/>
    </row>
    <row r="50" spans="2:25" ht="10.95" customHeight="1" thickBot="1" x14ac:dyDescent="0.3">
      <c r="B50" s="6"/>
      <c r="C50" s="3"/>
      <c r="D50" s="3"/>
      <c r="E50" s="3"/>
      <c r="F50" s="3"/>
      <c r="G50" s="3"/>
      <c r="H50" s="3"/>
      <c r="I50" s="3"/>
      <c r="J50" s="3"/>
      <c r="K50" s="3"/>
      <c r="L50" s="3"/>
      <c r="M50" s="3"/>
      <c r="N50" s="3"/>
      <c r="O50" s="3"/>
      <c r="P50" s="3"/>
      <c r="Q50" s="3"/>
      <c r="R50" s="3"/>
      <c r="S50" s="3"/>
      <c r="T50" s="3"/>
      <c r="U50" s="4"/>
    </row>
    <row r="51" spans="2:25" ht="12.6" customHeight="1" thickTop="1" x14ac:dyDescent="0.25">
      <c r="B51" s="14" t="str">
        <f>'BPR-2'!B46</f>
        <v>SOP-PR-001-F00-00</v>
      </c>
      <c r="C51" s="14"/>
      <c r="D51" s="14"/>
      <c r="E51" s="14"/>
      <c r="F51" s="14"/>
      <c r="G51" s="14"/>
      <c r="Y51" s="7"/>
    </row>
    <row r="52" spans="2:25" x14ac:dyDescent="0.25">
      <c r="Y52" s="12"/>
    </row>
    <row r="53" spans="2:25" x14ac:dyDescent="0.25">
      <c r="Y53" s="12"/>
    </row>
    <row r="54" spans="2:25" ht="14.4" customHeight="1" x14ac:dyDescent="0.25">
      <c r="Y54" s="12"/>
    </row>
    <row r="55" spans="2:25" ht="14.4" customHeight="1" x14ac:dyDescent="0.25">
      <c r="Y55" s="12"/>
    </row>
    <row r="56" spans="2:25" ht="14.4" customHeight="1" x14ac:dyDescent="0.25">
      <c r="Y56" s="12"/>
    </row>
    <row r="57" spans="2:25" x14ac:dyDescent="0.25">
      <c r="Y57" s="13"/>
    </row>
    <row r="58" spans="2:25" x14ac:dyDescent="0.25">
      <c r="Y58" s="13"/>
    </row>
    <row r="59" spans="2:25" x14ac:dyDescent="0.25">
      <c r="B59" s="9"/>
      <c r="C59" s="9"/>
      <c r="Q59" s="9"/>
      <c r="R59" s="9"/>
      <c r="S59" s="9"/>
      <c r="T59" s="9"/>
      <c r="U59" s="9"/>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row>
    <row r="70" spans="25:27" x14ac:dyDescent="0.25">
      <c r="Y70" s="13"/>
    </row>
    <row r="71" spans="25:27" x14ac:dyDescent="0.25">
      <c r="Y71" s="13"/>
    </row>
    <row r="72" spans="25:27" x14ac:dyDescent="0.25">
      <c r="Y72" s="13"/>
    </row>
    <row r="73" spans="25:27" x14ac:dyDescent="0.25">
      <c r="Y73" s="13"/>
    </row>
    <row r="74" spans="25:27" x14ac:dyDescent="0.25">
      <c r="Y74" s="13"/>
    </row>
    <row r="75" spans="25:27" x14ac:dyDescent="0.25">
      <c r="Y75" s="13"/>
      <c r="Z75" s="8"/>
      <c r="AA75" s="9"/>
    </row>
    <row r="76" spans="25:27" x14ac:dyDescent="0.25">
      <c r="Y76" s="8"/>
      <c r="Z76" s="8"/>
      <c r="AA76" s="8"/>
    </row>
    <row r="77" spans="25:27" x14ac:dyDescent="0.25">
      <c r="Y77" s="8"/>
      <c r="Z77" s="8"/>
      <c r="AA77" s="8"/>
    </row>
    <row r="78" spans="25:27" x14ac:dyDescent="0.25">
      <c r="Y78" s="8"/>
      <c r="Z78" s="8"/>
      <c r="AA78" s="8"/>
    </row>
    <row r="79" spans="25:27" x14ac:dyDescent="0.25">
      <c r="Y79" s="8"/>
      <c r="Z79" s="8"/>
      <c r="AA79" s="8"/>
    </row>
    <row r="80" spans="25:27" x14ac:dyDescent="0.25">
      <c r="Y80" s="8"/>
      <c r="Z80" s="8"/>
      <c r="AA80" s="8"/>
    </row>
  </sheetData>
  <mergeCells count="80">
    <mergeCell ref="C3:F3"/>
    <mergeCell ref="C8:T8"/>
    <mergeCell ref="S11:T23"/>
    <mergeCell ref="K11:K23"/>
    <mergeCell ref="Q9:R10"/>
    <mergeCell ref="F5:J5"/>
    <mergeCell ref="I9:J10"/>
    <mergeCell ref="K5:M5"/>
    <mergeCell ref="K9:L9"/>
    <mergeCell ref="K6:M6"/>
    <mergeCell ref="F6:J6"/>
    <mergeCell ref="S9:T10"/>
    <mergeCell ref="Q11:R23"/>
    <mergeCell ref="M16:N16"/>
    <mergeCell ref="I11:J23"/>
    <mergeCell ref="M19:N19"/>
    <mergeCell ref="E1:F1"/>
    <mergeCell ref="H3:O3"/>
    <mergeCell ref="C5:E5"/>
    <mergeCell ref="N5:T5"/>
    <mergeCell ref="D28:H32"/>
    <mergeCell ref="L11:L23"/>
    <mergeCell ref="M9:P10"/>
    <mergeCell ref="C6:E6"/>
    <mergeCell ref="D11:H23"/>
    <mergeCell ref="K24:K27"/>
    <mergeCell ref="C24:C27"/>
    <mergeCell ref="N6:T6"/>
    <mergeCell ref="I28:J32"/>
    <mergeCell ref="Q28:R32"/>
    <mergeCell ref="S28:T32"/>
    <mergeCell ref="C9:C10"/>
    <mergeCell ref="C33:C36"/>
    <mergeCell ref="D37:H39"/>
    <mergeCell ref="C37:C39"/>
    <mergeCell ref="K28:K32"/>
    <mergeCell ref="K33:K36"/>
    <mergeCell ref="I37:J39"/>
    <mergeCell ref="M14:P14"/>
    <mergeCell ref="C49:D49"/>
    <mergeCell ref="Q48:T48"/>
    <mergeCell ref="S24:T27"/>
    <mergeCell ref="C48:D48"/>
    <mergeCell ref="Q37:R39"/>
    <mergeCell ref="Q33:R36"/>
    <mergeCell ref="M37:P39"/>
    <mergeCell ref="M27:P27"/>
    <mergeCell ref="I24:J27"/>
    <mergeCell ref="I33:J36"/>
    <mergeCell ref="M32:P32"/>
    <mergeCell ref="Q47:T47"/>
    <mergeCell ref="N30:P30"/>
    <mergeCell ref="L28:L32"/>
    <mergeCell ref="L24:L27"/>
    <mergeCell ref="Q49:T49"/>
    <mergeCell ref="E48:H48"/>
    <mergeCell ref="M48:P48"/>
    <mergeCell ref="M47:P47"/>
    <mergeCell ref="K37:K39"/>
    <mergeCell ref="M49:P49"/>
    <mergeCell ref="I48:L48"/>
    <mergeCell ref="E49:H49"/>
    <mergeCell ref="I49:L49"/>
    <mergeCell ref="E47:H47"/>
    <mergeCell ref="S33:T36"/>
    <mergeCell ref="D9:H10"/>
    <mergeCell ref="S37:T39"/>
    <mergeCell ref="L37:L39"/>
    <mergeCell ref="I47:L47"/>
    <mergeCell ref="M35:N35"/>
    <mergeCell ref="L33:L36"/>
    <mergeCell ref="M34:N34"/>
    <mergeCell ref="C47:D47"/>
    <mergeCell ref="D33:H36"/>
    <mergeCell ref="Q24:R27"/>
    <mergeCell ref="C11:C23"/>
    <mergeCell ref="D24:H27"/>
    <mergeCell ref="C28:C32"/>
    <mergeCell ref="M13:N13"/>
    <mergeCell ref="M36:P36"/>
  </mergeCells>
  <dataValidations count="1">
    <dataValidation type="list" allowBlank="1" showInputMessage="1" showErrorMessage="1" sqref="Q11:T39" xr:uid="{00000000-0002-0000-24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13</xdr:col>
                    <xdr:colOff>129540</xdr:colOff>
                    <xdr:row>20</xdr:row>
                    <xdr:rowOff>106680</xdr:rowOff>
                  </from>
                  <to>
                    <xdr:col>15</xdr:col>
                    <xdr:colOff>205740</xdr:colOff>
                    <xdr:row>22</xdr:row>
                    <xdr:rowOff>60960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12</xdr:col>
                    <xdr:colOff>53340</xdr:colOff>
                    <xdr:row>20</xdr:row>
                    <xdr:rowOff>106680</xdr:rowOff>
                  </from>
                  <to>
                    <xdr:col>13</xdr:col>
                    <xdr:colOff>91440</xdr:colOff>
                    <xdr:row>22</xdr:row>
                    <xdr:rowOff>60960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13</xdr:col>
                    <xdr:colOff>175260</xdr:colOff>
                    <xdr:row>24</xdr:row>
                    <xdr:rowOff>76200</xdr:rowOff>
                  </from>
                  <to>
                    <xdr:col>15</xdr:col>
                    <xdr:colOff>228600</xdr:colOff>
                    <xdr:row>26</xdr:row>
                    <xdr:rowOff>7620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12</xdr:col>
                    <xdr:colOff>68580</xdr:colOff>
                    <xdr:row>24</xdr:row>
                    <xdr:rowOff>99060</xdr:rowOff>
                  </from>
                  <to>
                    <xdr:col>13</xdr:col>
                    <xdr:colOff>137160</xdr:colOff>
                    <xdr:row>25</xdr:row>
                    <xdr:rowOff>106680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113"/>
  <dimension ref="B1:AL78"/>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8867187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23</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6"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6.2" customHeight="1" x14ac:dyDescent="0.3">
      <c r="B11" s="10"/>
      <c r="C11" s="442" t="s">
        <v>184</v>
      </c>
      <c r="D11" s="263"/>
      <c r="E11" s="263"/>
      <c r="F11" s="263"/>
      <c r="G11" s="263"/>
      <c r="H11" s="263"/>
      <c r="I11" s="263"/>
      <c r="J11" s="263"/>
      <c r="K11" s="263"/>
      <c r="L11" s="263"/>
      <c r="M11" s="263"/>
      <c r="N11" s="263"/>
      <c r="O11" s="263"/>
      <c r="P11" s="263"/>
      <c r="Q11" s="263"/>
      <c r="R11" s="263"/>
      <c r="S11" s="263"/>
      <c r="T11" s="264"/>
      <c r="U11" s="11"/>
      <c r="W11" s="9"/>
      <c r="X11" s="9"/>
      <c r="Y11" s="9"/>
      <c r="Z11" s="9"/>
      <c r="AA11" s="9"/>
      <c r="AB11" s="9"/>
      <c r="AC11" s="9"/>
      <c r="AD11" s="9"/>
      <c r="AE11" s="9"/>
      <c r="AF11" s="9"/>
      <c r="AG11" s="9"/>
    </row>
    <row r="12" spans="2:33" ht="24.6" customHeight="1" x14ac:dyDescent="0.3">
      <c r="B12" s="34"/>
      <c r="C12" s="369" t="s">
        <v>121</v>
      </c>
      <c r="D12" s="264"/>
      <c r="E12" s="369" t="s">
        <v>137</v>
      </c>
      <c r="F12" s="264"/>
      <c r="G12" s="297" t="s">
        <v>311</v>
      </c>
      <c r="H12" s="263"/>
      <c r="I12" s="264"/>
      <c r="J12" s="297" t="s">
        <v>312</v>
      </c>
      <c r="K12" s="263"/>
      <c r="L12" s="264"/>
      <c r="M12" s="369" t="s">
        <v>139</v>
      </c>
      <c r="N12" s="264"/>
      <c r="O12" s="369" t="s">
        <v>149</v>
      </c>
      <c r="P12" s="263"/>
      <c r="Q12" s="263"/>
      <c r="R12" s="263"/>
      <c r="S12" s="263"/>
      <c r="T12" s="264"/>
      <c r="U12" s="35"/>
      <c r="W12" s="9"/>
      <c r="X12" s="9"/>
      <c r="Y12" s="9"/>
      <c r="Z12" s="9"/>
      <c r="AA12" s="9"/>
      <c r="AB12" s="9"/>
      <c r="AC12" s="9"/>
      <c r="AD12" s="9"/>
      <c r="AE12" s="9"/>
      <c r="AF12" s="9"/>
      <c r="AG12" s="9"/>
    </row>
    <row r="13" spans="2:33" ht="13.95" customHeight="1" x14ac:dyDescent="0.3">
      <c r="B13" s="10"/>
      <c r="C13" s="371">
        <v>45371</v>
      </c>
      <c r="D13" s="264"/>
      <c r="E13" s="385">
        <v>0.1875</v>
      </c>
      <c r="F13" s="264"/>
      <c r="G13" s="447">
        <v>33</v>
      </c>
      <c r="H13" s="263"/>
      <c r="I13" s="264"/>
      <c r="J13" s="447">
        <v>580</v>
      </c>
      <c r="K13" s="263"/>
      <c r="L13" s="264"/>
      <c r="M13" s="386" t="s">
        <v>35</v>
      </c>
      <c r="N13" s="264"/>
      <c r="O13" s="253" t="s">
        <v>185</v>
      </c>
      <c r="P13" s="263"/>
      <c r="Q13" s="263"/>
      <c r="R13" s="263"/>
      <c r="S13" s="263"/>
      <c r="T13" s="264"/>
      <c r="U13" s="11"/>
      <c r="W13" s="9"/>
      <c r="X13" s="9"/>
      <c r="Y13" s="9"/>
      <c r="Z13" s="9"/>
      <c r="AA13" s="9"/>
      <c r="AB13" s="9"/>
      <c r="AC13" s="9"/>
      <c r="AD13" s="9"/>
      <c r="AE13" s="9"/>
      <c r="AF13" s="9"/>
      <c r="AG13" s="9"/>
    </row>
    <row r="14" spans="2:33" ht="13.95" customHeight="1" x14ac:dyDescent="0.3">
      <c r="B14" s="10"/>
      <c r="C14" s="371">
        <v>45371</v>
      </c>
      <c r="D14" s="264"/>
      <c r="E14" s="385">
        <v>0.2298611111111111</v>
      </c>
      <c r="F14" s="264"/>
      <c r="G14" s="447">
        <v>33</v>
      </c>
      <c r="H14" s="263"/>
      <c r="I14" s="264"/>
      <c r="J14" s="447">
        <v>580</v>
      </c>
      <c r="K14" s="263"/>
      <c r="L14" s="264"/>
      <c r="M14" s="386" t="s">
        <v>35</v>
      </c>
      <c r="N14" s="264"/>
      <c r="O14" s="253" t="s">
        <v>54</v>
      </c>
      <c r="P14" s="263"/>
      <c r="Q14" s="263"/>
      <c r="R14" s="263"/>
      <c r="S14" s="263"/>
      <c r="T14" s="264"/>
      <c r="U14" s="11"/>
      <c r="W14" s="9"/>
      <c r="X14" s="9"/>
      <c r="Y14" s="9"/>
      <c r="Z14" s="9"/>
      <c r="AA14" s="9"/>
      <c r="AB14" s="9"/>
      <c r="AC14" s="9"/>
      <c r="AD14" s="9"/>
      <c r="AE14" s="9"/>
      <c r="AF14" s="9"/>
      <c r="AG14" s="9"/>
    </row>
    <row r="15" spans="2:33" ht="13.95" customHeight="1" x14ac:dyDescent="0.3">
      <c r="B15" s="10"/>
      <c r="C15" s="371">
        <v>45371</v>
      </c>
      <c r="D15" s="264"/>
      <c r="E15" s="385">
        <v>0.2722222222222222</v>
      </c>
      <c r="F15" s="264"/>
      <c r="G15" s="447">
        <v>31</v>
      </c>
      <c r="H15" s="263"/>
      <c r="I15" s="264"/>
      <c r="J15" s="447">
        <v>610</v>
      </c>
      <c r="K15" s="263"/>
      <c r="L15" s="264"/>
      <c r="M15" s="386" t="s">
        <v>70</v>
      </c>
      <c r="N15" s="264"/>
      <c r="O15" s="253" t="s">
        <v>54</v>
      </c>
      <c r="P15" s="263"/>
      <c r="Q15" s="263"/>
      <c r="R15" s="263"/>
      <c r="S15" s="263"/>
      <c r="T15" s="264"/>
      <c r="U15" s="11"/>
      <c r="W15" s="9"/>
      <c r="X15" s="9"/>
      <c r="Y15" s="9"/>
      <c r="Z15" s="9"/>
      <c r="AA15" s="9"/>
      <c r="AB15" s="9"/>
      <c r="AC15" s="9"/>
      <c r="AD15" s="9"/>
      <c r="AE15" s="9"/>
      <c r="AF15" s="9"/>
      <c r="AG15" s="9"/>
    </row>
    <row r="16" spans="2:33" ht="13.95" customHeight="1" x14ac:dyDescent="0.3">
      <c r="B16" s="10"/>
      <c r="C16" s="371">
        <v>45371</v>
      </c>
      <c r="D16" s="264"/>
      <c r="E16" s="385">
        <v>0.3125</v>
      </c>
      <c r="F16" s="264"/>
      <c r="G16" s="447">
        <v>31</v>
      </c>
      <c r="H16" s="263"/>
      <c r="I16" s="264"/>
      <c r="J16" s="447">
        <v>610</v>
      </c>
      <c r="K16" s="263"/>
      <c r="L16" s="264"/>
      <c r="M16" s="386" t="s">
        <v>70</v>
      </c>
      <c r="N16" s="264"/>
      <c r="O16" s="253" t="s">
        <v>54</v>
      </c>
      <c r="P16" s="263"/>
      <c r="Q16" s="263"/>
      <c r="R16" s="263"/>
      <c r="S16" s="263"/>
      <c r="T16" s="264"/>
      <c r="U16" s="11"/>
      <c r="W16" s="9"/>
      <c r="X16" s="9"/>
      <c r="Y16" s="9"/>
      <c r="Z16" s="9"/>
      <c r="AA16" s="9"/>
      <c r="AB16" s="9"/>
      <c r="AC16" s="9"/>
      <c r="AD16" s="9"/>
      <c r="AE16" s="9"/>
      <c r="AF16" s="9"/>
      <c r="AG16" s="9"/>
    </row>
    <row r="17" spans="2:38" ht="13.95" customHeight="1" x14ac:dyDescent="0.3">
      <c r="B17" s="10"/>
      <c r="C17" s="371">
        <v>45371</v>
      </c>
      <c r="D17" s="264"/>
      <c r="E17" s="385">
        <v>0.35486111111111113</v>
      </c>
      <c r="F17" s="264"/>
      <c r="G17" s="447">
        <v>31</v>
      </c>
      <c r="H17" s="263"/>
      <c r="I17" s="264"/>
      <c r="J17" s="447">
        <v>616</v>
      </c>
      <c r="K17" s="263"/>
      <c r="L17" s="264"/>
      <c r="M17" s="386" t="s">
        <v>70</v>
      </c>
      <c r="N17" s="264"/>
      <c r="O17" s="253" t="s">
        <v>54</v>
      </c>
      <c r="P17" s="263"/>
      <c r="Q17" s="263"/>
      <c r="R17" s="263"/>
      <c r="S17" s="263"/>
      <c r="T17" s="264"/>
      <c r="U17" s="11"/>
      <c r="W17" s="9"/>
      <c r="X17" s="9"/>
      <c r="Y17" s="9"/>
      <c r="Z17" s="9"/>
      <c r="AA17" s="9"/>
      <c r="AB17" s="9"/>
      <c r="AC17" s="9"/>
      <c r="AD17" s="9"/>
      <c r="AE17" s="9"/>
      <c r="AF17" s="9"/>
      <c r="AG17" s="9"/>
    </row>
    <row r="18" spans="2:38" ht="13.95" customHeight="1" x14ac:dyDescent="0.3">
      <c r="B18" s="10"/>
      <c r="C18" s="371">
        <v>45371</v>
      </c>
      <c r="D18" s="264"/>
      <c r="E18" s="385">
        <v>0.3972222222222222</v>
      </c>
      <c r="F18" s="264"/>
      <c r="G18" s="447">
        <v>30</v>
      </c>
      <c r="H18" s="263"/>
      <c r="I18" s="264"/>
      <c r="J18" s="447">
        <v>616</v>
      </c>
      <c r="K18" s="263"/>
      <c r="L18" s="264"/>
      <c r="M18" s="386" t="s">
        <v>70</v>
      </c>
      <c r="N18" s="264"/>
      <c r="O18" s="253" t="s">
        <v>54</v>
      </c>
      <c r="P18" s="263"/>
      <c r="Q18" s="263"/>
      <c r="R18" s="263"/>
      <c r="S18" s="263"/>
      <c r="T18" s="264"/>
      <c r="U18" s="35"/>
      <c r="W18" s="9"/>
      <c r="X18" s="9"/>
      <c r="Y18" s="9"/>
      <c r="Z18" s="9"/>
      <c r="AA18" s="9"/>
      <c r="AB18" s="9"/>
      <c r="AC18" s="9"/>
      <c r="AD18" s="9"/>
      <c r="AE18" s="9"/>
      <c r="AF18" s="9"/>
      <c r="AG18" s="9"/>
      <c r="AH18" s="9"/>
      <c r="AI18" s="9"/>
      <c r="AJ18" s="9"/>
      <c r="AK18" s="9"/>
      <c r="AL18" s="9"/>
    </row>
    <row r="19" spans="2:38" ht="13.95" customHeight="1" x14ac:dyDescent="0.3">
      <c r="B19" s="10"/>
      <c r="C19" s="371">
        <v>45371</v>
      </c>
      <c r="D19" s="264"/>
      <c r="E19" s="385">
        <v>0.4375</v>
      </c>
      <c r="F19" s="264"/>
      <c r="G19" s="447">
        <v>30</v>
      </c>
      <c r="H19" s="263"/>
      <c r="I19" s="264"/>
      <c r="J19" s="447">
        <v>616</v>
      </c>
      <c r="K19" s="263"/>
      <c r="L19" s="264"/>
      <c r="M19" s="386" t="s">
        <v>70</v>
      </c>
      <c r="N19" s="264"/>
      <c r="O19" s="253" t="s">
        <v>54</v>
      </c>
      <c r="P19" s="263"/>
      <c r="Q19" s="263"/>
      <c r="R19" s="263"/>
      <c r="S19" s="263"/>
      <c r="T19" s="264"/>
      <c r="U19" s="35"/>
      <c r="X19" s="9"/>
      <c r="Y19" s="9"/>
      <c r="Z19" s="9"/>
      <c r="AA19" s="9"/>
      <c r="AB19" s="9"/>
      <c r="AC19" s="9"/>
      <c r="AD19" s="9"/>
      <c r="AE19" s="9"/>
      <c r="AF19" s="9"/>
      <c r="AG19" s="9"/>
    </row>
    <row r="20" spans="2:38" ht="13.95" customHeight="1" x14ac:dyDescent="0.3">
      <c r="B20" s="10"/>
      <c r="C20" s="371">
        <v>45371</v>
      </c>
      <c r="D20" s="264"/>
      <c r="E20" s="385">
        <v>0.47986111111111113</v>
      </c>
      <c r="F20" s="264"/>
      <c r="G20" s="447">
        <v>31</v>
      </c>
      <c r="H20" s="263"/>
      <c r="I20" s="264"/>
      <c r="J20" s="447">
        <v>616</v>
      </c>
      <c r="K20" s="263"/>
      <c r="L20" s="264"/>
      <c r="M20" s="386" t="s">
        <v>70</v>
      </c>
      <c r="N20" s="264"/>
      <c r="O20" s="253" t="s">
        <v>54</v>
      </c>
      <c r="P20" s="263"/>
      <c r="Q20" s="263"/>
      <c r="R20" s="263"/>
      <c r="S20" s="263"/>
      <c r="T20" s="264"/>
      <c r="U20" s="35"/>
      <c r="X20" s="9"/>
      <c r="Y20" s="9"/>
      <c r="Z20" s="9"/>
      <c r="AA20" s="9"/>
      <c r="AB20" s="9"/>
      <c r="AC20" s="9"/>
      <c r="AD20" s="9"/>
      <c r="AE20" s="9"/>
      <c r="AF20" s="9"/>
      <c r="AG20" s="9"/>
    </row>
    <row r="21" spans="2:38" ht="13.95" customHeight="1" x14ac:dyDescent="0.3">
      <c r="B21" s="10"/>
      <c r="C21" s="371">
        <v>45371</v>
      </c>
      <c r="D21" s="264"/>
      <c r="E21" s="385">
        <v>0.52083333333333337</v>
      </c>
      <c r="F21" s="264"/>
      <c r="G21" s="447">
        <v>31</v>
      </c>
      <c r="H21" s="263"/>
      <c r="I21" s="264"/>
      <c r="J21" s="447" t="s">
        <v>54</v>
      </c>
      <c r="K21" s="263"/>
      <c r="L21" s="264"/>
      <c r="M21" s="386" t="s">
        <v>70</v>
      </c>
      <c r="N21" s="264"/>
      <c r="O21" s="253" t="s">
        <v>462</v>
      </c>
      <c r="P21" s="263"/>
      <c r="Q21" s="263"/>
      <c r="R21" s="263"/>
      <c r="S21" s="263"/>
      <c r="T21" s="264"/>
      <c r="U21" s="35"/>
      <c r="X21" s="9"/>
      <c r="Y21" s="9"/>
      <c r="Z21" s="9"/>
      <c r="AA21" s="9"/>
      <c r="AB21" s="9"/>
      <c r="AC21" s="9"/>
      <c r="AD21" s="9"/>
      <c r="AE21" s="9"/>
      <c r="AF21" s="9"/>
      <c r="AG21" s="9"/>
    </row>
    <row r="22" spans="2:38" ht="13.95" customHeight="1" x14ac:dyDescent="0.3">
      <c r="B22" s="10"/>
      <c r="C22" s="371">
        <v>45371</v>
      </c>
      <c r="D22" s="264"/>
      <c r="E22" s="385">
        <v>0.5625</v>
      </c>
      <c r="F22" s="264"/>
      <c r="G22" s="447">
        <v>30</v>
      </c>
      <c r="H22" s="263"/>
      <c r="I22" s="264"/>
      <c r="J22" s="447">
        <v>580</v>
      </c>
      <c r="K22" s="263"/>
      <c r="L22" s="264"/>
      <c r="M22" s="386" t="s">
        <v>70</v>
      </c>
      <c r="N22" s="264"/>
      <c r="O22" s="253" t="s">
        <v>186</v>
      </c>
      <c r="P22" s="263"/>
      <c r="Q22" s="263"/>
      <c r="R22" s="263"/>
      <c r="S22" s="263"/>
      <c r="T22" s="264"/>
      <c r="U22" s="35"/>
      <c r="X22" s="9"/>
      <c r="Y22" s="9"/>
      <c r="Z22" s="9"/>
      <c r="AA22" s="9"/>
      <c r="AB22" s="9"/>
      <c r="AC22" s="9"/>
      <c r="AD22" s="9"/>
      <c r="AE22" s="9"/>
      <c r="AF22" s="9"/>
      <c r="AG22" s="9"/>
    </row>
    <row r="23" spans="2:38" ht="13.95" customHeight="1" x14ac:dyDescent="0.3">
      <c r="B23" s="34"/>
      <c r="C23" s="371">
        <v>45371</v>
      </c>
      <c r="D23" s="264"/>
      <c r="E23" s="385">
        <v>0.60486111111111107</v>
      </c>
      <c r="F23" s="264"/>
      <c r="G23" s="447">
        <v>30</v>
      </c>
      <c r="H23" s="263"/>
      <c r="I23" s="264"/>
      <c r="J23" s="447">
        <v>618</v>
      </c>
      <c r="K23" s="263"/>
      <c r="L23" s="264"/>
      <c r="M23" s="386" t="s">
        <v>36</v>
      </c>
      <c r="N23" s="264"/>
      <c r="O23" s="253" t="s">
        <v>54</v>
      </c>
      <c r="P23" s="263"/>
      <c r="Q23" s="263"/>
      <c r="R23" s="263"/>
      <c r="S23" s="263"/>
      <c r="T23" s="264"/>
      <c r="U23" s="35"/>
      <c r="X23" s="9"/>
      <c r="Y23" s="9"/>
      <c r="Z23" s="9"/>
      <c r="AA23" s="9"/>
      <c r="AB23" s="9"/>
      <c r="AC23" s="9"/>
      <c r="AD23" s="9"/>
      <c r="AE23" s="9"/>
      <c r="AF23" s="9"/>
      <c r="AG23" s="9"/>
    </row>
    <row r="24" spans="2:38" ht="13.95" customHeight="1" x14ac:dyDescent="0.3">
      <c r="B24" s="34"/>
      <c r="C24" s="371">
        <v>45371</v>
      </c>
      <c r="D24" s="264"/>
      <c r="E24" s="385">
        <v>0.64583333333333337</v>
      </c>
      <c r="F24" s="264"/>
      <c r="G24" s="447">
        <v>31</v>
      </c>
      <c r="H24" s="263"/>
      <c r="I24" s="264"/>
      <c r="J24" s="447">
        <v>621</v>
      </c>
      <c r="K24" s="263"/>
      <c r="L24" s="264"/>
      <c r="M24" s="386" t="s">
        <v>36</v>
      </c>
      <c r="N24" s="264"/>
      <c r="O24" s="253" t="s">
        <v>54</v>
      </c>
      <c r="P24" s="263"/>
      <c r="Q24" s="263"/>
      <c r="R24" s="263"/>
      <c r="S24" s="263"/>
      <c r="T24" s="264"/>
      <c r="U24" s="35"/>
      <c r="X24" s="9"/>
      <c r="Y24" s="9"/>
      <c r="Z24" s="9"/>
      <c r="AA24" s="9"/>
      <c r="AB24" s="9"/>
      <c r="AC24" s="9"/>
      <c r="AD24" s="9"/>
      <c r="AE24" s="9"/>
      <c r="AF24" s="9"/>
      <c r="AG24" s="9"/>
    </row>
    <row r="25" spans="2:38" ht="13.95" customHeight="1" x14ac:dyDescent="0.3">
      <c r="B25" s="34"/>
      <c r="C25"/>
      <c r="D25"/>
      <c r="E25"/>
      <c r="F25"/>
      <c r="G25"/>
      <c r="H25"/>
      <c r="I25"/>
      <c r="J25"/>
      <c r="K25"/>
      <c r="L25"/>
      <c r="M25"/>
      <c r="N25"/>
      <c r="O25"/>
      <c r="P25"/>
      <c r="Q25"/>
      <c r="R25"/>
      <c r="S25"/>
      <c r="T25"/>
      <c r="U25" s="35"/>
      <c r="X25" s="9"/>
      <c r="Y25" s="9"/>
      <c r="Z25" s="9"/>
      <c r="AA25" s="9"/>
      <c r="AB25" s="9"/>
      <c r="AC25" s="9"/>
      <c r="AD25" s="9"/>
      <c r="AE25" s="9"/>
      <c r="AF25" s="9"/>
      <c r="AG25" s="9"/>
    </row>
    <row r="26" spans="2:38" ht="13.95" customHeight="1" x14ac:dyDescent="0.3">
      <c r="B26" s="34"/>
      <c r="C26" s="297" t="s">
        <v>135</v>
      </c>
      <c r="D26" s="369" t="s">
        <v>136</v>
      </c>
      <c r="E26" s="299"/>
      <c r="F26" s="299"/>
      <c r="G26" s="299"/>
      <c r="H26" s="300"/>
      <c r="I26" s="369" t="s">
        <v>121</v>
      </c>
      <c r="J26" s="300"/>
      <c r="K26" s="369" t="s">
        <v>137</v>
      </c>
      <c r="L26" s="264"/>
      <c r="M26" s="369" t="s">
        <v>138</v>
      </c>
      <c r="N26" s="299"/>
      <c r="O26" s="299"/>
      <c r="P26" s="300"/>
      <c r="Q26" s="369" t="s">
        <v>139</v>
      </c>
      <c r="R26" s="300"/>
      <c r="S26" s="369" t="s">
        <v>140</v>
      </c>
      <c r="T26" s="300"/>
      <c r="U26" s="35"/>
      <c r="X26" s="9"/>
      <c r="Y26" s="9"/>
      <c r="Z26" s="9"/>
      <c r="AA26" s="9"/>
      <c r="AB26" s="9"/>
      <c r="AC26" s="9"/>
      <c r="AD26" s="9"/>
      <c r="AE26" s="9"/>
      <c r="AF26" s="9"/>
      <c r="AG26" s="9"/>
    </row>
    <row r="27" spans="2:38" ht="13.95" customHeight="1" x14ac:dyDescent="0.25">
      <c r="B27" s="34"/>
      <c r="C27" s="330"/>
      <c r="D27" s="333"/>
      <c r="E27" s="341"/>
      <c r="F27" s="341"/>
      <c r="G27" s="341"/>
      <c r="H27" s="334"/>
      <c r="I27" s="333"/>
      <c r="J27" s="334"/>
      <c r="K27" s="85" t="s">
        <v>141</v>
      </c>
      <c r="L27" s="85" t="s">
        <v>142</v>
      </c>
      <c r="M27" s="333"/>
      <c r="N27" s="341"/>
      <c r="O27" s="341"/>
      <c r="P27" s="334"/>
      <c r="Q27" s="333"/>
      <c r="R27" s="334"/>
      <c r="S27" s="333"/>
      <c r="T27" s="334"/>
      <c r="U27" s="35"/>
      <c r="X27" s="9"/>
      <c r="Y27" s="9"/>
      <c r="Z27" s="9"/>
      <c r="AA27" s="9"/>
      <c r="AB27" s="9"/>
      <c r="AC27" s="9"/>
      <c r="AD27" s="9"/>
      <c r="AE27" s="9"/>
      <c r="AF27" s="9"/>
      <c r="AG27" s="9"/>
    </row>
    <row r="28" spans="2:38" ht="13.95" customHeight="1" x14ac:dyDescent="0.25">
      <c r="B28" s="34"/>
      <c r="C28" s="387">
        <v>104</v>
      </c>
      <c r="D28" s="260" t="s">
        <v>187</v>
      </c>
      <c r="E28" s="299"/>
      <c r="F28" s="299"/>
      <c r="G28" s="299"/>
      <c r="H28" s="300"/>
      <c r="I28" s="371">
        <v>45371</v>
      </c>
      <c r="J28" s="300"/>
      <c r="K28" s="385">
        <v>0.64583333333333337</v>
      </c>
      <c r="L28" s="385">
        <v>0.67708333333333337</v>
      </c>
      <c r="Q28" s="456" t="s">
        <v>36</v>
      </c>
      <c r="R28" s="332"/>
      <c r="S28" s="456" t="s">
        <v>50</v>
      </c>
      <c r="T28" s="332"/>
      <c r="U28" s="35"/>
      <c r="X28" s="9"/>
      <c r="Y28" s="9"/>
      <c r="Z28" s="9"/>
      <c r="AA28" s="9"/>
      <c r="AB28" s="9"/>
      <c r="AC28" s="9"/>
      <c r="AD28" s="9"/>
      <c r="AE28" s="9"/>
      <c r="AF28" s="9"/>
      <c r="AG28" s="9"/>
    </row>
    <row r="29" spans="2:38" ht="13.95" customHeight="1" x14ac:dyDescent="0.3">
      <c r="B29" s="34"/>
      <c r="C29" s="329"/>
      <c r="D29" s="331"/>
      <c r="E29" s="340"/>
      <c r="F29" s="340"/>
      <c r="G29" s="340"/>
      <c r="H29" s="332"/>
      <c r="I29" s="331"/>
      <c r="J29" s="332"/>
      <c r="K29" s="329"/>
      <c r="L29" s="329"/>
      <c r="M29" s="494">
        <v>25.5</v>
      </c>
      <c r="N29" s="495"/>
      <c r="O29" s="9" t="s">
        <v>242</v>
      </c>
      <c r="Q29" s="331"/>
      <c r="R29" s="332"/>
      <c r="S29" s="331"/>
      <c r="T29" s="332"/>
      <c r="U29" s="35"/>
      <c r="X29" s="9"/>
      <c r="Y29" s="9"/>
      <c r="Z29" s="9"/>
      <c r="AA29" s="9"/>
      <c r="AB29" s="9"/>
      <c r="AC29" s="9"/>
      <c r="AD29" s="9"/>
      <c r="AE29" s="9"/>
      <c r="AF29" s="9"/>
      <c r="AG29" s="9"/>
    </row>
    <row r="30" spans="2:38" ht="13.95" customHeight="1" x14ac:dyDescent="0.3">
      <c r="B30" s="34"/>
      <c r="C30" s="329"/>
      <c r="D30" s="331"/>
      <c r="E30" s="340"/>
      <c r="F30" s="340"/>
      <c r="G30" s="340"/>
      <c r="H30" s="332"/>
      <c r="I30" s="331"/>
      <c r="J30" s="332"/>
      <c r="K30" s="329"/>
      <c r="L30" s="329"/>
      <c r="M30" s="496" t="s">
        <v>178</v>
      </c>
      <c r="N30" s="340"/>
      <c r="O30" s="340"/>
      <c r="P30" s="332"/>
      <c r="Q30" s="331"/>
      <c r="R30" s="332"/>
      <c r="S30" s="331"/>
      <c r="T30" s="332"/>
      <c r="U30" s="35"/>
      <c r="X30" s="9"/>
      <c r="Y30" s="9"/>
      <c r="Z30" s="9"/>
      <c r="AA30" s="9"/>
      <c r="AB30" s="9"/>
      <c r="AC30" s="9"/>
      <c r="AD30" s="9"/>
      <c r="AE30" s="9"/>
      <c r="AF30" s="9"/>
      <c r="AG30" s="9"/>
    </row>
    <row r="31" spans="2:38" ht="13.95" customHeight="1" x14ac:dyDescent="0.25">
      <c r="B31" s="34"/>
      <c r="C31" s="329"/>
      <c r="D31" s="331"/>
      <c r="E31" s="340"/>
      <c r="F31" s="340"/>
      <c r="G31" s="340"/>
      <c r="H31" s="332"/>
      <c r="I31" s="331"/>
      <c r="J31" s="332"/>
      <c r="K31" s="329"/>
      <c r="L31" s="329"/>
      <c r="M31" s="117"/>
      <c r="O31" s="117"/>
      <c r="P31" s="9"/>
      <c r="Q31" s="331"/>
      <c r="R31" s="332"/>
      <c r="S31" s="331"/>
      <c r="T31" s="332"/>
      <c r="U31" s="35"/>
      <c r="X31" s="9"/>
      <c r="Y31" s="9"/>
      <c r="Z31" s="9"/>
      <c r="AA31" s="9"/>
      <c r="AB31" s="9"/>
      <c r="AC31" s="9"/>
      <c r="AD31" s="9"/>
      <c r="AE31" s="9"/>
      <c r="AF31" s="9"/>
      <c r="AG31" s="9"/>
    </row>
    <row r="32" spans="2:38" ht="13.95" customHeight="1" x14ac:dyDescent="0.3">
      <c r="B32" s="34"/>
      <c r="C32" s="329"/>
      <c r="D32" s="331"/>
      <c r="E32" s="340"/>
      <c r="F32" s="340"/>
      <c r="G32" s="340"/>
      <c r="H32" s="332"/>
      <c r="I32" s="331"/>
      <c r="J32" s="332"/>
      <c r="K32" s="329"/>
      <c r="L32" s="329"/>
      <c r="M32" s="494">
        <v>55</v>
      </c>
      <c r="N32" s="495"/>
      <c r="O32" t="s">
        <v>86</v>
      </c>
      <c r="P32" s="9"/>
      <c r="Q32" s="331"/>
      <c r="R32" s="332"/>
      <c r="S32" s="331"/>
      <c r="T32" s="332"/>
      <c r="U32" s="35"/>
      <c r="X32" s="9"/>
      <c r="Y32" s="9"/>
      <c r="Z32" s="9"/>
      <c r="AA32" s="9"/>
      <c r="AB32" s="9"/>
      <c r="AC32" s="9"/>
      <c r="AD32" s="9"/>
      <c r="AE32" s="9"/>
      <c r="AF32" s="9"/>
      <c r="AG32" s="9"/>
    </row>
    <row r="33" spans="2:33" ht="13.95" customHeight="1" x14ac:dyDescent="0.25">
      <c r="B33" s="34"/>
      <c r="C33" s="329"/>
      <c r="D33" s="331"/>
      <c r="E33" s="340"/>
      <c r="F33" s="340"/>
      <c r="G33" s="340"/>
      <c r="H33" s="332"/>
      <c r="I33" s="331"/>
      <c r="J33" s="332"/>
      <c r="K33" s="329"/>
      <c r="L33" s="329"/>
      <c r="P33" s="9"/>
      <c r="Q33" s="331"/>
      <c r="R33" s="332"/>
      <c r="S33" s="331"/>
      <c r="T33" s="332"/>
      <c r="U33" s="35"/>
      <c r="X33" s="9"/>
      <c r="Y33" s="9"/>
      <c r="Z33" s="9"/>
      <c r="AA33" s="9"/>
      <c r="AB33" s="9"/>
      <c r="AC33" s="9"/>
      <c r="AD33" s="9"/>
      <c r="AE33" s="9"/>
      <c r="AF33" s="9"/>
      <c r="AG33" s="9"/>
    </row>
    <row r="34" spans="2:33" ht="13.95" customHeight="1" x14ac:dyDescent="0.25">
      <c r="B34" s="34"/>
      <c r="C34" s="330"/>
      <c r="D34" s="333"/>
      <c r="E34" s="341"/>
      <c r="F34" s="341"/>
      <c r="G34" s="341"/>
      <c r="H34" s="334"/>
      <c r="I34" s="333"/>
      <c r="J34" s="334"/>
      <c r="K34" s="330"/>
      <c r="L34" s="330"/>
      <c r="M34" s="123"/>
      <c r="N34" s="124"/>
      <c r="O34" s="124"/>
      <c r="P34" s="103"/>
      <c r="Q34" s="333"/>
      <c r="R34" s="334"/>
      <c r="S34" s="333"/>
      <c r="T34" s="334"/>
      <c r="U34" s="35"/>
      <c r="X34" s="9"/>
      <c r="Y34" s="9"/>
      <c r="Z34" s="9"/>
      <c r="AA34" s="9"/>
      <c r="AB34" s="9"/>
      <c r="AC34" s="9"/>
      <c r="AD34" s="9"/>
      <c r="AE34" s="9"/>
      <c r="AF34" s="9"/>
      <c r="AG34" s="9"/>
    </row>
    <row r="35" spans="2:33" ht="13.95" customHeight="1" x14ac:dyDescent="0.3">
      <c r="B35" s="34"/>
      <c r="C35" s="387">
        <v>105</v>
      </c>
      <c r="D35" s="260" t="s">
        <v>427</v>
      </c>
      <c r="E35" s="299"/>
      <c r="F35" s="299"/>
      <c r="G35" s="299"/>
      <c r="H35" s="300"/>
      <c r="I35" s="371">
        <v>45371</v>
      </c>
      <c r="J35" s="300"/>
      <c r="K35" s="385">
        <v>0.67708333333333337</v>
      </c>
      <c r="L35" s="385">
        <v>0.95138888888888884</v>
      </c>
      <c r="M35" s="223" t="s">
        <v>205</v>
      </c>
      <c r="N35" s="98"/>
      <c r="O35" s="98"/>
      <c r="P35" s="26"/>
      <c r="Q35" s="386" t="s">
        <v>35</v>
      </c>
      <c r="R35" s="300"/>
      <c r="S35" s="386" t="s">
        <v>60</v>
      </c>
      <c r="T35" s="300"/>
      <c r="U35" s="35"/>
      <c r="W35"/>
      <c r="X35"/>
      <c r="Y35"/>
      <c r="Z35" s="9"/>
      <c r="AA35" s="9"/>
      <c r="AB35" s="9"/>
      <c r="AC35" s="9"/>
      <c r="AD35" s="9"/>
      <c r="AE35" s="9"/>
      <c r="AF35" s="9"/>
      <c r="AG35" s="9"/>
    </row>
    <row r="36" spans="2:33" ht="13.95" customHeight="1" x14ac:dyDescent="0.3">
      <c r="B36" s="34"/>
      <c r="C36" s="329"/>
      <c r="D36" s="331"/>
      <c r="E36" s="340"/>
      <c r="F36" s="340"/>
      <c r="G36" s="340"/>
      <c r="H36" s="332"/>
      <c r="I36" s="331"/>
      <c r="J36" s="332"/>
      <c r="K36" s="329"/>
      <c r="L36" s="329"/>
      <c r="M36" s="460" t="s">
        <v>428</v>
      </c>
      <c r="N36" s="461"/>
      <c r="O36" s="9"/>
      <c r="P36" s="9"/>
      <c r="Q36" s="331"/>
      <c r="R36" s="332"/>
      <c r="S36" s="331"/>
      <c r="T36" s="332"/>
      <c r="U36" s="35"/>
      <c r="W36"/>
      <c r="X36"/>
      <c r="Y36"/>
      <c r="Z36" s="9"/>
      <c r="AA36" s="9"/>
      <c r="AB36" s="9"/>
      <c r="AC36" s="9"/>
      <c r="AD36" s="9"/>
      <c r="AE36" s="9"/>
      <c r="AF36" s="9"/>
      <c r="AG36" s="9"/>
    </row>
    <row r="37" spans="2:33" ht="18.600000000000001" customHeight="1" x14ac:dyDescent="0.3">
      <c r="B37" s="34"/>
      <c r="C37" s="329"/>
      <c r="D37" s="331"/>
      <c r="E37" s="340"/>
      <c r="F37" s="340"/>
      <c r="G37" s="340"/>
      <c r="H37" s="332"/>
      <c r="I37" s="331"/>
      <c r="J37" s="332"/>
      <c r="K37" s="329"/>
      <c r="L37" s="329"/>
      <c r="P37" s="9"/>
      <c r="Q37" s="331"/>
      <c r="R37" s="332"/>
      <c r="S37" s="331"/>
      <c r="T37" s="332"/>
      <c r="U37" s="35"/>
      <c r="W37"/>
      <c r="X37"/>
      <c r="Y37"/>
      <c r="Z37" s="9"/>
      <c r="AA37" s="9"/>
      <c r="AB37" s="9"/>
      <c r="AC37" s="9"/>
      <c r="AD37" s="9"/>
      <c r="AE37" s="9"/>
      <c r="AF37" s="9"/>
      <c r="AG37" s="9"/>
    </row>
    <row r="38" spans="2:33" ht="13.95" customHeight="1" x14ac:dyDescent="0.3">
      <c r="B38" s="34"/>
      <c r="C38" s="329"/>
      <c r="D38" s="331"/>
      <c r="E38" s="340"/>
      <c r="F38" s="340"/>
      <c r="G38" s="340"/>
      <c r="H38" s="332"/>
      <c r="I38" s="331"/>
      <c r="J38" s="332"/>
      <c r="K38" s="329"/>
      <c r="L38" s="329"/>
      <c r="M38" s="118" t="s">
        <v>188</v>
      </c>
      <c r="N38" s="162">
        <v>0.13100000000000001</v>
      </c>
      <c r="O38" s="9" t="s">
        <v>189</v>
      </c>
      <c r="P38" s="9"/>
      <c r="Q38" s="331"/>
      <c r="R38" s="332"/>
      <c r="S38" s="331"/>
      <c r="T38" s="332"/>
      <c r="U38" s="35"/>
      <c r="W38"/>
      <c r="X38"/>
      <c r="Y38"/>
      <c r="Z38" s="9"/>
      <c r="AA38" s="9"/>
      <c r="AB38" s="9"/>
      <c r="AC38" s="9"/>
      <c r="AD38" s="9"/>
      <c r="AE38" s="9"/>
      <c r="AF38" s="9"/>
      <c r="AG38" s="9"/>
    </row>
    <row r="39" spans="2:33" ht="16.8" customHeight="1" x14ac:dyDescent="0.3">
      <c r="B39" s="34"/>
      <c r="C39" s="329"/>
      <c r="D39" s="331"/>
      <c r="E39" s="340"/>
      <c r="F39" s="340"/>
      <c r="G39" s="340"/>
      <c r="H39" s="332"/>
      <c r="I39" s="331"/>
      <c r="J39" s="332"/>
      <c r="K39" s="329"/>
      <c r="L39" s="329"/>
      <c r="P39" s="9"/>
      <c r="Q39" s="331"/>
      <c r="R39" s="332"/>
      <c r="S39" s="331"/>
      <c r="T39" s="332"/>
      <c r="U39" s="35"/>
      <c r="W39"/>
      <c r="X39"/>
      <c r="Y39"/>
      <c r="Z39" s="9"/>
      <c r="AA39" s="9"/>
      <c r="AB39" s="9"/>
      <c r="AC39" s="9"/>
      <c r="AD39" s="9"/>
      <c r="AE39" s="9"/>
      <c r="AF39" s="9"/>
      <c r="AG39" s="9"/>
    </row>
    <row r="40" spans="2:33" ht="13.95" customHeight="1" x14ac:dyDescent="0.3">
      <c r="B40" s="34"/>
      <c r="C40" s="329"/>
      <c r="D40" s="331"/>
      <c r="E40" s="340"/>
      <c r="F40" s="340"/>
      <c r="G40" s="340"/>
      <c r="H40" s="332"/>
      <c r="I40" s="331"/>
      <c r="J40" s="332"/>
      <c r="K40" s="329"/>
      <c r="L40" s="329"/>
      <c r="M40" s="460" t="s">
        <v>190</v>
      </c>
      <c r="N40" s="341"/>
      <c r="O40" s="9" t="s">
        <v>191</v>
      </c>
      <c r="P40" s="80"/>
      <c r="Q40" s="331"/>
      <c r="R40" s="332"/>
      <c r="S40" s="331"/>
      <c r="T40" s="332"/>
      <c r="U40" s="35"/>
      <c r="X40" s="9"/>
      <c r="Y40" s="9"/>
      <c r="Z40" s="9"/>
      <c r="AA40" s="9"/>
      <c r="AB40" s="9"/>
      <c r="AC40" s="9"/>
      <c r="AD40" s="9"/>
      <c r="AE40" s="9"/>
      <c r="AF40" s="9"/>
      <c r="AG40" s="9"/>
    </row>
    <row r="41" spans="2:33" ht="9" customHeight="1" x14ac:dyDescent="0.25">
      <c r="B41" s="34"/>
      <c r="C41" s="330"/>
      <c r="D41" s="333"/>
      <c r="E41" s="480"/>
      <c r="F41" s="480"/>
      <c r="G41" s="480"/>
      <c r="H41" s="334"/>
      <c r="I41" s="333"/>
      <c r="J41" s="334"/>
      <c r="K41" s="330"/>
      <c r="L41" s="330"/>
      <c r="M41" s="52"/>
      <c r="N41" s="52"/>
      <c r="O41" s="52"/>
      <c r="P41" s="103"/>
      <c r="Q41" s="333"/>
      <c r="R41" s="334"/>
      <c r="S41" s="333"/>
      <c r="T41" s="334"/>
      <c r="U41" s="35"/>
      <c r="X41" s="9"/>
      <c r="Y41" s="9"/>
      <c r="Z41" s="9"/>
      <c r="AA41" s="9"/>
      <c r="AB41" s="9"/>
      <c r="AC41" s="9"/>
      <c r="AD41" s="9"/>
      <c r="AE41" s="9"/>
      <c r="AF41" s="9"/>
      <c r="AG41" s="9"/>
    </row>
    <row r="42" spans="2:33" ht="29.4" customHeight="1" x14ac:dyDescent="0.3">
      <c r="B42" s="34"/>
      <c r="C42" s="260" t="s">
        <v>192</v>
      </c>
      <c r="D42" s="263"/>
      <c r="E42" s="263"/>
      <c r="F42" s="263"/>
      <c r="G42" s="263"/>
      <c r="H42" s="263"/>
      <c r="I42" s="263"/>
      <c r="J42" s="263"/>
      <c r="K42" s="263"/>
      <c r="L42" s="263"/>
      <c r="M42" s="263"/>
      <c r="N42" s="263"/>
      <c r="O42" s="263"/>
      <c r="P42" s="263"/>
      <c r="Q42" s="263"/>
      <c r="R42" s="263"/>
      <c r="S42" s="263"/>
      <c r="T42" s="264"/>
      <c r="U42" s="35"/>
      <c r="X42" s="9"/>
      <c r="Y42" s="9"/>
      <c r="Z42" s="9"/>
      <c r="AA42" s="9"/>
      <c r="AB42" s="9"/>
      <c r="AC42" s="9"/>
      <c r="AD42" s="9"/>
      <c r="AE42" s="9"/>
      <c r="AF42" s="9"/>
      <c r="AG42" s="9"/>
    </row>
    <row r="43" spans="2:33" ht="14.4" x14ac:dyDescent="0.3">
      <c r="B43" s="34"/>
      <c r="C43"/>
      <c r="D43"/>
      <c r="E43"/>
      <c r="F43"/>
      <c r="G43"/>
      <c r="H43"/>
      <c r="I43"/>
      <c r="J43"/>
      <c r="K43"/>
      <c r="L43"/>
      <c r="M43"/>
      <c r="N43"/>
      <c r="O43"/>
      <c r="P43"/>
      <c r="Q43"/>
      <c r="R43"/>
      <c r="S43"/>
      <c r="T43"/>
      <c r="U43" s="35"/>
      <c r="X43" s="9"/>
      <c r="Y43" s="9"/>
      <c r="Z43" s="9"/>
      <c r="AA43" s="9"/>
      <c r="AB43" s="9"/>
      <c r="AC43" s="9"/>
      <c r="AD43" s="9"/>
      <c r="AE43" s="9"/>
      <c r="AF43" s="9"/>
      <c r="AG43" s="9"/>
    </row>
    <row r="44" spans="2:33" ht="8.25" customHeight="1" x14ac:dyDescent="0.25">
      <c r="B44" s="34"/>
      <c r="C44" s="9"/>
      <c r="D44" s="9"/>
      <c r="E44" s="9"/>
      <c r="F44" s="9"/>
      <c r="G44" s="9"/>
      <c r="H44" s="9"/>
      <c r="I44" s="9"/>
      <c r="J44" s="9"/>
      <c r="K44" s="9"/>
      <c r="L44" s="9"/>
      <c r="M44" s="9"/>
      <c r="N44" s="9"/>
      <c r="O44" s="9"/>
      <c r="P44" s="9"/>
      <c r="Q44" s="9"/>
      <c r="R44" s="9"/>
      <c r="S44" s="9"/>
      <c r="T44" s="9"/>
      <c r="U44" s="35"/>
      <c r="X44" s="9"/>
      <c r="Y44" s="9"/>
      <c r="Z44" s="9"/>
      <c r="AA44" s="9"/>
      <c r="AB44" s="9"/>
      <c r="AC44" s="9"/>
      <c r="AD44" s="9"/>
      <c r="AE44" s="9"/>
      <c r="AF44" s="9"/>
      <c r="AG44" s="9"/>
    </row>
    <row r="45" spans="2:33" ht="19.2" customHeight="1" x14ac:dyDescent="0.3">
      <c r="B45" s="10"/>
      <c r="C45" s="361" t="s">
        <v>29</v>
      </c>
      <c r="D45" s="264"/>
      <c r="E45" s="266" t="s">
        <v>30</v>
      </c>
      <c r="F45" s="263"/>
      <c r="G45" s="263"/>
      <c r="H45" s="264"/>
      <c r="I45" s="266" t="s">
        <v>31</v>
      </c>
      <c r="J45" s="263"/>
      <c r="K45" s="263"/>
      <c r="L45" s="264"/>
      <c r="M45" s="266" t="s">
        <v>32</v>
      </c>
      <c r="N45" s="263"/>
      <c r="O45" s="263"/>
      <c r="P45" s="264"/>
      <c r="Q45" s="266" t="s">
        <v>33</v>
      </c>
      <c r="R45" s="263"/>
      <c r="S45" s="263"/>
      <c r="T45" s="264"/>
      <c r="U45" s="11"/>
      <c r="X45" s="9"/>
      <c r="Y45" s="9"/>
      <c r="Z45" s="9"/>
      <c r="AA45" s="9"/>
      <c r="AB45" s="9"/>
      <c r="AC45" s="9"/>
      <c r="AD45" s="9"/>
      <c r="AE45" s="9"/>
      <c r="AF45" s="9"/>
      <c r="AG45" s="9"/>
    </row>
    <row r="46" spans="2:33" ht="19.95" customHeight="1" x14ac:dyDescent="0.3">
      <c r="B46" s="5"/>
      <c r="C46" s="267" t="s">
        <v>34</v>
      </c>
      <c r="D46" s="264"/>
      <c r="E46" s="301" t="str">
        <f>'BPR-2'!$E$43</f>
        <v>B.S.</v>
      </c>
      <c r="F46" s="263"/>
      <c r="G46" s="263"/>
      <c r="H46" s="264"/>
      <c r="I46" s="301" t="str">
        <f>'BPR-2'!$I$43</f>
        <v>R.V.</v>
      </c>
      <c r="J46" s="263"/>
      <c r="K46" s="263"/>
      <c r="L46" s="264"/>
      <c r="M46" s="301" t="str">
        <f>'BPR-2'!$M$43</f>
        <v>R. CWTD</v>
      </c>
      <c r="N46" s="263"/>
      <c r="O46" s="263"/>
      <c r="P46" s="264"/>
      <c r="Q46" s="301" t="str">
        <f>'BPR-2'!$Q$43</f>
        <v>P. Ronel</v>
      </c>
      <c r="R46" s="263"/>
      <c r="S46" s="263"/>
      <c r="T46" s="264"/>
      <c r="U46" s="11"/>
    </row>
    <row r="47" spans="2:33" ht="19.95" customHeight="1" x14ac:dyDescent="0.3">
      <c r="B47" s="5"/>
      <c r="C47" s="267" t="s">
        <v>12</v>
      </c>
      <c r="D47" s="264"/>
      <c r="E47" s="296">
        <f>'BPR-2'!$E$44</f>
        <v>45359</v>
      </c>
      <c r="F47" s="263"/>
      <c r="G47" s="263"/>
      <c r="H47" s="264"/>
      <c r="I47" s="296">
        <f>'BPR-2'!$I$44</f>
        <v>45361</v>
      </c>
      <c r="J47" s="263"/>
      <c r="K47" s="263"/>
      <c r="L47" s="264"/>
      <c r="M47" s="296">
        <f>'BPR-2'!$M$44</f>
        <v>45361</v>
      </c>
      <c r="N47" s="263"/>
      <c r="O47" s="263"/>
      <c r="P47" s="264"/>
      <c r="Q47" s="296">
        <f>'BPR-2'!$Q$44</f>
        <v>45361</v>
      </c>
      <c r="R47" s="263"/>
      <c r="S47" s="263"/>
      <c r="T47" s="264"/>
      <c r="U47" s="11"/>
    </row>
    <row r="48" spans="2:33" ht="6" customHeight="1" thickBot="1" x14ac:dyDescent="0.3">
      <c r="B48" s="6"/>
      <c r="C48" s="3"/>
      <c r="D48" s="3"/>
      <c r="E48" s="3"/>
      <c r="F48" s="3"/>
      <c r="G48" s="3"/>
      <c r="H48" s="3"/>
      <c r="I48" s="3"/>
      <c r="J48" s="3"/>
      <c r="K48" s="3"/>
      <c r="L48" s="3"/>
      <c r="M48" s="3"/>
      <c r="N48" s="3"/>
      <c r="O48" s="3"/>
      <c r="P48" s="3"/>
      <c r="Q48" s="3"/>
      <c r="R48" s="3"/>
      <c r="S48" s="3"/>
      <c r="T48" s="3"/>
      <c r="U48" s="4"/>
    </row>
    <row r="49" spans="2:25" ht="12.75" customHeight="1" thickTop="1" x14ac:dyDescent="0.25">
      <c r="B49" s="161" t="str">
        <f>'BPR-2'!B46</f>
        <v>SOP-PR-001-F00-00</v>
      </c>
      <c r="C49" s="14"/>
      <c r="D49" s="14"/>
      <c r="E49" s="14"/>
      <c r="F49" s="14"/>
      <c r="G49" s="14"/>
      <c r="Y49" s="7"/>
    </row>
    <row r="50" spans="2:25" x14ac:dyDescent="0.25">
      <c r="Y50" s="12"/>
    </row>
    <row r="51" spans="2:25" x14ac:dyDescent="0.25">
      <c r="Y51" s="12"/>
    </row>
    <row r="52" spans="2:25" x14ac:dyDescent="0.25">
      <c r="Y52" s="12"/>
    </row>
    <row r="53" spans="2:25" x14ac:dyDescent="0.25">
      <c r="Y53" s="12"/>
    </row>
    <row r="54" spans="2:25" x14ac:dyDescent="0.25">
      <c r="Y54" s="12"/>
    </row>
    <row r="55" spans="2:25" x14ac:dyDescent="0.25">
      <c r="Y55" s="13"/>
    </row>
    <row r="56" spans="2:25" x14ac:dyDescent="0.25">
      <c r="Y56" s="13"/>
    </row>
    <row r="57" spans="2:25" x14ac:dyDescent="0.25">
      <c r="B57" s="9"/>
      <c r="C57" s="9"/>
      <c r="Q57" s="9"/>
      <c r="R57" s="9"/>
      <c r="S57" s="9"/>
      <c r="T57" s="9"/>
      <c r="U57" s="9"/>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row>
    <row r="70" spans="25:27" x14ac:dyDescent="0.25">
      <c r="Y70" s="13"/>
    </row>
    <row r="71" spans="25:27" x14ac:dyDescent="0.25">
      <c r="Y71" s="13"/>
    </row>
    <row r="72" spans="25:27" x14ac:dyDescent="0.25">
      <c r="Y72" s="13"/>
    </row>
    <row r="73" spans="25:27" x14ac:dyDescent="0.25">
      <c r="Y73" s="13"/>
      <c r="Z73" s="8"/>
      <c r="AA73" s="9"/>
    </row>
    <row r="74" spans="25:27" x14ac:dyDescent="0.25">
      <c r="Y74" s="8"/>
      <c r="Z74" s="8"/>
      <c r="AA74" s="8"/>
    </row>
    <row r="75" spans="25:27" x14ac:dyDescent="0.25">
      <c r="Y75" s="8"/>
      <c r="Z75" s="8"/>
      <c r="AA75" s="8"/>
    </row>
    <row r="76" spans="25:27" x14ac:dyDescent="0.25">
      <c r="Y76" s="8"/>
      <c r="Z76" s="8"/>
      <c r="AA76" s="8"/>
    </row>
    <row r="77" spans="25:27" x14ac:dyDescent="0.25">
      <c r="Y77" s="8"/>
      <c r="Z77" s="8"/>
      <c r="AA77" s="8"/>
    </row>
    <row r="78" spans="25:27" x14ac:dyDescent="0.25">
      <c r="Y78" s="8"/>
      <c r="Z78" s="8"/>
      <c r="AA78" s="8"/>
    </row>
  </sheetData>
  <mergeCells count="140">
    <mergeCell ref="E1:F1"/>
    <mergeCell ref="C46:D46"/>
    <mergeCell ref="G18:I18"/>
    <mergeCell ref="O22:T22"/>
    <mergeCell ref="C17:D17"/>
    <mergeCell ref="C20:D20"/>
    <mergeCell ref="C22:D22"/>
    <mergeCell ref="G20:I20"/>
    <mergeCell ref="M18:N18"/>
    <mergeCell ref="E46:H46"/>
    <mergeCell ref="M22:N22"/>
    <mergeCell ref="J21:L21"/>
    <mergeCell ref="M29:N29"/>
    <mergeCell ref="M23:N23"/>
    <mergeCell ref="Q46:T46"/>
    <mergeCell ref="J23:L23"/>
    <mergeCell ref="O24:T24"/>
    <mergeCell ref="Q45:T45"/>
    <mergeCell ref="M45:P45"/>
    <mergeCell ref="E45:H45"/>
    <mergeCell ref="G24:I24"/>
    <mergeCell ref="M46:P46"/>
    <mergeCell ref="C45:D45"/>
    <mergeCell ref="J24:L24"/>
    <mergeCell ref="H3:O3"/>
    <mergeCell ref="O18:T18"/>
    <mergeCell ref="C5:E5"/>
    <mergeCell ref="O13:T13"/>
    <mergeCell ref="N5:T5"/>
    <mergeCell ref="M14:N14"/>
    <mergeCell ref="M9:P10"/>
    <mergeCell ref="C13:D13"/>
    <mergeCell ref="E21:F21"/>
    <mergeCell ref="O21:T21"/>
    <mergeCell ref="M17:N17"/>
    <mergeCell ref="E20:F20"/>
    <mergeCell ref="C3:F3"/>
    <mergeCell ref="G14:I14"/>
    <mergeCell ref="O17:T17"/>
    <mergeCell ref="C8:T8"/>
    <mergeCell ref="M13:N13"/>
    <mergeCell ref="M21:N21"/>
    <mergeCell ref="C18:D18"/>
    <mergeCell ref="Q9:R10"/>
    <mergeCell ref="S9:T10"/>
    <mergeCell ref="K9:L9"/>
    <mergeCell ref="C15:D15"/>
    <mergeCell ref="F6:J6"/>
    <mergeCell ref="C47:D47"/>
    <mergeCell ref="J16:L16"/>
    <mergeCell ref="K5:M5"/>
    <mergeCell ref="N6:T6"/>
    <mergeCell ref="C12:D12"/>
    <mergeCell ref="M15:N15"/>
    <mergeCell ref="C6:E6"/>
    <mergeCell ref="O20:T20"/>
    <mergeCell ref="C24:D24"/>
    <mergeCell ref="K6:M6"/>
    <mergeCell ref="J13:L13"/>
    <mergeCell ref="O16:T16"/>
    <mergeCell ref="C19:D19"/>
    <mergeCell ref="J19:L19"/>
    <mergeCell ref="G23:I23"/>
    <mergeCell ref="J20:L20"/>
    <mergeCell ref="E17:F17"/>
    <mergeCell ref="C9:C10"/>
    <mergeCell ref="D9:H10"/>
    <mergeCell ref="C16:D16"/>
    <mergeCell ref="M20:N20"/>
    <mergeCell ref="C11:T11"/>
    <mergeCell ref="J22:L22"/>
    <mergeCell ref="E24:F24"/>
    <mergeCell ref="F5:J5"/>
    <mergeCell ref="O12:T12"/>
    <mergeCell ref="I9:J10"/>
    <mergeCell ref="O14:T14"/>
    <mergeCell ref="O23:T23"/>
    <mergeCell ref="G17:I17"/>
    <mergeCell ref="E18:F18"/>
    <mergeCell ref="G19:I19"/>
    <mergeCell ref="E23:F23"/>
    <mergeCell ref="J15:L15"/>
    <mergeCell ref="E12:F12"/>
    <mergeCell ref="M16:N16"/>
    <mergeCell ref="G16:I16"/>
    <mergeCell ref="G15:I15"/>
    <mergeCell ref="J12:L12"/>
    <mergeCell ref="M12:N12"/>
    <mergeCell ref="G12:I12"/>
    <mergeCell ref="O15:T15"/>
    <mergeCell ref="E14:F14"/>
    <mergeCell ref="G13:I13"/>
    <mergeCell ref="C14:D14"/>
    <mergeCell ref="M47:P47"/>
    <mergeCell ref="O19:T19"/>
    <mergeCell ref="Q47:T47"/>
    <mergeCell ref="E13:F13"/>
    <mergeCell ref="I45:L45"/>
    <mergeCell ref="M24:N24"/>
    <mergeCell ref="J14:L14"/>
    <mergeCell ref="E16:F16"/>
    <mergeCell ref="E47:H47"/>
    <mergeCell ref="Q28:R34"/>
    <mergeCell ref="S28:T34"/>
    <mergeCell ref="Q26:R27"/>
    <mergeCell ref="S26:T27"/>
    <mergeCell ref="I47:L47"/>
    <mergeCell ref="I46:L46"/>
    <mergeCell ref="C28:C34"/>
    <mergeCell ref="D28:H34"/>
    <mergeCell ref="I28:J34"/>
    <mergeCell ref="K28:K34"/>
    <mergeCell ref="L28:L34"/>
    <mergeCell ref="M30:P30"/>
    <mergeCell ref="M32:N32"/>
    <mergeCell ref="C26:C27"/>
    <mergeCell ref="D26:H27"/>
    <mergeCell ref="I26:J27"/>
    <mergeCell ref="K26:L26"/>
    <mergeCell ref="M26:P27"/>
    <mergeCell ref="E22:F22"/>
    <mergeCell ref="M19:N19"/>
    <mergeCell ref="C21:D21"/>
    <mergeCell ref="E15:F15"/>
    <mergeCell ref="G22:I22"/>
    <mergeCell ref="J18:L18"/>
    <mergeCell ref="J17:L17"/>
    <mergeCell ref="C23:D23"/>
    <mergeCell ref="G21:I21"/>
    <mergeCell ref="E19:F19"/>
    <mergeCell ref="M36:N36"/>
    <mergeCell ref="C42:T42"/>
    <mergeCell ref="C35:C41"/>
    <mergeCell ref="D35:H41"/>
    <mergeCell ref="I35:J41"/>
    <mergeCell ref="K35:K41"/>
    <mergeCell ref="L35:L41"/>
    <mergeCell ref="Q35:R41"/>
    <mergeCell ref="S35:T41"/>
    <mergeCell ref="M40:N40"/>
  </mergeCells>
  <dataValidations count="1">
    <dataValidation type="list" allowBlank="1" showInputMessage="1" showErrorMessage="1" sqref="M13:N24 Q28:T41" xr:uid="{00000000-0002-0000-25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118"/>
  <dimension ref="B1:AG73"/>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6640625" style="2" customWidth="1"/>
    <col min="4" max="4" width="5.44140625" style="2" customWidth="1"/>
    <col min="5" max="6" width="5.6640625" style="2" customWidth="1"/>
    <col min="7" max="7" width="5.44140625" style="2" customWidth="1"/>
    <col min="8" max="8" width="5" style="2" customWidth="1"/>
    <col min="9" max="12" width="5.44140625" style="2" customWidth="1"/>
    <col min="13" max="13" width="6.109375" style="2" customWidth="1"/>
    <col min="14" max="15" width="5.44140625" style="2" customWidth="1"/>
    <col min="16" max="16" width="4.88671875" style="2" customWidth="1"/>
    <col min="17" max="18" width="5.44140625" style="2" customWidth="1"/>
    <col min="19" max="19" width="5.5546875" style="2" customWidth="1"/>
    <col min="20" max="20" width="4.44140625" style="2" customWidth="1"/>
    <col min="21" max="21" width="1.8867187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24</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2.75" customHeight="1" x14ac:dyDescent="0.3">
      <c r="B11" s="34"/>
      <c r="C11" s="387">
        <v>108</v>
      </c>
      <c r="D11" s="260" t="s">
        <v>394</v>
      </c>
      <c r="E11" s="299"/>
      <c r="F11" s="299"/>
      <c r="G11" s="299"/>
      <c r="H11" s="300"/>
      <c r="I11" s="371">
        <v>45372</v>
      </c>
      <c r="J11" s="300"/>
      <c r="K11" s="385">
        <v>0.50694444444444442</v>
      </c>
      <c r="L11" s="385">
        <v>0.56944444444444442</v>
      </c>
      <c r="M11" s="29"/>
      <c r="N11" s="25"/>
      <c r="O11" s="25"/>
      <c r="P11" s="26"/>
      <c r="Q11" s="402" t="s">
        <v>36</v>
      </c>
      <c r="R11" s="300"/>
      <c r="S11" s="402" t="s">
        <v>53</v>
      </c>
      <c r="T11" s="300"/>
      <c r="U11" s="35"/>
      <c r="W11" s="9"/>
      <c r="X11" s="9"/>
      <c r="Y11" s="9"/>
      <c r="Z11" s="9"/>
      <c r="AA11" s="9"/>
      <c r="AB11" s="9"/>
      <c r="AC11" s="9"/>
      <c r="AD11" s="9"/>
      <c r="AE11" s="9"/>
      <c r="AF11" s="9"/>
      <c r="AG11" s="9"/>
    </row>
    <row r="12" spans="2:33" ht="18" customHeight="1" x14ac:dyDescent="0.3">
      <c r="B12" s="34"/>
      <c r="C12" s="329"/>
      <c r="D12" s="331"/>
      <c r="E12" s="340"/>
      <c r="F12" s="340"/>
      <c r="G12" s="340"/>
      <c r="H12" s="332"/>
      <c r="I12" s="331"/>
      <c r="J12" s="332"/>
      <c r="K12" s="329"/>
      <c r="L12" s="329"/>
      <c r="M12" s="494">
        <v>25.8</v>
      </c>
      <c r="N12" s="495"/>
      <c r="O12" s="9" t="s">
        <v>242</v>
      </c>
      <c r="P12" s="9"/>
      <c r="Q12" s="331"/>
      <c r="R12" s="332"/>
      <c r="S12" s="331"/>
      <c r="T12" s="332"/>
      <c r="U12" s="35"/>
      <c r="W12" s="9"/>
      <c r="X12" s="9"/>
      <c r="Y12" s="9"/>
      <c r="Z12" s="9"/>
      <c r="AA12" s="9"/>
      <c r="AB12" s="9"/>
      <c r="AC12" s="9"/>
      <c r="AD12" s="9"/>
      <c r="AE12" s="9"/>
      <c r="AF12" s="9"/>
      <c r="AG12" s="9"/>
    </row>
    <row r="13" spans="2:33" ht="14.25" customHeight="1" x14ac:dyDescent="0.3">
      <c r="B13" s="34"/>
      <c r="C13" s="329"/>
      <c r="D13" s="331"/>
      <c r="E13" s="340"/>
      <c r="F13" s="340"/>
      <c r="G13" s="340"/>
      <c r="H13" s="332"/>
      <c r="I13" s="331"/>
      <c r="J13" s="332"/>
      <c r="K13" s="329"/>
      <c r="L13" s="329"/>
      <c r="M13" s="467" t="s">
        <v>243</v>
      </c>
      <c r="N13" s="340"/>
      <c r="O13" s="340"/>
      <c r="P13" s="332"/>
      <c r="Q13" s="331"/>
      <c r="R13" s="332"/>
      <c r="S13" s="331"/>
      <c r="T13" s="332"/>
      <c r="U13" s="35"/>
      <c r="W13" s="9"/>
      <c r="X13" s="9"/>
      <c r="Y13" s="9"/>
      <c r="Z13" s="9"/>
      <c r="AA13" s="9"/>
      <c r="AB13" s="9"/>
      <c r="AC13" s="9"/>
      <c r="AD13" s="9"/>
      <c r="AE13" s="9"/>
      <c r="AF13" s="9"/>
      <c r="AG13" s="9"/>
    </row>
    <row r="14" spans="2:33" ht="18" customHeight="1" x14ac:dyDescent="0.25">
      <c r="B14" s="34"/>
      <c r="C14" s="329"/>
      <c r="D14" s="331"/>
      <c r="E14" s="340"/>
      <c r="F14" s="340"/>
      <c r="G14" s="340"/>
      <c r="H14" s="332"/>
      <c r="I14" s="331"/>
      <c r="J14" s="332"/>
      <c r="K14" s="329"/>
      <c r="L14" s="329"/>
      <c r="M14" s="83" t="s">
        <v>193</v>
      </c>
      <c r="Q14" s="331"/>
      <c r="R14" s="332"/>
      <c r="S14" s="331"/>
      <c r="T14" s="332"/>
      <c r="U14" s="35"/>
      <c r="W14" s="9"/>
      <c r="X14" s="9"/>
      <c r="Y14" s="9"/>
      <c r="Z14" s="9"/>
      <c r="AA14" s="9"/>
      <c r="AB14" s="9"/>
      <c r="AC14" s="9"/>
      <c r="AD14" s="9"/>
      <c r="AE14" s="9"/>
      <c r="AF14" s="9"/>
      <c r="AG14" s="9"/>
    </row>
    <row r="15" spans="2:33" ht="18" customHeight="1" x14ac:dyDescent="0.3">
      <c r="B15" s="34"/>
      <c r="C15" s="329"/>
      <c r="D15" s="331"/>
      <c r="E15" s="340"/>
      <c r="F15" s="340"/>
      <c r="G15" s="340"/>
      <c r="H15" s="332"/>
      <c r="I15" s="331"/>
      <c r="J15" s="332"/>
      <c r="K15" s="329"/>
      <c r="L15" s="329"/>
      <c r="M15" s="494">
        <v>60</v>
      </c>
      <c r="N15" s="495"/>
      <c r="O15" s="9" t="s">
        <v>86</v>
      </c>
      <c r="P15" s="9"/>
      <c r="Q15" s="331"/>
      <c r="R15" s="332"/>
      <c r="S15" s="331"/>
      <c r="T15" s="332"/>
      <c r="U15" s="35"/>
      <c r="W15" s="9"/>
      <c r="X15" s="9"/>
      <c r="Y15" s="9"/>
      <c r="Z15" s="9"/>
      <c r="AA15" s="9"/>
      <c r="AB15" s="9"/>
      <c r="AC15" s="9"/>
      <c r="AD15" s="9"/>
      <c r="AE15" s="9"/>
      <c r="AF15" s="9"/>
      <c r="AG15" s="9"/>
    </row>
    <row r="16" spans="2:33" ht="18" customHeight="1" x14ac:dyDescent="0.25">
      <c r="B16" s="34"/>
      <c r="C16" s="329"/>
      <c r="D16" s="331"/>
      <c r="E16" s="340"/>
      <c r="F16" s="340"/>
      <c r="G16" s="340"/>
      <c r="H16" s="332"/>
      <c r="I16" s="331"/>
      <c r="J16" s="332"/>
      <c r="K16" s="329"/>
      <c r="L16" s="329"/>
      <c r="P16" s="9"/>
      <c r="Q16" s="331"/>
      <c r="R16" s="332"/>
      <c r="S16" s="331"/>
      <c r="T16" s="332"/>
      <c r="U16" s="35"/>
      <c r="W16" s="9"/>
      <c r="X16" s="9"/>
      <c r="Y16" s="9"/>
      <c r="Z16" s="9"/>
      <c r="AA16" s="9"/>
      <c r="AB16" s="9"/>
      <c r="AC16" s="9"/>
      <c r="AD16" s="9"/>
      <c r="AE16" s="9"/>
      <c r="AF16" s="9"/>
      <c r="AG16" s="9"/>
    </row>
    <row r="17" spans="2:33" ht="14.25" customHeight="1" x14ac:dyDescent="0.25">
      <c r="B17" s="34"/>
      <c r="C17" s="329"/>
      <c r="D17" s="331"/>
      <c r="E17" s="340"/>
      <c r="F17" s="340"/>
      <c r="G17" s="340"/>
      <c r="H17" s="332"/>
      <c r="I17" s="331"/>
      <c r="J17" s="332"/>
      <c r="K17" s="329"/>
      <c r="L17" s="329"/>
      <c r="M17" s="83" t="s">
        <v>179</v>
      </c>
      <c r="P17" s="9"/>
      <c r="Q17" s="331"/>
      <c r="R17" s="332"/>
      <c r="S17" s="331"/>
      <c r="T17" s="332"/>
      <c r="U17" s="35"/>
      <c r="W17" s="9"/>
      <c r="X17" s="9"/>
      <c r="Y17" s="9"/>
      <c r="Z17" s="9"/>
      <c r="AA17" s="9"/>
      <c r="AB17" s="9"/>
      <c r="AC17" s="9"/>
      <c r="AD17" s="9"/>
      <c r="AE17" s="9"/>
      <c r="AF17" s="9"/>
      <c r="AG17" s="9"/>
    </row>
    <row r="18" spans="2:33" ht="18" customHeight="1" x14ac:dyDescent="0.3">
      <c r="B18" s="34"/>
      <c r="C18" s="329"/>
      <c r="D18" s="331"/>
      <c r="E18" s="340"/>
      <c r="F18" s="340"/>
      <c r="G18" s="340"/>
      <c r="H18" s="332"/>
      <c r="I18" s="331"/>
      <c r="J18" s="332"/>
      <c r="K18" s="329"/>
      <c r="L18" s="329"/>
      <c r="M18" s="500">
        <v>1.5</v>
      </c>
      <c r="N18" s="358"/>
      <c r="O18" s="9" t="s">
        <v>180</v>
      </c>
      <c r="P18" s="9"/>
      <c r="Q18" s="331"/>
      <c r="R18" s="332"/>
      <c r="S18" s="331"/>
      <c r="T18" s="332"/>
      <c r="U18" s="35"/>
      <c r="W18" s="9"/>
      <c r="X18" s="9"/>
      <c r="Y18" s="9"/>
      <c r="Z18" s="9"/>
      <c r="AA18" s="9"/>
      <c r="AB18" s="9"/>
      <c r="AC18" s="9"/>
      <c r="AD18" s="9"/>
      <c r="AE18" s="9"/>
      <c r="AF18" s="9"/>
      <c r="AG18" s="9"/>
    </row>
    <row r="19" spans="2:33" ht="18" customHeight="1" x14ac:dyDescent="0.25">
      <c r="B19" s="34"/>
      <c r="C19" s="329"/>
      <c r="D19" s="331"/>
      <c r="E19" s="340"/>
      <c r="F19" s="340"/>
      <c r="G19" s="340"/>
      <c r="H19" s="332"/>
      <c r="I19" s="331"/>
      <c r="J19" s="332"/>
      <c r="K19" s="329"/>
      <c r="L19" s="329"/>
      <c r="M19" s="83" t="s">
        <v>194</v>
      </c>
      <c r="P19" s="9"/>
      <c r="Q19" s="331"/>
      <c r="R19" s="332"/>
      <c r="S19" s="331"/>
      <c r="T19" s="332"/>
      <c r="U19" s="35"/>
      <c r="W19" s="9"/>
      <c r="X19" s="9"/>
      <c r="Y19" s="9"/>
      <c r="Z19" s="9"/>
      <c r="AA19" s="9"/>
      <c r="AB19" s="9"/>
      <c r="AC19" s="9"/>
      <c r="AD19" s="9"/>
      <c r="AE19" s="9"/>
      <c r="AF19" s="9"/>
      <c r="AG19" s="9"/>
    </row>
    <row r="20" spans="2:33" ht="13.5" customHeight="1" x14ac:dyDescent="0.25">
      <c r="B20" s="34"/>
      <c r="C20" s="329"/>
      <c r="D20" s="331"/>
      <c r="E20" s="340"/>
      <c r="F20" s="340"/>
      <c r="G20" s="340"/>
      <c r="H20" s="332"/>
      <c r="I20" s="331"/>
      <c r="J20" s="332"/>
      <c r="K20" s="329"/>
      <c r="L20" s="329"/>
      <c r="M20" s="83" t="s">
        <v>155</v>
      </c>
      <c r="Q20" s="331"/>
      <c r="R20" s="332"/>
      <c r="S20" s="331"/>
      <c r="T20" s="332"/>
      <c r="U20" s="35"/>
      <c r="W20" s="9"/>
      <c r="X20" s="9"/>
      <c r="Y20" s="9"/>
      <c r="Z20" s="9"/>
      <c r="AA20" s="9"/>
      <c r="AB20" s="9"/>
      <c r="AC20" s="9"/>
      <c r="AD20" s="9"/>
      <c r="AE20" s="9"/>
      <c r="AF20" s="9"/>
      <c r="AG20" s="9"/>
    </row>
    <row r="21" spans="2:33" ht="18" customHeight="1" x14ac:dyDescent="0.3">
      <c r="B21" s="34"/>
      <c r="C21" s="329"/>
      <c r="D21" s="331"/>
      <c r="E21" s="340"/>
      <c r="F21" s="340"/>
      <c r="G21" s="340"/>
      <c r="H21" s="332"/>
      <c r="I21" s="331"/>
      <c r="J21" s="332"/>
      <c r="K21" s="329"/>
      <c r="L21" s="329"/>
      <c r="M21" s="460" t="s">
        <v>313</v>
      </c>
      <c r="N21" s="341"/>
      <c r="Q21" s="331"/>
      <c r="R21" s="332"/>
      <c r="S21" s="331"/>
      <c r="T21" s="332"/>
      <c r="U21" s="35"/>
      <c r="W21" s="9"/>
      <c r="X21" s="9"/>
      <c r="Y21" s="9"/>
      <c r="Z21" s="9"/>
      <c r="AA21" s="9"/>
      <c r="AB21" s="9"/>
      <c r="AC21" s="9"/>
      <c r="AD21" s="9"/>
      <c r="AE21" s="9"/>
      <c r="AF21" s="9"/>
      <c r="AG21" s="9"/>
    </row>
    <row r="22" spans="2:33" ht="16.5" customHeight="1" x14ac:dyDescent="0.25">
      <c r="B22" s="34"/>
      <c r="C22" s="329"/>
      <c r="D22" s="331"/>
      <c r="E22" s="340"/>
      <c r="F22" s="340"/>
      <c r="G22" s="340"/>
      <c r="H22" s="332"/>
      <c r="I22" s="331"/>
      <c r="J22" s="332"/>
      <c r="K22" s="329"/>
      <c r="L22" s="329"/>
      <c r="M22" s="2" t="s">
        <v>195</v>
      </c>
      <c r="N22" s="152"/>
      <c r="Q22" s="331"/>
      <c r="R22" s="332"/>
      <c r="S22" s="331"/>
      <c r="T22" s="332"/>
      <c r="U22" s="35"/>
      <c r="W22" s="9"/>
      <c r="X22" s="9"/>
      <c r="Y22" s="9"/>
      <c r="Z22" s="9"/>
      <c r="AA22" s="9"/>
      <c r="AB22" s="9"/>
      <c r="AC22" s="9"/>
      <c r="AD22" s="9"/>
      <c r="AE22" s="9"/>
      <c r="AF22" s="9"/>
      <c r="AG22" s="9"/>
    </row>
    <row r="23" spans="2:33" ht="15" customHeight="1" x14ac:dyDescent="0.3">
      <c r="B23" s="34"/>
      <c r="C23" s="329"/>
      <c r="D23" s="331"/>
      <c r="E23" s="340"/>
      <c r="F23" s="340"/>
      <c r="G23" s="340"/>
      <c r="H23" s="332"/>
      <c r="I23" s="331"/>
      <c r="J23" s="332"/>
      <c r="K23" s="329"/>
      <c r="L23" s="329"/>
      <c r="M23" s="501">
        <f>R38</f>
        <v>23.104999999999997</v>
      </c>
      <c r="N23" s="341"/>
      <c r="O23" s="9" t="s">
        <v>49</v>
      </c>
      <c r="Q23" s="331"/>
      <c r="R23" s="332"/>
      <c r="S23" s="331"/>
      <c r="T23" s="332"/>
      <c r="U23" s="35"/>
      <c r="W23" s="9"/>
      <c r="X23" s="9"/>
      <c r="Y23" s="9"/>
      <c r="Z23" s="9"/>
      <c r="AA23" s="9"/>
      <c r="AB23" s="9"/>
      <c r="AC23" s="9"/>
      <c r="AD23" s="9"/>
      <c r="AE23" s="9"/>
      <c r="AF23" s="9"/>
      <c r="AG23" s="9"/>
    </row>
    <row r="24" spans="2:33" ht="17.25" customHeight="1" x14ac:dyDescent="0.25">
      <c r="B24" s="34"/>
      <c r="C24" s="330"/>
      <c r="D24" s="333"/>
      <c r="E24" s="341"/>
      <c r="F24" s="341"/>
      <c r="G24" s="341"/>
      <c r="H24" s="334"/>
      <c r="I24" s="333"/>
      <c r="J24" s="334"/>
      <c r="K24" s="330"/>
      <c r="L24" s="330"/>
      <c r="Q24" s="331"/>
      <c r="R24" s="332"/>
      <c r="S24" s="331"/>
      <c r="T24" s="332"/>
      <c r="U24" s="35"/>
      <c r="W24" s="9"/>
      <c r="X24" s="9"/>
      <c r="Y24" s="9"/>
      <c r="Z24" s="9"/>
      <c r="AA24" s="9"/>
      <c r="AB24" s="9"/>
      <c r="AC24" s="9"/>
      <c r="AD24" s="9"/>
      <c r="AE24" s="9"/>
      <c r="AF24" s="9"/>
      <c r="AG24" s="9"/>
    </row>
    <row r="25" spans="2:33" ht="18" customHeight="1" x14ac:dyDescent="0.3">
      <c r="B25" s="34"/>
      <c r="C25" s="154"/>
      <c r="D25" s="90"/>
      <c r="E25" s="155" t="s">
        <v>196</v>
      </c>
      <c r="F25" s="499" t="s">
        <v>336</v>
      </c>
      <c r="G25" s="263"/>
      <c r="H25" s="90"/>
      <c r="I25" s="90"/>
      <c r="J25" s="90"/>
      <c r="K25" s="90"/>
      <c r="L25" s="90"/>
      <c r="M25" s="90"/>
      <c r="N25" s="90"/>
      <c r="O25" s="90"/>
      <c r="P25" s="90"/>
      <c r="Q25" s="90"/>
      <c r="R25" s="90"/>
      <c r="S25" s="90"/>
      <c r="T25" s="153"/>
      <c r="U25" s="35"/>
      <c r="W25" s="9"/>
      <c r="X25" s="9"/>
      <c r="Y25" s="9"/>
      <c r="Z25" s="9"/>
      <c r="AA25" s="9"/>
      <c r="AB25" s="9"/>
      <c r="AC25" s="9"/>
      <c r="AD25" s="9"/>
      <c r="AE25" s="9"/>
      <c r="AF25" s="9"/>
      <c r="AG25" s="9"/>
    </row>
    <row r="26" spans="2:33" ht="14.25" customHeight="1" x14ac:dyDescent="0.3">
      <c r="B26" s="34"/>
      <c r="C26" s="259" t="s">
        <v>156</v>
      </c>
      <c r="D26" s="263"/>
      <c r="E26" s="264"/>
      <c r="F26" s="259" t="s">
        <v>157</v>
      </c>
      <c r="G26" s="263"/>
      <c r="H26" s="264"/>
      <c r="I26" s="259" t="s">
        <v>158</v>
      </c>
      <c r="J26" s="263"/>
      <c r="K26" s="264"/>
      <c r="L26" s="259" t="s">
        <v>159</v>
      </c>
      <c r="M26" s="263"/>
      <c r="N26" s="264"/>
      <c r="O26" s="259" t="s">
        <v>139</v>
      </c>
      <c r="P26" s="263"/>
      <c r="Q26" s="264"/>
      <c r="R26" s="259" t="s">
        <v>48</v>
      </c>
      <c r="S26" s="263"/>
      <c r="T26" s="264"/>
      <c r="U26" s="35"/>
      <c r="W26" s="9"/>
      <c r="X26" s="9"/>
      <c r="Y26" s="9"/>
      <c r="Z26" s="9"/>
      <c r="AA26" s="9"/>
      <c r="AB26" s="9"/>
      <c r="AC26" s="9"/>
      <c r="AD26" s="9"/>
      <c r="AE26" s="9"/>
      <c r="AF26" s="9"/>
      <c r="AG26" s="9"/>
    </row>
    <row r="27" spans="2:33" ht="16.95" customHeight="1" x14ac:dyDescent="0.3">
      <c r="B27" s="34"/>
      <c r="C27" s="413">
        <v>1</v>
      </c>
      <c r="D27" s="263"/>
      <c r="E27" s="264"/>
      <c r="F27" s="443">
        <v>0.32</v>
      </c>
      <c r="G27" s="263"/>
      <c r="H27" s="264"/>
      <c r="I27" s="443">
        <v>6.52</v>
      </c>
      <c r="J27" s="263"/>
      <c r="K27" s="264"/>
      <c r="L27" s="444">
        <f t="shared" ref="L27:L37" si="0">I27-F27</f>
        <v>6.1999999999999993</v>
      </c>
      <c r="M27" s="263"/>
      <c r="N27" s="264"/>
      <c r="O27" s="414" t="s">
        <v>36</v>
      </c>
      <c r="P27" s="263"/>
      <c r="Q27" s="264"/>
      <c r="R27" s="414" t="s">
        <v>53</v>
      </c>
      <c r="S27" s="263"/>
      <c r="T27" s="264"/>
      <c r="U27" s="35"/>
      <c r="W27" s="9"/>
      <c r="X27" s="9"/>
      <c r="Y27" s="9"/>
      <c r="Z27" s="9"/>
      <c r="AA27" s="9"/>
      <c r="AB27" s="9"/>
      <c r="AC27" s="9"/>
      <c r="AD27" s="9"/>
      <c r="AE27" s="9"/>
      <c r="AF27" s="9"/>
      <c r="AG27" s="9"/>
    </row>
    <row r="28" spans="2:33" ht="16.95" customHeight="1" x14ac:dyDescent="0.3">
      <c r="B28" s="34"/>
      <c r="C28" s="413">
        <v>2</v>
      </c>
      <c r="D28" s="263"/>
      <c r="E28" s="264"/>
      <c r="F28" s="443">
        <v>0.315</v>
      </c>
      <c r="G28" s="263"/>
      <c r="H28" s="264"/>
      <c r="I28" s="443">
        <v>6.02</v>
      </c>
      <c r="J28" s="263"/>
      <c r="K28" s="264"/>
      <c r="L28" s="444">
        <f t="shared" si="0"/>
        <v>5.7049999999999992</v>
      </c>
      <c r="M28" s="263"/>
      <c r="N28" s="264"/>
      <c r="O28" s="414" t="s">
        <v>36</v>
      </c>
      <c r="P28" s="263"/>
      <c r="Q28" s="264"/>
      <c r="R28" s="414" t="s">
        <v>53</v>
      </c>
      <c r="S28" s="263"/>
      <c r="T28" s="264"/>
      <c r="U28" s="35"/>
      <c r="W28" s="9"/>
      <c r="X28" s="9"/>
      <c r="Y28" s="9"/>
      <c r="Z28" s="9"/>
      <c r="AA28" s="9"/>
      <c r="AB28" s="9"/>
      <c r="AC28" s="9"/>
      <c r="AD28" s="9"/>
      <c r="AE28" s="9"/>
      <c r="AF28" s="9"/>
      <c r="AG28" s="9"/>
    </row>
    <row r="29" spans="2:33" ht="16.95" customHeight="1" x14ac:dyDescent="0.3">
      <c r="B29" s="34"/>
      <c r="C29" s="413">
        <v>3</v>
      </c>
      <c r="D29" s="263"/>
      <c r="E29" s="264"/>
      <c r="F29" s="443">
        <v>0.32</v>
      </c>
      <c r="G29" s="263"/>
      <c r="H29" s="264"/>
      <c r="I29" s="443">
        <v>6.03</v>
      </c>
      <c r="J29" s="263"/>
      <c r="K29" s="264"/>
      <c r="L29" s="444">
        <f t="shared" si="0"/>
        <v>5.71</v>
      </c>
      <c r="M29" s="263"/>
      <c r="N29" s="264"/>
      <c r="O29" s="414" t="s">
        <v>36</v>
      </c>
      <c r="P29" s="263"/>
      <c r="Q29" s="264"/>
      <c r="R29" s="414" t="s">
        <v>53</v>
      </c>
      <c r="S29" s="263"/>
      <c r="T29" s="264"/>
      <c r="U29" s="35"/>
      <c r="W29" s="9"/>
      <c r="X29" s="9"/>
      <c r="Y29" s="9"/>
      <c r="Z29" s="9"/>
      <c r="AA29" s="9"/>
      <c r="AB29" s="9"/>
      <c r="AC29" s="9"/>
      <c r="AD29" s="9"/>
      <c r="AE29" s="9"/>
      <c r="AF29" s="9"/>
      <c r="AG29" s="9"/>
    </row>
    <row r="30" spans="2:33" ht="16.95" customHeight="1" x14ac:dyDescent="0.3">
      <c r="B30" s="34"/>
      <c r="C30" s="413">
        <v>4</v>
      </c>
      <c r="D30" s="263"/>
      <c r="E30" s="264"/>
      <c r="F30" s="443">
        <v>0.32</v>
      </c>
      <c r="G30" s="263"/>
      <c r="H30" s="264"/>
      <c r="I30" s="443">
        <v>5.81</v>
      </c>
      <c r="J30" s="263"/>
      <c r="K30" s="264"/>
      <c r="L30" s="444">
        <f t="shared" si="0"/>
        <v>5.4899999999999993</v>
      </c>
      <c r="M30" s="263"/>
      <c r="N30" s="264"/>
      <c r="O30" s="414" t="s">
        <v>36</v>
      </c>
      <c r="P30" s="263"/>
      <c r="Q30" s="264"/>
      <c r="R30" s="414" t="s">
        <v>53</v>
      </c>
      <c r="S30" s="263"/>
      <c r="T30" s="264"/>
      <c r="U30" s="35"/>
      <c r="W30" s="9"/>
      <c r="X30" s="9"/>
      <c r="Y30" s="9"/>
      <c r="Z30" s="9"/>
      <c r="AA30" s="9"/>
      <c r="AB30" s="9"/>
      <c r="AC30" s="9"/>
      <c r="AD30" s="9"/>
      <c r="AE30" s="9"/>
      <c r="AF30" s="9"/>
      <c r="AG30" s="9"/>
    </row>
    <row r="31" spans="2:33" ht="16.95" customHeight="1" x14ac:dyDescent="0.3">
      <c r="B31" s="34"/>
      <c r="C31" s="413"/>
      <c r="D31" s="263"/>
      <c r="E31" s="264"/>
      <c r="F31" s="433"/>
      <c r="G31" s="263"/>
      <c r="H31" s="264"/>
      <c r="I31" s="443"/>
      <c r="J31" s="263"/>
      <c r="K31" s="264"/>
      <c r="L31" s="432">
        <f t="shared" si="0"/>
        <v>0</v>
      </c>
      <c r="M31" s="263"/>
      <c r="N31" s="264"/>
      <c r="O31" s="414"/>
      <c r="P31" s="263"/>
      <c r="Q31" s="264"/>
      <c r="R31" s="414"/>
      <c r="S31" s="263"/>
      <c r="T31" s="264"/>
      <c r="U31" s="35"/>
      <c r="W31" s="9"/>
      <c r="X31" s="9"/>
      <c r="Y31" s="9"/>
      <c r="Z31" s="9"/>
      <c r="AA31" s="9"/>
      <c r="AB31" s="9"/>
      <c r="AC31" s="9"/>
      <c r="AD31" s="9"/>
      <c r="AE31" s="9"/>
      <c r="AF31" s="9"/>
      <c r="AG31" s="9"/>
    </row>
    <row r="32" spans="2:33" ht="16.95" customHeight="1" x14ac:dyDescent="0.3">
      <c r="B32" s="34"/>
      <c r="C32" s="413"/>
      <c r="D32" s="263"/>
      <c r="E32" s="264"/>
      <c r="F32" s="433"/>
      <c r="G32" s="263"/>
      <c r="H32" s="264"/>
      <c r="I32" s="443"/>
      <c r="J32" s="263"/>
      <c r="K32" s="264"/>
      <c r="L32" s="432">
        <f t="shared" si="0"/>
        <v>0</v>
      </c>
      <c r="M32" s="263"/>
      <c r="N32" s="264"/>
      <c r="O32" s="414"/>
      <c r="P32" s="263"/>
      <c r="Q32" s="264"/>
      <c r="R32" s="414"/>
      <c r="S32" s="263"/>
      <c r="T32" s="264"/>
      <c r="U32" s="35"/>
      <c r="W32" s="9"/>
      <c r="X32" s="9"/>
      <c r="Y32" s="9"/>
      <c r="Z32" s="9"/>
      <c r="AA32" s="9"/>
      <c r="AB32" s="9"/>
      <c r="AC32" s="9"/>
      <c r="AD32" s="9"/>
      <c r="AE32" s="9"/>
      <c r="AF32" s="9"/>
      <c r="AG32" s="9"/>
    </row>
    <row r="33" spans="2:33" ht="16.95" customHeight="1" x14ac:dyDescent="0.3">
      <c r="B33" s="34"/>
      <c r="C33" s="413"/>
      <c r="D33" s="263"/>
      <c r="E33" s="264"/>
      <c r="F33" s="433"/>
      <c r="G33" s="263"/>
      <c r="H33" s="264"/>
      <c r="I33" s="443"/>
      <c r="J33" s="263"/>
      <c r="K33" s="264"/>
      <c r="L33" s="432">
        <f t="shared" si="0"/>
        <v>0</v>
      </c>
      <c r="M33" s="263"/>
      <c r="N33" s="264"/>
      <c r="O33" s="414"/>
      <c r="P33" s="263"/>
      <c r="Q33" s="264"/>
      <c r="R33" s="414"/>
      <c r="S33" s="263"/>
      <c r="T33" s="264"/>
      <c r="U33" s="35"/>
      <c r="W33" s="9"/>
      <c r="X33" s="9"/>
      <c r="Y33" s="9"/>
      <c r="Z33" s="9"/>
      <c r="AA33" s="9"/>
      <c r="AB33" s="9"/>
      <c r="AC33" s="9"/>
      <c r="AD33" s="9"/>
      <c r="AE33" s="9"/>
      <c r="AF33" s="9"/>
      <c r="AG33" s="9"/>
    </row>
    <row r="34" spans="2:33" ht="16.95" customHeight="1" x14ac:dyDescent="0.3">
      <c r="B34" s="34"/>
      <c r="C34" s="413"/>
      <c r="D34" s="263"/>
      <c r="E34" s="264"/>
      <c r="F34" s="433"/>
      <c r="G34" s="263"/>
      <c r="H34" s="264"/>
      <c r="I34" s="443"/>
      <c r="J34" s="263"/>
      <c r="K34" s="264"/>
      <c r="L34" s="432">
        <f t="shared" si="0"/>
        <v>0</v>
      </c>
      <c r="M34" s="263"/>
      <c r="N34" s="264"/>
      <c r="O34" s="414"/>
      <c r="P34" s="263"/>
      <c r="Q34" s="264"/>
      <c r="R34" s="414"/>
      <c r="S34" s="263"/>
      <c r="T34" s="264"/>
      <c r="U34" s="35"/>
      <c r="W34" s="9"/>
      <c r="X34" s="9"/>
      <c r="Y34" s="9"/>
      <c r="Z34" s="9"/>
      <c r="AA34" s="9"/>
      <c r="AB34" s="9"/>
      <c r="AC34" s="9"/>
      <c r="AD34" s="9"/>
      <c r="AE34" s="9"/>
      <c r="AF34" s="9"/>
      <c r="AG34" s="9"/>
    </row>
    <row r="35" spans="2:33" ht="16.95" customHeight="1" x14ac:dyDescent="0.3">
      <c r="B35" s="34"/>
      <c r="C35" s="413"/>
      <c r="D35" s="263"/>
      <c r="E35" s="264"/>
      <c r="F35" s="433"/>
      <c r="G35" s="263"/>
      <c r="H35" s="264"/>
      <c r="I35" s="443"/>
      <c r="J35" s="263"/>
      <c r="K35" s="264"/>
      <c r="L35" s="432">
        <f t="shared" si="0"/>
        <v>0</v>
      </c>
      <c r="M35" s="263"/>
      <c r="N35" s="264"/>
      <c r="O35" s="414"/>
      <c r="P35" s="263"/>
      <c r="Q35" s="264"/>
      <c r="R35" s="414"/>
      <c r="S35" s="263"/>
      <c r="T35" s="264"/>
      <c r="U35" s="35"/>
      <c r="W35" s="9"/>
      <c r="X35" s="9"/>
      <c r="Y35" s="9"/>
      <c r="Z35" s="9"/>
      <c r="AA35" s="9"/>
      <c r="AB35" s="9"/>
      <c r="AC35" s="9"/>
      <c r="AD35" s="9"/>
      <c r="AE35" s="9"/>
      <c r="AF35" s="9"/>
      <c r="AG35" s="9"/>
    </row>
    <row r="36" spans="2:33" ht="16.95" customHeight="1" x14ac:dyDescent="0.3">
      <c r="B36" s="34"/>
      <c r="C36" s="413"/>
      <c r="D36" s="263"/>
      <c r="E36" s="264"/>
      <c r="F36" s="433"/>
      <c r="G36" s="263"/>
      <c r="H36" s="264"/>
      <c r="I36" s="443"/>
      <c r="J36" s="263"/>
      <c r="K36" s="264"/>
      <c r="L36" s="432">
        <f t="shared" si="0"/>
        <v>0</v>
      </c>
      <c r="M36" s="263"/>
      <c r="N36" s="264"/>
      <c r="O36" s="414"/>
      <c r="P36" s="263"/>
      <c r="Q36" s="264"/>
      <c r="R36" s="414"/>
      <c r="S36" s="263"/>
      <c r="T36" s="264"/>
      <c r="U36" s="35"/>
      <c r="W36" s="9"/>
      <c r="X36" s="9"/>
      <c r="Y36" s="9"/>
      <c r="Z36" s="9"/>
      <c r="AA36" s="9"/>
      <c r="AB36" s="9"/>
      <c r="AC36" s="9"/>
      <c r="AD36" s="9"/>
      <c r="AE36" s="9"/>
      <c r="AF36" s="9"/>
      <c r="AG36" s="9"/>
    </row>
    <row r="37" spans="2:33" ht="16.95" customHeight="1" x14ac:dyDescent="0.3">
      <c r="B37" s="34"/>
      <c r="C37" s="413"/>
      <c r="D37" s="263"/>
      <c r="E37" s="264"/>
      <c r="F37" s="433"/>
      <c r="G37" s="263"/>
      <c r="H37" s="264"/>
      <c r="I37" s="443"/>
      <c r="J37" s="263"/>
      <c r="K37" s="264"/>
      <c r="L37" s="432">
        <f t="shared" si="0"/>
        <v>0</v>
      </c>
      <c r="M37" s="263"/>
      <c r="N37" s="264"/>
      <c r="O37" s="414"/>
      <c r="P37" s="263"/>
      <c r="Q37" s="264"/>
      <c r="R37" s="414"/>
      <c r="S37" s="263"/>
      <c r="T37" s="264"/>
      <c r="U37" s="35"/>
      <c r="W37" s="9"/>
      <c r="X37" s="9"/>
      <c r="Y37" s="9"/>
      <c r="Z37" s="9"/>
      <c r="AA37" s="9"/>
      <c r="AB37" s="9"/>
      <c r="AC37" s="9"/>
      <c r="AD37" s="9"/>
      <c r="AE37" s="9"/>
      <c r="AF37" s="9"/>
      <c r="AG37" s="9"/>
    </row>
    <row r="38" spans="2:33" ht="16.95" customHeight="1" x14ac:dyDescent="0.3">
      <c r="B38" s="34"/>
      <c r="C38" s="156"/>
      <c r="D38" s="156"/>
      <c r="E38" s="156"/>
      <c r="F38" s="156"/>
      <c r="G38" s="156"/>
      <c r="H38" s="156"/>
      <c r="I38" s="156"/>
      <c r="J38" s="156"/>
      <c r="K38" s="156"/>
      <c r="L38" s="156"/>
      <c r="M38"/>
      <c r="N38"/>
      <c r="O38"/>
      <c r="P38"/>
      <c r="Q38" s="118" t="s">
        <v>197</v>
      </c>
      <c r="R38" s="498">
        <f>SUM(L27:N37)</f>
        <v>23.104999999999997</v>
      </c>
      <c r="S38" s="263"/>
      <c r="T38" s="98" t="s">
        <v>49</v>
      </c>
      <c r="U38" s="35"/>
      <c r="W38" s="9"/>
      <c r="X38" s="9"/>
      <c r="Y38" s="9"/>
      <c r="Z38" s="9"/>
      <c r="AA38" s="9"/>
      <c r="AB38" s="9"/>
      <c r="AC38" s="9"/>
      <c r="AD38" s="9"/>
      <c r="AE38" s="9"/>
      <c r="AF38" s="9"/>
      <c r="AG38" s="9"/>
    </row>
    <row r="39" spans="2:33" ht="18" customHeight="1" x14ac:dyDescent="0.25">
      <c r="B39" s="34"/>
      <c r="C39" s="117"/>
      <c r="D39" s="117"/>
      <c r="E39" s="117"/>
      <c r="F39" s="156"/>
      <c r="G39" s="156"/>
      <c r="H39" s="156"/>
      <c r="I39" s="157"/>
      <c r="J39" s="157"/>
      <c r="K39" s="157"/>
      <c r="L39" s="156"/>
      <c r="M39" s="156"/>
      <c r="N39" s="156"/>
      <c r="O39" s="117"/>
      <c r="P39" s="117"/>
      <c r="U39" s="35"/>
      <c r="W39" s="9"/>
      <c r="X39" s="9"/>
      <c r="Y39" s="9"/>
      <c r="Z39" s="9"/>
      <c r="AA39" s="9"/>
      <c r="AB39" s="9"/>
      <c r="AC39" s="9"/>
      <c r="AD39" s="9"/>
      <c r="AE39" s="9"/>
      <c r="AF39" s="9"/>
      <c r="AG39" s="9"/>
    </row>
    <row r="40" spans="2:33" ht="19.2" customHeight="1" x14ac:dyDescent="0.3">
      <c r="B40" s="10"/>
      <c r="C40" s="361" t="s">
        <v>29</v>
      </c>
      <c r="D40" s="264"/>
      <c r="E40" s="266" t="s">
        <v>30</v>
      </c>
      <c r="F40" s="263"/>
      <c r="G40" s="263"/>
      <c r="H40" s="264"/>
      <c r="I40" s="266" t="s">
        <v>31</v>
      </c>
      <c r="J40" s="263"/>
      <c r="K40" s="263"/>
      <c r="L40" s="264"/>
      <c r="M40" s="266" t="s">
        <v>32</v>
      </c>
      <c r="N40" s="263"/>
      <c r="O40" s="263"/>
      <c r="P40" s="264"/>
      <c r="Q40" s="266" t="s">
        <v>33</v>
      </c>
      <c r="R40" s="263"/>
      <c r="S40" s="263"/>
      <c r="T40" s="264"/>
      <c r="U40" s="11"/>
      <c r="W40" s="9"/>
      <c r="X40" s="9"/>
      <c r="Y40" s="9"/>
      <c r="Z40" s="9"/>
      <c r="AA40" s="9"/>
      <c r="AB40" s="9"/>
      <c r="AC40" s="9"/>
      <c r="AD40" s="9"/>
      <c r="AE40" s="9"/>
      <c r="AF40" s="9"/>
      <c r="AG40" s="9"/>
    </row>
    <row r="41" spans="2:33" ht="19.95" customHeight="1" x14ac:dyDescent="0.3">
      <c r="B41" s="5"/>
      <c r="C41" s="267" t="s">
        <v>34</v>
      </c>
      <c r="D41" s="264"/>
      <c r="E41" s="301" t="str">
        <f>'BPR-2'!$E$43</f>
        <v>B.S.</v>
      </c>
      <c r="F41" s="263"/>
      <c r="G41" s="263"/>
      <c r="H41" s="264"/>
      <c r="I41" s="301" t="str">
        <f>'BPR-2'!$I$43</f>
        <v>R.V.</v>
      </c>
      <c r="J41" s="263"/>
      <c r="K41" s="263"/>
      <c r="L41" s="264"/>
      <c r="M41" s="301" t="str">
        <f>'BPR-2'!$M$43</f>
        <v>R. CWTD</v>
      </c>
      <c r="N41" s="263"/>
      <c r="O41" s="263"/>
      <c r="P41" s="264"/>
      <c r="Q41" s="301" t="str">
        <f>'BPR-2'!$Q$43</f>
        <v>P. Ronel</v>
      </c>
      <c r="R41" s="263"/>
      <c r="S41" s="263"/>
      <c r="T41" s="264"/>
      <c r="U41" s="11"/>
    </row>
    <row r="42" spans="2:33" ht="19.95" customHeight="1" x14ac:dyDescent="0.3">
      <c r="B42" s="5"/>
      <c r="C42" s="267" t="s">
        <v>12</v>
      </c>
      <c r="D42" s="264"/>
      <c r="E42" s="296">
        <f>'BPR-2'!$E$44</f>
        <v>45359</v>
      </c>
      <c r="F42" s="263"/>
      <c r="G42" s="263"/>
      <c r="H42" s="264"/>
      <c r="I42" s="296">
        <f>'BPR-2'!$I$44</f>
        <v>45361</v>
      </c>
      <c r="J42" s="263"/>
      <c r="K42" s="263"/>
      <c r="L42" s="264"/>
      <c r="M42" s="296">
        <f>'BPR-2'!$M$44</f>
        <v>45361</v>
      </c>
      <c r="N42" s="263"/>
      <c r="O42" s="263"/>
      <c r="P42" s="264"/>
      <c r="Q42" s="296">
        <f>'BPR-2'!$Q$44</f>
        <v>45361</v>
      </c>
      <c r="R42" s="263"/>
      <c r="S42" s="263"/>
      <c r="T42" s="264"/>
      <c r="U42" s="11"/>
    </row>
    <row r="43" spans="2:33" ht="10.95" customHeight="1" thickBot="1" x14ac:dyDescent="0.3">
      <c r="B43" s="6"/>
      <c r="C43" s="3"/>
      <c r="D43" s="3"/>
      <c r="E43" s="3"/>
      <c r="F43" s="3"/>
      <c r="G43" s="3"/>
      <c r="H43" s="3"/>
      <c r="I43" s="3"/>
      <c r="J43" s="3"/>
      <c r="K43" s="3"/>
      <c r="L43" s="3"/>
      <c r="M43" s="3"/>
      <c r="N43" s="3"/>
      <c r="O43" s="3"/>
      <c r="P43" s="3"/>
      <c r="Q43" s="3"/>
      <c r="R43" s="3"/>
      <c r="S43" s="3"/>
      <c r="T43" s="3"/>
      <c r="U43" s="4"/>
    </row>
    <row r="44" spans="2:33" ht="12.6" customHeight="1" thickTop="1" x14ac:dyDescent="0.25">
      <c r="B44" s="14" t="str">
        <f>'BPR-2'!B46</f>
        <v>SOP-PR-001-F00-00</v>
      </c>
      <c r="C44" s="14"/>
      <c r="D44" s="14"/>
      <c r="E44" s="14"/>
      <c r="F44" s="14"/>
      <c r="G44" s="14"/>
      <c r="Y44" s="7"/>
    </row>
    <row r="45" spans="2:33" x14ac:dyDescent="0.25">
      <c r="Y45" s="12"/>
    </row>
    <row r="46" spans="2:33" x14ac:dyDescent="0.25">
      <c r="Y46" s="12"/>
    </row>
    <row r="47" spans="2:33" x14ac:dyDescent="0.25">
      <c r="Y47" s="12"/>
    </row>
    <row r="48" spans="2:33" x14ac:dyDescent="0.25">
      <c r="Y48" s="12"/>
    </row>
    <row r="49" spans="2:25" x14ac:dyDescent="0.25">
      <c r="Y49" s="12"/>
    </row>
    <row r="50" spans="2:25" x14ac:dyDescent="0.25">
      <c r="Y50" s="13"/>
    </row>
    <row r="51" spans="2:25" x14ac:dyDescent="0.25">
      <c r="Y51" s="13"/>
    </row>
    <row r="52" spans="2:25" x14ac:dyDescent="0.25">
      <c r="B52" s="9"/>
      <c r="C52" s="9"/>
      <c r="Q52" s="9"/>
      <c r="R52" s="9"/>
      <c r="S52" s="9"/>
      <c r="T52" s="9"/>
      <c r="U52" s="9"/>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c r="Z68" s="8"/>
      <c r="AA68" s="9"/>
    </row>
    <row r="69" spans="25:27" x14ac:dyDescent="0.25">
      <c r="Y69" s="8"/>
      <c r="Z69" s="8"/>
      <c r="AA69" s="8"/>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sheetData>
  <mergeCells count="121">
    <mergeCell ref="E1:F1"/>
    <mergeCell ref="O27:Q27"/>
    <mergeCell ref="L36:N36"/>
    <mergeCell ref="C34:E34"/>
    <mergeCell ref="I32:K32"/>
    <mergeCell ref="R26:T26"/>
    <mergeCell ref="H3:O3"/>
    <mergeCell ref="C5:E5"/>
    <mergeCell ref="N5:T5"/>
    <mergeCell ref="M9:P10"/>
    <mergeCell ref="O29:Q29"/>
    <mergeCell ref="C28:E28"/>
    <mergeCell ref="R33:T33"/>
    <mergeCell ref="C27:E27"/>
    <mergeCell ref="R32:T32"/>
    <mergeCell ref="L26:N26"/>
    <mergeCell ref="I30:K30"/>
    <mergeCell ref="L11:L24"/>
    <mergeCell ref="C35:E35"/>
    <mergeCell ref="F36:H36"/>
    <mergeCell ref="C3:F3"/>
    <mergeCell ref="F26:H26"/>
    <mergeCell ref="C8:T8"/>
    <mergeCell ref="M12:N12"/>
    <mergeCell ref="C6:E6"/>
    <mergeCell ref="C9:C10"/>
    <mergeCell ref="C29:E29"/>
    <mergeCell ref="I29:K29"/>
    <mergeCell ref="I9:J10"/>
    <mergeCell ref="M21:N21"/>
    <mergeCell ref="O32:Q32"/>
    <mergeCell ref="F31:H31"/>
    <mergeCell ref="M40:P40"/>
    <mergeCell ref="F34:H34"/>
    <mergeCell ref="Q40:T40"/>
    <mergeCell ref="I35:K35"/>
    <mergeCell ref="C40:D40"/>
    <mergeCell ref="C30:E30"/>
    <mergeCell ref="R35:T35"/>
    <mergeCell ref="F33:H33"/>
    <mergeCell ref="O33:Q33"/>
    <mergeCell ref="E40:H40"/>
    <mergeCell ref="L33:N33"/>
    <mergeCell ref="C31:E31"/>
    <mergeCell ref="C37:E37"/>
    <mergeCell ref="O37:Q37"/>
    <mergeCell ref="L35:N35"/>
    <mergeCell ref="O35:Q35"/>
    <mergeCell ref="C11:C24"/>
    <mergeCell ref="M18:N18"/>
    <mergeCell ref="I27:K27"/>
    <mergeCell ref="L31:N31"/>
    <mergeCell ref="F37:H37"/>
    <mergeCell ref="F29:H29"/>
    <mergeCell ref="I37:K37"/>
    <mergeCell ref="L34:N34"/>
    <mergeCell ref="F28:H28"/>
    <mergeCell ref="D11:H24"/>
    <mergeCell ref="M23:N23"/>
    <mergeCell ref="C32:E32"/>
    <mergeCell ref="L27:N27"/>
    <mergeCell ref="I26:K26"/>
    <mergeCell ref="I31:K31"/>
    <mergeCell ref="I36:K36"/>
    <mergeCell ref="I40:L40"/>
    <mergeCell ref="I42:L42"/>
    <mergeCell ref="I41:L41"/>
    <mergeCell ref="F27:H27"/>
    <mergeCell ref="C26:E26"/>
    <mergeCell ref="E42:H42"/>
    <mergeCell ref="L30:N30"/>
    <mergeCell ref="I34:K34"/>
    <mergeCell ref="F25:G25"/>
    <mergeCell ref="L32:N32"/>
    <mergeCell ref="F32:H32"/>
    <mergeCell ref="C41:D41"/>
    <mergeCell ref="M41:P41"/>
    <mergeCell ref="M42:P42"/>
    <mergeCell ref="Q42:T42"/>
    <mergeCell ref="O28:Q28"/>
    <mergeCell ref="R36:T36"/>
    <mergeCell ref="S9:T10"/>
    <mergeCell ref="F35:H35"/>
    <mergeCell ref="L37:N37"/>
    <mergeCell ref="R37:T37"/>
    <mergeCell ref="M13:P13"/>
    <mergeCell ref="E41:H41"/>
    <mergeCell ref="R27:T27"/>
    <mergeCell ref="O30:Q30"/>
    <mergeCell ref="O31:Q31"/>
    <mergeCell ref="D9:H10"/>
    <mergeCell ref="R30:T30"/>
    <mergeCell ref="Q41:T41"/>
    <mergeCell ref="O36:Q36"/>
    <mergeCell ref="R38:S38"/>
    <mergeCell ref="C36:E36"/>
    <mergeCell ref="O34:Q34"/>
    <mergeCell ref="C42:D42"/>
    <mergeCell ref="I11:J24"/>
    <mergeCell ref="I33:K33"/>
    <mergeCell ref="C33:E33"/>
    <mergeCell ref="K5:M5"/>
    <mergeCell ref="Q11:R24"/>
    <mergeCell ref="S11:T24"/>
    <mergeCell ref="R34:T34"/>
    <mergeCell ref="N6:T6"/>
    <mergeCell ref="K9:L9"/>
    <mergeCell ref="O26:Q26"/>
    <mergeCell ref="I28:K28"/>
    <mergeCell ref="F6:J6"/>
    <mergeCell ref="F30:H30"/>
    <mergeCell ref="R31:T31"/>
    <mergeCell ref="L29:N29"/>
    <mergeCell ref="L28:N28"/>
    <mergeCell ref="F5:J5"/>
    <mergeCell ref="K6:M6"/>
    <mergeCell ref="Q9:R10"/>
    <mergeCell ref="M15:N15"/>
    <mergeCell ref="R29:T29"/>
    <mergeCell ref="K11:K24"/>
    <mergeCell ref="R28:T28"/>
  </mergeCells>
  <dataValidations count="1">
    <dataValidation type="list" allowBlank="1" showInputMessage="1" showErrorMessage="1" sqref="Q11:T24 R27:T38 O27:Q37" xr:uid="{00000000-0002-0000-2A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120"/>
  <dimension ref="B1:AG85"/>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2" width="5.44140625" style="2" customWidth="1"/>
    <col min="13" max="13" width="6.109375" style="2" customWidth="1"/>
    <col min="14" max="15" width="5.44140625" style="2" customWidth="1"/>
    <col min="16" max="16" width="4.664062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19.8"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25</v>
      </c>
      <c r="R3" s="56" t="s">
        <v>3</v>
      </c>
      <c r="S3" s="185">
        <f>'BPR-2'!$S$3</f>
        <v>31</v>
      </c>
      <c r="T3" s="57" t="s">
        <v>4</v>
      </c>
      <c r="U3" s="46"/>
      <c r="W3" s="9"/>
      <c r="X3" s="9"/>
      <c r="Y3" s="9"/>
      <c r="Z3" s="9"/>
      <c r="AA3" s="9"/>
      <c r="AB3" s="9"/>
      <c r="AC3" s="9"/>
      <c r="AD3" s="9"/>
      <c r="AE3" s="9"/>
      <c r="AF3" s="9"/>
      <c r="AG3" s="9"/>
    </row>
    <row r="4" spans="2:33" ht="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5.4"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9.6"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3.2"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4.4" customHeight="1" x14ac:dyDescent="0.3">
      <c r="B11" s="34"/>
      <c r="C11" s="387">
        <v>109</v>
      </c>
      <c r="D11" s="260" t="s">
        <v>401</v>
      </c>
      <c r="E11" s="299"/>
      <c r="F11" s="299"/>
      <c r="G11" s="299"/>
      <c r="H11" s="300"/>
      <c r="I11" s="371">
        <v>45372</v>
      </c>
      <c r="J11" s="300"/>
      <c r="K11" s="385">
        <v>0.92361111111111116</v>
      </c>
      <c r="L11" s="385">
        <v>0.92777777777777781</v>
      </c>
      <c r="M11" s="29"/>
      <c r="N11" s="25"/>
      <c r="O11" s="25"/>
      <c r="P11" s="26"/>
      <c r="Q11" s="386" t="s">
        <v>35</v>
      </c>
      <c r="R11" s="300"/>
      <c r="S11" s="386" t="s">
        <v>60</v>
      </c>
      <c r="T11" s="300"/>
      <c r="U11" s="35"/>
      <c r="W11" s="9"/>
      <c r="X11" s="9"/>
      <c r="Y11" s="9"/>
      <c r="Z11" s="9"/>
      <c r="AA11" s="9"/>
      <c r="AB11" s="9"/>
      <c r="AC11" s="9"/>
      <c r="AD11" s="9"/>
      <c r="AE11" s="9"/>
      <c r="AF11" s="9"/>
      <c r="AG11" s="9"/>
    </row>
    <row r="12" spans="2:33" ht="13.95" customHeight="1" x14ac:dyDescent="0.3">
      <c r="B12" s="34"/>
      <c r="C12" s="329"/>
      <c r="D12" s="331"/>
      <c r="E12" s="340"/>
      <c r="F12" s="340"/>
      <c r="G12" s="340"/>
      <c r="H12" s="332"/>
      <c r="I12" s="331"/>
      <c r="J12" s="332"/>
      <c r="K12" s="329"/>
      <c r="L12" s="329"/>
      <c r="M12" s="494">
        <v>26.7</v>
      </c>
      <c r="N12" s="495"/>
      <c r="O12" s="9" t="s">
        <v>242</v>
      </c>
      <c r="P12" s="9"/>
      <c r="Q12" s="331"/>
      <c r="R12" s="332"/>
      <c r="S12" s="331"/>
      <c r="T12" s="332"/>
      <c r="U12" s="35"/>
      <c r="W12" s="9"/>
      <c r="X12" s="9"/>
      <c r="Y12" s="9"/>
      <c r="Z12" s="9"/>
      <c r="AA12" s="9"/>
      <c r="AB12" s="9"/>
      <c r="AC12" s="9"/>
      <c r="AD12" s="9"/>
      <c r="AE12" s="9"/>
      <c r="AF12" s="9"/>
      <c r="AG12" s="9"/>
    </row>
    <row r="13" spans="2:33" ht="15.6" customHeight="1" x14ac:dyDescent="0.3">
      <c r="B13" s="34"/>
      <c r="C13" s="329"/>
      <c r="D13" s="331"/>
      <c r="E13" s="340"/>
      <c r="F13" s="340"/>
      <c r="G13" s="340"/>
      <c r="H13" s="332"/>
      <c r="I13" s="331"/>
      <c r="J13" s="332"/>
      <c r="K13" s="329"/>
      <c r="L13" s="329"/>
      <c r="M13" s="467" t="s">
        <v>178</v>
      </c>
      <c r="N13" s="340"/>
      <c r="O13" s="340"/>
      <c r="P13" s="332"/>
      <c r="Q13" s="331"/>
      <c r="R13" s="332"/>
      <c r="S13" s="331"/>
      <c r="T13" s="332"/>
      <c r="U13" s="35"/>
      <c r="W13" s="9"/>
      <c r="X13" s="9"/>
      <c r="Y13" s="9"/>
      <c r="Z13" s="9"/>
      <c r="AA13" s="9"/>
      <c r="AB13" s="9"/>
      <c r="AC13" s="9"/>
      <c r="AD13" s="9"/>
      <c r="AE13" s="9"/>
      <c r="AF13" s="9"/>
      <c r="AG13" s="9"/>
    </row>
    <row r="14" spans="2:33" ht="14.4" customHeight="1" x14ac:dyDescent="0.25">
      <c r="B14" s="34"/>
      <c r="C14" s="329"/>
      <c r="D14" s="331"/>
      <c r="E14" s="340"/>
      <c r="F14" s="340"/>
      <c r="G14" s="340"/>
      <c r="H14" s="332"/>
      <c r="I14" s="331"/>
      <c r="J14" s="332"/>
      <c r="K14" s="329"/>
      <c r="L14" s="329"/>
      <c r="M14" s="83" t="s">
        <v>193</v>
      </c>
      <c r="Q14" s="331"/>
      <c r="R14" s="332"/>
      <c r="S14" s="331"/>
      <c r="T14" s="332"/>
      <c r="U14" s="35"/>
      <c r="W14" s="9"/>
      <c r="X14" s="9"/>
      <c r="Y14" s="9"/>
      <c r="Z14" s="9"/>
      <c r="AA14" s="9"/>
      <c r="AB14" s="9"/>
      <c r="AC14" s="9"/>
      <c r="AD14" s="9"/>
      <c r="AE14" s="9"/>
      <c r="AF14" s="9"/>
      <c r="AG14" s="9"/>
    </row>
    <row r="15" spans="2:33" ht="13.95" customHeight="1" x14ac:dyDescent="0.3">
      <c r="B15" s="34"/>
      <c r="C15" s="329"/>
      <c r="D15" s="331"/>
      <c r="E15" s="340"/>
      <c r="F15" s="340"/>
      <c r="G15" s="340"/>
      <c r="H15" s="332"/>
      <c r="I15" s="331"/>
      <c r="J15" s="332"/>
      <c r="K15" s="329"/>
      <c r="L15" s="329"/>
      <c r="M15" s="494">
        <v>65.5</v>
      </c>
      <c r="N15" s="495"/>
      <c r="O15" s="9" t="s">
        <v>86</v>
      </c>
      <c r="P15" s="9"/>
      <c r="Q15" s="331"/>
      <c r="R15" s="332"/>
      <c r="S15" s="331"/>
      <c r="T15" s="332"/>
      <c r="U15" s="35"/>
      <c r="W15" s="9"/>
      <c r="X15" s="9"/>
      <c r="Y15" s="9"/>
      <c r="Z15" s="9"/>
      <c r="AA15" s="9"/>
      <c r="AB15" s="9"/>
      <c r="AC15" s="9"/>
      <c r="AD15" s="9"/>
      <c r="AE15" s="9"/>
      <c r="AF15" s="9"/>
      <c r="AG15" s="9"/>
    </row>
    <row r="16" spans="2:33" ht="12.6" customHeight="1" x14ac:dyDescent="0.25">
      <c r="B16" s="34"/>
      <c r="C16" s="329"/>
      <c r="D16" s="331"/>
      <c r="E16" s="340"/>
      <c r="F16" s="340"/>
      <c r="G16" s="340"/>
      <c r="H16" s="332"/>
      <c r="I16" s="331"/>
      <c r="J16" s="332"/>
      <c r="K16" s="329"/>
      <c r="L16" s="329"/>
      <c r="P16" s="9"/>
      <c r="Q16" s="331"/>
      <c r="R16" s="332"/>
      <c r="S16" s="331"/>
      <c r="T16" s="332"/>
      <c r="U16" s="35"/>
      <c r="W16" s="9"/>
      <c r="X16" s="9"/>
      <c r="Y16" s="9"/>
      <c r="Z16" s="9"/>
      <c r="AA16" s="9"/>
      <c r="AB16" s="9"/>
      <c r="AC16" s="9"/>
      <c r="AD16" s="9"/>
      <c r="AE16" s="9"/>
      <c r="AF16" s="9"/>
      <c r="AG16" s="9"/>
    </row>
    <row r="17" spans="2:33" ht="15" customHeight="1" x14ac:dyDescent="0.25">
      <c r="B17" s="34"/>
      <c r="C17" s="329"/>
      <c r="D17" s="331"/>
      <c r="E17" s="340"/>
      <c r="F17" s="340"/>
      <c r="G17" s="340"/>
      <c r="H17" s="332"/>
      <c r="I17" s="331"/>
      <c r="J17" s="332"/>
      <c r="K17" s="329"/>
      <c r="L17" s="329"/>
      <c r="M17" s="83" t="s">
        <v>179</v>
      </c>
      <c r="P17" s="9"/>
      <c r="Q17" s="331"/>
      <c r="R17" s="332"/>
      <c r="S17" s="331"/>
      <c r="T17" s="332"/>
      <c r="U17" s="35"/>
      <c r="W17" s="9"/>
      <c r="X17" s="9"/>
      <c r="Y17" s="9"/>
      <c r="Z17" s="9"/>
      <c r="AA17" s="9"/>
      <c r="AB17" s="9"/>
      <c r="AC17" s="9"/>
      <c r="AD17" s="9"/>
      <c r="AE17" s="9"/>
      <c r="AF17" s="9"/>
      <c r="AG17" s="9"/>
    </row>
    <row r="18" spans="2:33" ht="13.95" customHeight="1" x14ac:dyDescent="0.3">
      <c r="B18" s="34"/>
      <c r="C18" s="329"/>
      <c r="D18" s="331"/>
      <c r="E18" s="340"/>
      <c r="F18" s="340"/>
      <c r="G18" s="340"/>
      <c r="H18" s="332"/>
      <c r="I18" s="331"/>
      <c r="J18" s="332"/>
      <c r="K18" s="329"/>
      <c r="L18" s="329"/>
      <c r="M18" s="494">
        <v>1.5</v>
      </c>
      <c r="N18" s="495"/>
      <c r="O18" s="9" t="s">
        <v>180</v>
      </c>
      <c r="P18" s="9"/>
      <c r="Q18" s="331"/>
      <c r="R18" s="332"/>
      <c r="S18" s="331"/>
      <c r="T18" s="332"/>
      <c r="U18" s="35"/>
      <c r="W18" s="9"/>
      <c r="X18" s="9"/>
      <c r="Y18" s="9"/>
      <c r="Z18" s="9"/>
      <c r="AA18" s="9"/>
      <c r="AB18" s="9"/>
      <c r="AC18" s="9"/>
      <c r="AD18" s="9"/>
      <c r="AE18" s="9"/>
      <c r="AF18" s="9"/>
      <c r="AG18" s="9"/>
    </row>
    <row r="19" spans="2:33" ht="13.2" customHeight="1" x14ac:dyDescent="0.25">
      <c r="B19" s="34"/>
      <c r="C19" s="329"/>
      <c r="D19" s="331"/>
      <c r="E19" s="340"/>
      <c r="F19" s="340"/>
      <c r="G19" s="340"/>
      <c r="H19" s="332"/>
      <c r="I19" s="331"/>
      <c r="J19" s="332"/>
      <c r="K19" s="329"/>
      <c r="L19" s="329"/>
      <c r="M19" s="83" t="s">
        <v>194</v>
      </c>
      <c r="P19" s="9"/>
      <c r="Q19" s="331"/>
      <c r="R19" s="332"/>
      <c r="S19" s="331"/>
      <c r="T19" s="332"/>
      <c r="U19" s="35"/>
      <c r="W19" s="9"/>
      <c r="X19" s="9"/>
      <c r="Y19" s="9"/>
      <c r="Z19" s="9"/>
      <c r="AA19" s="9"/>
      <c r="AB19" s="9"/>
      <c r="AC19" s="9"/>
      <c r="AD19" s="9"/>
      <c r="AE19" s="9"/>
      <c r="AF19" s="9"/>
      <c r="AG19" s="9"/>
    </row>
    <row r="20" spans="2:33" ht="14.4" customHeight="1" x14ac:dyDescent="0.3">
      <c r="B20" s="34"/>
      <c r="C20" s="329"/>
      <c r="D20" s="331"/>
      <c r="E20" s="340"/>
      <c r="F20" s="340"/>
      <c r="G20" s="340"/>
      <c r="H20" s="332"/>
      <c r="I20" s="331"/>
      <c r="J20" s="332"/>
      <c r="K20" s="329"/>
      <c r="L20" s="329"/>
      <c r="M20"/>
      <c r="N20"/>
      <c r="O20"/>
      <c r="P20"/>
      <c r="Q20" s="331"/>
      <c r="R20" s="332"/>
      <c r="S20" s="331"/>
      <c r="T20" s="332"/>
      <c r="U20" s="35"/>
      <c r="W20" s="9"/>
      <c r="X20" s="9"/>
      <c r="Y20" s="9"/>
      <c r="Z20" s="9"/>
      <c r="AA20" s="9"/>
      <c r="AB20" s="9"/>
      <c r="AC20" s="9"/>
      <c r="AD20" s="9"/>
      <c r="AE20" s="9"/>
      <c r="AF20" s="9"/>
      <c r="AG20" s="9"/>
    </row>
    <row r="21" spans="2:33" ht="12" customHeight="1" x14ac:dyDescent="0.3">
      <c r="B21" s="34"/>
      <c r="C21" s="330"/>
      <c r="D21" s="333"/>
      <c r="E21" s="341"/>
      <c r="F21" s="341"/>
      <c r="G21" s="341"/>
      <c r="H21" s="334"/>
      <c r="I21" s="333"/>
      <c r="J21" s="334"/>
      <c r="K21" s="330"/>
      <c r="L21" s="330"/>
      <c r="M21" s="27"/>
      <c r="N21" s="30"/>
      <c r="O21" s="30"/>
      <c r="P21" s="28"/>
      <c r="Q21" s="333"/>
      <c r="R21" s="334"/>
      <c r="S21" s="333"/>
      <c r="T21" s="334"/>
      <c r="U21" s="35"/>
      <c r="W21" s="9"/>
      <c r="X21" s="9"/>
      <c r="Y21" s="9"/>
      <c r="Z21" s="9"/>
      <c r="AA21" s="9"/>
      <c r="AB21" s="9"/>
      <c r="AC21" s="9"/>
      <c r="AD21" s="9"/>
      <c r="AE21" s="9"/>
      <c r="AF21" s="9"/>
      <c r="AG21" s="9"/>
    </row>
    <row r="22" spans="2:33" ht="31.5" customHeight="1" x14ac:dyDescent="0.3">
      <c r="B22" s="34"/>
      <c r="C22" s="387">
        <v>110</v>
      </c>
      <c r="D22" s="260" t="s">
        <v>174</v>
      </c>
      <c r="E22" s="299"/>
      <c r="F22" s="299"/>
      <c r="G22" s="299"/>
      <c r="H22" s="300"/>
      <c r="I22" s="371">
        <v>45372</v>
      </c>
      <c r="J22" s="300"/>
      <c r="K22" s="385">
        <v>0.92777777777777781</v>
      </c>
      <c r="L22" s="385">
        <v>0.93541666666666667</v>
      </c>
      <c r="M22" s="29"/>
      <c r="N22" s="25"/>
      <c r="O22" s="25"/>
      <c r="P22" s="26"/>
      <c r="Q22" s="386" t="s">
        <v>35</v>
      </c>
      <c r="R22" s="300"/>
      <c r="S22" s="386" t="s">
        <v>60</v>
      </c>
      <c r="T22" s="300"/>
      <c r="U22" s="35"/>
      <c r="W22" s="9"/>
      <c r="X22" s="9"/>
      <c r="Y22" s="9"/>
      <c r="Z22" s="9"/>
      <c r="AA22" s="9"/>
      <c r="AB22" s="9"/>
      <c r="AC22" s="9"/>
      <c r="AD22" s="9"/>
      <c r="AE22" s="9"/>
      <c r="AF22" s="9"/>
      <c r="AG22" s="9"/>
    </row>
    <row r="23" spans="2:33" ht="18" customHeight="1" x14ac:dyDescent="0.25">
      <c r="B23" s="34"/>
      <c r="C23" s="329"/>
      <c r="D23" s="331"/>
      <c r="E23" s="340"/>
      <c r="F23" s="340"/>
      <c r="G23" s="340"/>
      <c r="H23" s="332"/>
      <c r="I23" s="331"/>
      <c r="J23" s="332"/>
      <c r="K23" s="329"/>
      <c r="L23" s="329"/>
      <c r="M23" s="9" t="s">
        <v>198</v>
      </c>
      <c r="N23" s="9"/>
      <c r="O23" s="9"/>
      <c r="P23" s="9"/>
      <c r="Q23" s="331"/>
      <c r="R23" s="332"/>
      <c r="S23" s="331"/>
      <c r="T23" s="332"/>
      <c r="U23" s="35"/>
      <c r="W23" s="9"/>
      <c r="X23" s="9"/>
      <c r="Y23" s="9"/>
      <c r="Z23" s="9"/>
      <c r="AA23" s="9"/>
      <c r="AB23" s="9"/>
      <c r="AC23" s="9"/>
      <c r="AD23" s="9"/>
      <c r="AE23" s="9"/>
      <c r="AF23" s="9"/>
      <c r="AG23" s="9"/>
    </row>
    <row r="24" spans="2:33" ht="17.25" customHeight="1" x14ac:dyDescent="0.3">
      <c r="B24" s="34"/>
      <c r="C24" s="329"/>
      <c r="D24" s="331"/>
      <c r="E24" s="340"/>
      <c r="F24" s="340"/>
      <c r="G24" s="340"/>
      <c r="H24" s="332"/>
      <c r="I24" s="331"/>
      <c r="J24" s="332"/>
      <c r="K24" s="329"/>
      <c r="L24" s="329"/>
      <c r="M24" s="504" t="s">
        <v>315</v>
      </c>
      <c r="N24" s="341"/>
      <c r="O24" s="9"/>
      <c r="P24" s="9"/>
      <c r="Q24" s="331"/>
      <c r="R24" s="332"/>
      <c r="S24" s="331"/>
      <c r="T24" s="332"/>
      <c r="U24" s="35"/>
      <c r="W24" s="9"/>
      <c r="X24" s="9"/>
      <c r="Y24" s="9"/>
      <c r="Z24" s="9"/>
      <c r="AA24" s="9"/>
      <c r="AB24" s="9"/>
      <c r="AC24" s="9"/>
      <c r="AD24" s="9"/>
      <c r="AE24" s="9"/>
      <c r="AF24" s="9"/>
      <c r="AG24" s="9"/>
    </row>
    <row r="25" spans="2:33" ht="17.25" customHeight="1" x14ac:dyDescent="0.25">
      <c r="B25" s="34"/>
      <c r="C25" s="329"/>
      <c r="D25" s="331"/>
      <c r="E25" s="340"/>
      <c r="F25" s="340"/>
      <c r="G25" s="340"/>
      <c r="H25" s="332"/>
      <c r="I25" s="331"/>
      <c r="J25" s="332"/>
      <c r="K25" s="329"/>
      <c r="L25" s="329"/>
      <c r="M25" s="9" t="s">
        <v>199</v>
      </c>
      <c r="N25" s="9"/>
      <c r="O25" s="9"/>
      <c r="P25" s="9"/>
      <c r="Q25" s="331"/>
      <c r="R25" s="332"/>
      <c r="S25" s="331"/>
      <c r="T25" s="332"/>
      <c r="U25" s="35"/>
      <c r="W25" s="9"/>
      <c r="X25" s="9"/>
      <c r="Y25" s="9"/>
      <c r="Z25" s="9"/>
      <c r="AA25" s="9"/>
      <c r="AB25" s="9"/>
      <c r="AC25" s="9"/>
      <c r="AD25" s="9"/>
      <c r="AE25" s="9"/>
      <c r="AF25" s="9"/>
      <c r="AG25" s="9"/>
    </row>
    <row r="26" spans="2:33" ht="16.5" customHeight="1" x14ac:dyDescent="0.3">
      <c r="B26" s="34"/>
      <c r="C26" s="329"/>
      <c r="D26" s="331"/>
      <c r="E26" s="340"/>
      <c r="F26" s="340"/>
      <c r="G26" s="340"/>
      <c r="H26" s="332"/>
      <c r="I26" s="331"/>
      <c r="J26" s="332"/>
      <c r="K26" s="329"/>
      <c r="L26" s="329"/>
      <c r="M26" s="503" t="s">
        <v>314</v>
      </c>
      <c r="N26" s="341"/>
      <c r="O26" s="341"/>
      <c r="P26" s="9"/>
      <c r="Q26" s="331"/>
      <c r="R26" s="332"/>
      <c r="S26" s="331"/>
      <c r="T26" s="332"/>
      <c r="U26" s="35"/>
      <c r="W26" s="9"/>
      <c r="X26" s="9"/>
      <c r="Y26" s="9"/>
      <c r="Z26" s="9"/>
      <c r="AA26" s="9"/>
      <c r="AB26" s="9"/>
      <c r="AC26" s="9"/>
      <c r="AD26" s="9"/>
      <c r="AE26" s="9"/>
      <c r="AF26" s="9"/>
      <c r="AG26" s="9"/>
    </row>
    <row r="27" spans="2:33" ht="7.5" customHeight="1" x14ac:dyDescent="0.3">
      <c r="B27" s="34"/>
      <c r="C27" s="330"/>
      <c r="D27" s="333"/>
      <c r="E27" s="341"/>
      <c r="F27" s="341"/>
      <c r="G27" s="341"/>
      <c r="H27" s="334"/>
      <c r="I27" s="333"/>
      <c r="J27" s="334"/>
      <c r="K27" s="330"/>
      <c r="L27" s="330"/>
      <c r="M27" s="390"/>
      <c r="N27" s="341"/>
      <c r="O27" s="341"/>
      <c r="P27" s="334"/>
      <c r="Q27" s="333"/>
      <c r="R27" s="334"/>
      <c r="S27" s="333"/>
      <c r="T27" s="334"/>
      <c r="U27" s="35"/>
      <c r="W27" s="9"/>
      <c r="X27" s="9"/>
      <c r="Y27" s="9"/>
      <c r="Z27" s="9"/>
      <c r="AA27" s="9"/>
      <c r="AB27" s="9"/>
      <c r="AC27" s="9"/>
      <c r="AD27" s="9"/>
      <c r="AE27" s="9"/>
      <c r="AF27" s="9"/>
      <c r="AG27" s="9"/>
    </row>
    <row r="28" spans="2:33" ht="28.8" customHeight="1" x14ac:dyDescent="0.3">
      <c r="B28" s="34"/>
      <c r="C28" s="89">
        <v>111</v>
      </c>
      <c r="D28" s="260" t="s">
        <v>200</v>
      </c>
      <c r="E28" s="263"/>
      <c r="F28" s="263"/>
      <c r="G28" s="263"/>
      <c r="H28" s="264"/>
      <c r="I28" s="371">
        <v>45372</v>
      </c>
      <c r="J28" s="264"/>
      <c r="K28" s="158">
        <v>0.93541666666666667</v>
      </c>
      <c r="L28" s="158">
        <v>0.93819444444444444</v>
      </c>
      <c r="M28" s="502"/>
      <c r="N28" s="502"/>
      <c r="O28" s="502"/>
      <c r="P28" s="502"/>
      <c r="Q28" s="386" t="s">
        <v>35</v>
      </c>
      <c r="R28" s="264"/>
      <c r="S28" s="386" t="s">
        <v>60</v>
      </c>
      <c r="T28" s="264"/>
      <c r="U28" s="35"/>
      <c r="W28" s="9"/>
      <c r="X28" s="9"/>
      <c r="Y28" s="9"/>
      <c r="Z28" s="9"/>
      <c r="AA28" s="9"/>
      <c r="AB28" s="9"/>
      <c r="AC28" s="9"/>
      <c r="AD28" s="9"/>
      <c r="AE28" s="9"/>
      <c r="AF28" s="9"/>
      <c r="AG28" s="9"/>
    </row>
    <row r="29" spans="2:33" ht="27.6" customHeight="1" x14ac:dyDescent="0.3">
      <c r="B29" s="34"/>
      <c r="C29" s="89">
        <v>112</v>
      </c>
      <c r="D29" s="260" t="s">
        <v>201</v>
      </c>
      <c r="E29" s="263"/>
      <c r="F29" s="263"/>
      <c r="G29" s="263"/>
      <c r="H29" s="264"/>
      <c r="I29" s="371">
        <v>45372</v>
      </c>
      <c r="J29" s="264"/>
      <c r="K29" s="148">
        <v>0.93819444444444444</v>
      </c>
      <c r="L29" s="104">
        <v>0.94097222222222221</v>
      </c>
      <c r="M29" s="446" t="s">
        <v>54</v>
      </c>
      <c r="N29" s="263"/>
      <c r="O29" s="263"/>
      <c r="P29" s="264"/>
      <c r="Q29" s="386" t="s">
        <v>35</v>
      </c>
      <c r="R29" s="264"/>
      <c r="S29" s="386" t="s">
        <v>60</v>
      </c>
      <c r="T29" s="264"/>
      <c r="U29" s="35"/>
      <c r="W29" s="9"/>
      <c r="X29" s="9"/>
      <c r="Y29" s="9"/>
      <c r="Z29" s="9"/>
      <c r="AA29" s="9"/>
      <c r="AB29" s="9"/>
      <c r="AC29" s="9"/>
      <c r="AD29" s="9"/>
      <c r="AE29" s="9"/>
      <c r="AF29" s="9"/>
      <c r="AG29" s="9"/>
    </row>
    <row r="30" spans="2:33" ht="14.25" customHeight="1" x14ac:dyDescent="0.25">
      <c r="B30" s="34"/>
      <c r="C30" s="387">
        <v>113</v>
      </c>
      <c r="D30" s="260" t="s">
        <v>402</v>
      </c>
      <c r="E30" s="299"/>
      <c r="F30" s="299"/>
      <c r="G30" s="299"/>
      <c r="H30" s="300"/>
      <c r="I30" s="371">
        <v>45372</v>
      </c>
      <c r="J30" s="300"/>
      <c r="K30" s="385">
        <v>0.94097222222222221</v>
      </c>
      <c r="L30" s="385">
        <v>0.1222222222222222</v>
      </c>
      <c r="Q30" s="456" t="s">
        <v>35</v>
      </c>
      <c r="R30" s="332"/>
      <c r="S30" s="456" t="s">
        <v>60</v>
      </c>
      <c r="T30" s="332"/>
      <c r="U30" s="35"/>
      <c r="V30" s="142"/>
      <c r="W30" s="9"/>
      <c r="X30" s="9"/>
      <c r="Y30" s="9"/>
      <c r="Z30" s="9"/>
      <c r="AA30" s="9"/>
      <c r="AB30" s="9"/>
      <c r="AC30" s="9"/>
      <c r="AD30" s="9"/>
      <c r="AE30" s="9"/>
      <c r="AF30" s="9"/>
      <c r="AG30" s="9"/>
    </row>
    <row r="31" spans="2:33" ht="15" customHeight="1" x14ac:dyDescent="0.3">
      <c r="B31" s="34"/>
      <c r="C31" s="329"/>
      <c r="D31" s="331"/>
      <c r="E31" s="340"/>
      <c r="F31" s="340"/>
      <c r="G31" s="340"/>
      <c r="H31" s="332"/>
      <c r="I31" s="331"/>
      <c r="J31" s="332"/>
      <c r="K31" s="329"/>
      <c r="L31" s="329"/>
      <c r="M31" s="494">
        <v>25.9</v>
      </c>
      <c r="N31" s="495"/>
      <c r="O31" s="9" t="s">
        <v>242</v>
      </c>
      <c r="Q31" s="331"/>
      <c r="R31" s="332"/>
      <c r="S31" s="331"/>
      <c r="T31" s="332"/>
      <c r="U31" s="35"/>
      <c r="W31" s="9"/>
      <c r="X31" s="9"/>
      <c r="Y31" s="9"/>
      <c r="Z31" s="9"/>
      <c r="AA31" s="9"/>
      <c r="AB31" s="9"/>
      <c r="AC31" s="9"/>
      <c r="AD31" s="9"/>
      <c r="AE31" s="9"/>
      <c r="AF31" s="9"/>
      <c r="AG31" s="9"/>
    </row>
    <row r="32" spans="2:33" ht="14.4" x14ac:dyDescent="0.3">
      <c r="B32" s="34"/>
      <c r="C32" s="329"/>
      <c r="D32" s="331"/>
      <c r="E32" s="340"/>
      <c r="F32" s="340"/>
      <c r="G32" s="340"/>
      <c r="H32" s="332"/>
      <c r="I32" s="331"/>
      <c r="J32" s="332"/>
      <c r="K32" s="329"/>
      <c r="L32" s="329"/>
      <c r="M32" s="496" t="s">
        <v>178</v>
      </c>
      <c r="N32" s="340"/>
      <c r="O32" s="340"/>
      <c r="P32" s="332"/>
      <c r="Q32" s="331"/>
      <c r="R32" s="332"/>
      <c r="S32" s="331"/>
      <c r="T32" s="332"/>
      <c r="U32" s="35"/>
      <c r="W32" s="9"/>
      <c r="X32" s="9"/>
      <c r="Y32" s="9"/>
      <c r="Z32" s="9"/>
      <c r="AA32" s="9"/>
      <c r="AB32" s="9"/>
      <c r="AC32" s="9"/>
      <c r="AD32" s="9"/>
      <c r="AE32" s="9"/>
      <c r="AF32" s="9"/>
      <c r="AG32" s="9"/>
    </row>
    <row r="33" spans="2:33" ht="18" customHeight="1" x14ac:dyDescent="0.25">
      <c r="B33" s="34"/>
      <c r="C33" s="329"/>
      <c r="D33" s="331"/>
      <c r="E33" s="340"/>
      <c r="F33" s="340"/>
      <c r="G33" s="340"/>
      <c r="H33" s="332"/>
      <c r="I33" s="331"/>
      <c r="J33" s="332"/>
      <c r="K33" s="329"/>
      <c r="L33" s="329"/>
      <c r="M33" s="117"/>
      <c r="O33" s="117"/>
      <c r="P33" s="9"/>
      <c r="Q33" s="331"/>
      <c r="R33" s="332"/>
      <c r="S33" s="331"/>
      <c r="T33" s="332"/>
      <c r="U33" s="35"/>
      <c r="W33" s="9"/>
      <c r="X33" s="9"/>
      <c r="Y33" s="9"/>
      <c r="Z33" s="9"/>
      <c r="AA33" s="9"/>
      <c r="AB33" s="9"/>
      <c r="AC33" s="9"/>
      <c r="AD33" s="9"/>
      <c r="AE33" s="9"/>
      <c r="AF33" s="9"/>
      <c r="AG33" s="9"/>
    </row>
    <row r="34" spans="2:33" ht="15" customHeight="1" x14ac:dyDescent="0.3">
      <c r="B34" s="34"/>
      <c r="C34" s="329"/>
      <c r="D34" s="331"/>
      <c r="E34" s="340"/>
      <c r="F34" s="340"/>
      <c r="G34" s="340"/>
      <c r="H34" s="332"/>
      <c r="I34" s="331"/>
      <c r="J34" s="332"/>
      <c r="K34" s="329"/>
      <c r="L34" s="329"/>
      <c r="M34" s="494">
        <v>63</v>
      </c>
      <c r="N34" s="495"/>
      <c r="O34" t="s">
        <v>86</v>
      </c>
      <c r="P34" s="9"/>
      <c r="Q34" s="331"/>
      <c r="R34" s="332"/>
      <c r="S34" s="331"/>
      <c r="T34" s="332"/>
      <c r="U34" s="35"/>
      <c r="W34" s="118"/>
      <c r="X34" s="9"/>
      <c r="Y34" s="9"/>
      <c r="Z34" s="9"/>
      <c r="AA34" s="9"/>
      <c r="AB34" s="9"/>
      <c r="AC34" s="9"/>
      <c r="AD34" s="9"/>
      <c r="AE34" s="9"/>
      <c r="AF34" s="9"/>
      <c r="AG34" s="9"/>
    </row>
    <row r="35" spans="2:33" ht="14.25" customHeight="1" x14ac:dyDescent="0.25">
      <c r="B35" s="34"/>
      <c r="C35" s="329"/>
      <c r="D35" s="331"/>
      <c r="E35" s="340"/>
      <c r="F35" s="340"/>
      <c r="G35" s="340"/>
      <c r="H35" s="332"/>
      <c r="I35" s="331"/>
      <c r="J35" s="332"/>
      <c r="K35" s="329"/>
      <c r="L35" s="329"/>
      <c r="P35" s="9"/>
      <c r="Q35" s="331"/>
      <c r="R35" s="332"/>
      <c r="S35" s="331"/>
      <c r="T35" s="332"/>
      <c r="U35" s="35"/>
      <c r="X35" s="9"/>
      <c r="Y35" s="9"/>
      <c r="Z35" s="9"/>
      <c r="AA35" s="9"/>
      <c r="AB35" s="9"/>
      <c r="AC35" s="9"/>
      <c r="AD35" s="9"/>
      <c r="AE35" s="9"/>
      <c r="AF35" s="9"/>
      <c r="AG35" s="9"/>
    </row>
    <row r="36" spans="2:33" ht="17.25" customHeight="1" x14ac:dyDescent="0.25">
      <c r="B36" s="34"/>
      <c r="C36" s="329"/>
      <c r="D36" s="331"/>
      <c r="E36" s="340"/>
      <c r="F36" s="340"/>
      <c r="G36" s="340"/>
      <c r="H36" s="332"/>
      <c r="I36" s="331"/>
      <c r="J36" s="332"/>
      <c r="K36" s="329"/>
      <c r="L36" s="329"/>
      <c r="M36" s="9" t="s">
        <v>179</v>
      </c>
      <c r="Q36" s="331"/>
      <c r="R36" s="332"/>
      <c r="S36" s="331"/>
      <c r="T36" s="332"/>
      <c r="U36" s="35"/>
      <c r="W36" s="9"/>
      <c r="X36" s="9"/>
      <c r="Y36" s="9"/>
      <c r="Z36" s="9"/>
      <c r="AA36" s="9"/>
      <c r="AB36" s="9"/>
      <c r="AC36" s="9"/>
      <c r="AD36" s="9"/>
      <c r="AE36" s="9"/>
      <c r="AF36" s="9"/>
      <c r="AG36" s="9"/>
    </row>
    <row r="37" spans="2:33" ht="15.75" customHeight="1" x14ac:dyDescent="0.3">
      <c r="B37" s="34"/>
      <c r="C37" s="329"/>
      <c r="D37" s="331"/>
      <c r="E37" s="340"/>
      <c r="F37" s="340"/>
      <c r="G37" s="340"/>
      <c r="H37" s="332"/>
      <c r="I37" s="331"/>
      <c r="J37" s="332"/>
      <c r="K37" s="329"/>
      <c r="L37" s="329"/>
      <c r="M37" s="460">
        <v>1.6</v>
      </c>
      <c r="N37" s="341"/>
      <c r="O37" s="2" t="s">
        <v>180</v>
      </c>
      <c r="Q37" s="331"/>
      <c r="R37" s="332"/>
      <c r="S37" s="331"/>
      <c r="T37" s="332"/>
      <c r="U37" s="35"/>
      <c r="W37" s="9"/>
      <c r="X37" s="9"/>
      <c r="Y37" s="9"/>
      <c r="Z37" s="9"/>
      <c r="AA37" s="9"/>
      <c r="AB37" s="9"/>
      <c r="AC37" s="9"/>
      <c r="AD37" s="9"/>
      <c r="AE37" s="9"/>
      <c r="AF37" s="9"/>
      <c r="AG37" s="9"/>
    </row>
    <row r="38" spans="2:33" ht="17.25" customHeight="1" x14ac:dyDescent="0.25">
      <c r="B38" s="10"/>
      <c r="C38" s="329"/>
      <c r="D38" s="331"/>
      <c r="E38" s="340"/>
      <c r="F38" s="340"/>
      <c r="G38" s="340"/>
      <c r="H38" s="332"/>
      <c r="I38" s="331"/>
      <c r="J38" s="332"/>
      <c r="K38" s="329"/>
      <c r="L38" s="329"/>
      <c r="Q38" s="331"/>
      <c r="R38" s="332"/>
      <c r="S38" s="331"/>
      <c r="T38" s="332"/>
      <c r="U38" s="11"/>
      <c r="Y38" s="9"/>
      <c r="Z38" s="9"/>
      <c r="AA38" s="9"/>
      <c r="AB38" s="9"/>
      <c r="AC38" s="9"/>
      <c r="AD38" s="9"/>
      <c r="AE38" s="9"/>
      <c r="AF38" s="9"/>
      <c r="AG38" s="9"/>
    </row>
    <row r="39" spans="2:33" ht="15.75" customHeight="1" x14ac:dyDescent="0.25">
      <c r="B39" s="34"/>
      <c r="C39" s="329"/>
      <c r="D39" s="331"/>
      <c r="E39" s="340"/>
      <c r="F39" s="340"/>
      <c r="G39" s="340"/>
      <c r="H39" s="332"/>
      <c r="I39" s="331"/>
      <c r="J39" s="332"/>
      <c r="K39" s="329"/>
      <c r="L39" s="329"/>
      <c r="M39" s="121" t="s">
        <v>153</v>
      </c>
      <c r="Q39" s="331"/>
      <c r="R39" s="332"/>
      <c r="S39" s="331"/>
      <c r="T39" s="332"/>
      <c r="U39" s="35"/>
      <c r="W39" s="9"/>
      <c r="X39" s="9"/>
      <c r="Y39" s="9"/>
      <c r="Z39" s="9"/>
      <c r="AA39" s="9"/>
      <c r="AB39" s="9"/>
      <c r="AC39" s="9"/>
      <c r="AD39" s="9"/>
      <c r="AE39" s="9"/>
      <c r="AF39" s="9"/>
      <c r="AG39" s="9"/>
    </row>
    <row r="40" spans="2:33" ht="13.5" customHeight="1" x14ac:dyDescent="0.3">
      <c r="B40" s="34"/>
      <c r="C40" s="329"/>
      <c r="D40" s="331"/>
      <c r="E40" s="340"/>
      <c r="F40" s="340"/>
      <c r="G40" s="340"/>
      <c r="H40" s="332"/>
      <c r="I40" s="331"/>
      <c r="J40" s="332"/>
      <c r="K40" s="329"/>
      <c r="L40" s="329"/>
      <c r="M40" s="460" t="s">
        <v>281</v>
      </c>
      <c r="N40" s="341"/>
      <c r="O40" s="341"/>
      <c r="Q40" s="331"/>
      <c r="R40" s="332"/>
      <c r="S40" s="331"/>
      <c r="T40" s="332"/>
      <c r="U40" s="35"/>
      <c r="W40" s="9"/>
      <c r="X40" s="9"/>
      <c r="Y40" s="9"/>
      <c r="Z40" s="9"/>
      <c r="AA40" s="9"/>
      <c r="AB40" s="9"/>
      <c r="AC40" s="9"/>
      <c r="AD40" s="9"/>
      <c r="AE40" s="9"/>
      <c r="AF40" s="9"/>
      <c r="AG40" s="9"/>
    </row>
    <row r="41" spans="2:33" ht="14.25" customHeight="1" x14ac:dyDescent="0.25">
      <c r="B41" s="34"/>
      <c r="C41" s="329"/>
      <c r="D41" s="331"/>
      <c r="E41" s="340"/>
      <c r="F41" s="340"/>
      <c r="G41" s="340"/>
      <c r="H41" s="332"/>
      <c r="I41" s="331"/>
      <c r="J41" s="332"/>
      <c r="K41" s="329"/>
      <c r="L41" s="329"/>
      <c r="M41" s="9" t="s">
        <v>403</v>
      </c>
      <c r="Q41" s="331"/>
      <c r="R41" s="332"/>
      <c r="S41" s="331"/>
      <c r="T41" s="332"/>
      <c r="U41" s="35"/>
      <c r="W41" s="9"/>
      <c r="X41" s="9"/>
      <c r="Y41" s="9"/>
      <c r="Z41" s="9"/>
      <c r="AA41" s="9"/>
      <c r="AB41" s="9"/>
      <c r="AC41" s="9"/>
      <c r="AD41" s="9"/>
      <c r="AE41" s="9"/>
      <c r="AF41" s="9"/>
      <c r="AG41" s="9"/>
    </row>
    <row r="42" spans="2:33" ht="15.75" customHeight="1" x14ac:dyDescent="0.3">
      <c r="B42" s="34"/>
      <c r="C42" s="329"/>
      <c r="D42" s="331"/>
      <c r="E42" s="340"/>
      <c r="F42" s="340"/>
      <c r="G42" s="340"/>
      <c r="H42" s="332"/>
      <c r="I42" s="331"/>
      <c r="J42" s="332"/>
      <c r="K42" s="329"/>
      <c r="L42" s="329"/>
      <c r="M42" s="487">
        <f>'BPR-26'!R38</f>
        <v>23.089999999999996</v>
      </c>
      <c r="N42" s="358"/>
      <c r="O42" s="2" t="s">
        <v>49</v>
      </c>
      <c r="Q42" s="331"/>
      <c r="R42" s="332"/>
      <c r="S42" s="331"/>
      <c r="T42" s="332"/>
      <c r="U42" s="35"/>
      <c r="W42" s="9"/>
      <c r="X42" s="9"/>
      <c r="Y42" s="9"/>
      <c r="Z42" s="9"/>
      <c r="AA42" s="9"/>
      <c r="AB42" s="9"/>
      <c r="AC42" s="9"/>
      <c r="AD42" s="9"/>
      <c r="AE42" s="9"/>
      <c r="AF42" s="9"/>
      <c r="AG42" s="9"/>
    </row>
    <row r="43" spans="2:33" ht="14.25" customHeight="1" x14ac:dyDescent="0.25">
      <c r="B43" s="34"/>
      <c r="C43" s="329"/>
      <c r="D43" s="331"/>
      <c r="E43" s="340"/>
      <c r="F43" s="340"/>
      <c r="G43" s="340"/>
      <c r="H43" s="332"/>
      <c r="I43" s="331"/>
      <c r="J43" s="332"/>
      <c r="K43" s="329"/>
      <c r="L43" s="329"/>
      <c r="M43" s="9" t="s">
        <v>404</v>
      </c>
      <c r="Q43" s="331"/>
      <c r="R43" s="332"/>
      <c r="S43" s="331"/>
      <c r="T43" s="332"/>
      <c r="U43" s="35"/>
      <c r="W43" s="9"/>
      <c r="X43" s="9"/>
      <c r="Y43" s="9"/>
      <c r="Z43" s="9"/>
      <c r="AA43" s="9"/>
      <c r="AB43" s="9"/>
      <c r="AC43" s="9"/>
      <c r="AD43" s="9"/>
      <c r="AE43" s="9"/>
      <c r="AF43" s="9"/>
      <c r="AG43" s="9"/>
    </row>
    <row r="44" spans="2:33" ht="15.75" customHeight="1" x14ac:dyDescent="0.3">
      <c r="B44" s="10"/>
      <c r="C44" s="329"/>
      <c r="D44" s="331"/>
      <c r="E44" s="340"/>
      <c r="F44" s="340"/>
      <c r="G44" s="340"/>
      <c r="H44" s="332"/>
      <c r="I44" s="331"/>
      <c r="J44" s="332"/>
      <c r="K44" s="329"/>
      <c r="L44" s="329"/>
      <c r="M44" s="501">
        <f>'BPR-26'!E38</f>
        <v>1.4999999999999999E-2</v>
      </c>
      <c r="N44" s="341"/>
      <c r="O44" s="9" t="s">
        <v>49</v>
      </c>
      <c r="P44" s="9"/>
      <c r="Q44" s="331"/>
      <c r="R44" s="332"/>
      <c r="S44" s="331"/>
      <c r="T44" s="332"/>
      <c r="U44" s="11"/>
      <c r="W44" s="9"/>
      <c r="X44" s="9"/>
      <c r="Y44" s="9"/>
      <c r="Z44" s="9"/>
      <c r="AA44" s="9"/>
      <c r="AB44" s="9"/>
      <c r="AC44" s="9"/>
      <c r="AD44" s="9"/>
      <c r="AE44" s="9"/>
      <c r="AF44" s="9"/>
      <c r="AG44" s="9"/>
    </row>
    <row r="45" spans="2:33" ht="3.75" customHeight="1" x14ac:dyDescent="0.25">
      <c r="B45" s="10"/>
      <c r="C45" s="330"/>
      <c r="D45" s="333"/>
      <c r="E45" s="341"/>
      <c r="F45" s="341"/>
      <c r="G45" s="341"/>
      <c r="H45" s="334"/>
      <c r="I45" s="333"/>
      <c r="J45" s="334"/>
      <c r="K45" s="330"/>
      <c r="L45" s="330"/>
      <c r="M45" s="123"/>
      <c r="N45" s="124"/>
      <c r="O45" s="124"/>
      <c r="P45" s="103"/>
      <c r="Q45" s="333"/>
      <c r="R45" s="334"/>
      <c r="S45" s="333"/>
      <c r="T45" s="334"/>
      <c r="U45" s="35"/>
      <c r="V45" s="143"/>
      <c r="W45" s="9"/>
      <c r="X45" s="9"/>
      <c r="Y45" s="9"/>
      <c r="Z45" s="9"/>
      <c r="AA45" s="9"/>
      <c r="AB45" s="9"/>
      <c r="AC45" s="9"/>
      <c r="AD45" s="9"/>
      <c r="AE45" s="9"/>
      <c r="AF45" s="9"/>
      <c r="AG45" s="9"/>
    </row>
    <row r="46" spans="2:33" ht="4.2" customHeight="1" x14ac:dyDescent="0.25">
      <c r="B46" s="34"/>
      <c r="C46" s="9"/>
      <c r="D46" s="9"/>
      <c r="E46" s="9"/>
      <c r="F46" s="9"/>
      <c r="G46" s="9"/>
      <c r="H46" s="9"/>
      <c r="I46" s="9"/>
      <c r="J46" s="9"/>
      <c r="K46" s="9"/>
      <c r="L46" s="9"/>
      <c r="M46" s="9"/>
      <c r="N46" s="9"/>
      <c r="O46" s="9"/>
      <c r="P46" s="9"/>
      <c r="Q46" s="9"/>
      <c r="R46" s="9"/>
      <c r="S46" s="9"/>
      <c r="T46" s="9"/>
      <c r="U46" s="35"/>
      <c r="W46" s="9"/>
      <c r="X46" s="9"/>
      <c r="Y46" s="9"/>
      <c r="Z46" s="9"/>
      <c r="AA46" s="9"/>
      <c r="AB46" s="9"/>
      <c r="AC46" s="9"/>
      <c r="AD46" s="9"/>
      <c r="AE46" s="9"/>
      <c r="AF46" s="9"/>
      <c r="AG46" s="9"/>
    </row>
    <row r="47" spans="2:33" ht="13.2" customHeight="1" x14ac:dyDescent="0.3">
      <c r="B47" s="10"/>
      <c r="C47" s="361" t="s">
        <v>29</v>
      </c>
      <c r="D47" s="264"/>
      <c r="E47" s="266" t="s">
        <v>30</v>
      </c>
      <c r="F47" s="263"/>
      <c r="G47" s="263"/>
      <c r="H47" s="264"/>
      <c r="I47" s="266" t="s">
        <v>31</v>
      </c>
      <c r="J47" s="263"/>
      <c r="K47" s="263"/>
      <c r="L47" s="264"/>
      <c r="M47" s="266" t="s">
        <v>32</v>
      </c>
      <c r="N47" s="263"/>
      <c r="O47" s="263"/>
      <c r="P47" s="264"/>
      <c r="Q47" s="266" t="s">
        <v>33</v>
      </c>
      <c r="R47" s="263"/>
      <c r="S47" s="263"/>
      <c r="T47" s="264"/>
      <c r="U47" s="11"/>
      <c r="W47" s="9"/>
      <c r="X47" s="9"/>
      <c r="Y47" s="9"/>
      <c r="Z47" s="9"/>
      <c r="AA47" s="9"/>
      <c r="AB47" s="9"/>
      <c r="AC47" s="9"/>
      <c r="AD47" s="9"/>
      <c r="AE47" s="9"/>
      <c r="AF47" s="9"/>
      <c r="AG47" s="9"/>
    </row>
    <row r="48" spans="2:33" ht="14.4" customHeight="1" x14ac:dyDescent="0.3">
      <c r="B48" s="5"/>
      <c r="C48" s="267" t="s">
        <v>34</v>
      </c>
      <c r="D48" s="264"/>
      <c r="E48" s="301" t="str">
        <f>'BPR-2'!$E$43</f>
        <v>B.S.</v>
      </c>
      <c r="F48" s="263"/>
      <c r="G48" s="263"/>
      <c r="H48" s="264"/>
      <c r="I48" s="301" t="str">
        <f>'BPR-2'!$I$43</f>
        <v>R.V.</v>
      </c>
      <c r="J48" s="263"/>
      <c r="K48" s="263"/>
      <c r="L48" s="264"/>
      <c r="M48" s="301" t="str">
        <f>'BPR-2'!$M$43</f>
        <v>R. CWTD</v>
      </c>
      <c r="N48" s="263"/>
      <c r="O48" s="263"/>
      <c r="P48" s="264"/>
      <c r="Q48" s="301" t="str">
        <f>'BPR-2'!$Q$43</f>
        <v>P. Ronel</v>
      </c>
      <c r="R48" s="263"/>
      <c r="S48" s="263"/>
      <c r="T48" s="264"/>
      <c r="U48" s="11"/>
    </row>
    <row r="49" spans="2:25" ht="13.2" customHeight="1" x14ac:dyDescent="0.3">
      <c r="B49" s="5"/>
      <c r="C49" s="267" t="s">
        <v>12</v>
      </c>
      <c r="D49" s="264"/>
      <c r="E49" s="296">
        <f>'BPR-2'!$E$44</f>
        <v>45359</v>
      </c>
      <c r="F49" s="263"/>
      <c r="G49" s="263"/>
      <c r="H49" s="264"/>
      <c r="I49" s="296">
        <f>'BPR-2'!$I$44</f>
        <v>45361</v>
      </c>
      <c r="J49" s="263"/>
      <c r="K49" s="263"/>
      <c r="L49" s="264"/>
      <c r="M49" s="296">
        <f>'BPR-2'!$M$44</f>
        <v>45361</v>
      </c>
      <c r="N49" s="263"/>
      <c r="O49" s="263"/>
      <c r="P49" s="264"/>
      <c r="Q49" s="296">
        <f>'BPR-2'!$Q$44</f>
        <v>45361</v>
      </c>
      <c r="R49" s="263"/>
      <c r="S49" s="263"/>
      <c r="T49" s="264"/>
      <c r="U49" s="11"/>
    </row>
    <row r="50" spans="2:25" ht="4.2" customHeight="1" thickBot="1" x14ac:dyDescent="0.3">
      <c r="B50" s="6"/>
      <c r="C50" s="3"/>
      <c r="D50" s="3"/>
      <c r="E50" s="3"/>
      <c r="F50" s="3"/>
      <c r="G50" s="3"/>
      <c r="H50" s="3"/>
      <c r="I50" s="3"/>
      <c r="J50" s="3"/>
      <c r="K50" s="3"/>
      <c r="L50" s="3"/>
      <c r="M50" s="3"/>
      <c r="N50" s="3"/>
      <c r="O50" s="3"/>
      <c r="P50" s="3"/>
      <c r="Q50" s="3"/>
      <c r="R50" s="3"/>
      <c r="S50" s="3"/>
      <c r="T50" s="3"/>
      <c r="U50" s="4"/>
    </row>
    <row r="51" spans="2:25" ht="10.199999999999999" customHeight="1" thickTop="1" x14ac:dyDescent="0.25">
      <c r="B51" s="205" t="str">
        <f>'BPR-2'!B46</f>
        <v>SOP-PR-001-F00-00</v>
      </c>
      <c r="C51" s="14"/>
      <c r="D51" s="14"/>
      <c r="E51" s="14"/>
      <c r="F51" s="14"/>
      <c r="G51" s="14"/>
      <c r="Y51" s="7"/>
    </row>
    <row r="52" spans="2:25" x14ac:dyDescent="0.25">
      <c r="Y52" s="12"/>
    </row>
    <row r="53" spans="2:25" x14ac:dyDescent="0.25">
      <c r="Y53" s="12"/>
    </row>
    <row r="54" spans="2:25" ht="14.4" customHeight="1" x14ac:dyDescent="0.25">
      <c r="Y54" s="12"/>
    </row>
    <row r="55" spans="2:25" ht="14.4" customHeight="1" x14ac:dyDescent="0.25">
      <c r="Y55" s="12"/>
    </row>
    <row r="56" spans="2:25" ht="14.4" customHeight="1" x14ac:dyDescent="0.25">
      <c r="Y56" s="12"/>
    </row>
    <row r="57" spans="2:25" x14ac:dyDescent="0.25">
      <c r="Y57" s="13"/>
    </row>
    <row r="58" spans="2:25" x14ac:dyDescent="0.25">
      <c r="Y58" s="13"/>
    </row>
    <row r="59" spans="2:25" x14ac:dyDescent="0.25">
      <c r="B59" s="9"/>
      <c r="U59" s="9"/>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row>
    <row r="70" spans="25:27" ht="14.4" customHeight="1" x14ac:dyDescent="0.25">
      <c r="Y70" s="13"/>
    </row>
    <row r="71" spans="25:27" ht="14.4" customHeight="1" x14ac:dyDescent="0.25">
      <c r="Y71" s="13"/>
    </row>
    <row r="72" spans="25:27" ht="14.4" customHeight="1" x14ac:dyDescent="0.25">
      <c r="Y72" s="13"/>
    </row>
    <row r="73" spans="25:27" ht="14.4" customHeight="1" x14ac:dyDescent="0.25">
      <c r="Y73" s="13"/>
    </row>
    <row r="74" spans="25:27" ht="14.4" customHeight="1" x14ac:dyDescent="0.25">
      <c r="Y74" s="13"/>
    </row>
    <row r="75" spans="25:27" ht="14.4" customHeight="1" x14ac:dyDescent="0.25">
      <c r="Y75" s="13"/>
      <c r="Z75" s="8"/>
      <c r="AA75" s="9"/>
    </row>
    <row r="76" spans="25:27" ht="14.4" customHeight="1" x14ac:dyDescent="0.25">
      <c r="Y76" s="8"/>
      <c r="Z76" s="8"/>
      <c r="AA76" s="8"/>
    </row>
    <row r="77" spans="25:27" ht="14.4" customHeight="1" x14ac:dyDescent="0.25">
      <c r="Y77" s="8"/>
      <c r="Z77" s="8"/>
      <c r="AA77" s="8"/>
    </row>
    <row r="78" spans="25:27" ht="14.4" customHeight="1" x14ac:dyDescent="0.25">
      <c r="Y78" s="8"/>
      <c r="Z78" s="8"/>
      <c r="AA78" s="8"/>
    </row>
    <row r="79" spans="25:27" ht="14.4" customHeight="1" x14ac:dyDescent="0.25">
      <c r="Y79" s="8"/>
      <c r="Z79" s="8"/>
      <c r="AA79" s="8"/>
    </row>
    <row r="80" spans="25:27" ht="14.4" customHeight="1" x14ac:dyDescent="0.25">
      <c r="Y80" s="8"/>
      <c r="Z80" s="8"/>
      <c r="AA80" s="8"/>
    </row>
    <row r="81" ht="14.4" customHeight="1" x14ac:dyDescent="0.25"/>
    <row r="82" ht="14.4" customHeight="1" x14ac:dyDescent="0.25"/>
    <row r="83" ht="14.4" customHeight="1" x14ac:dyDescent="0.25"/>
    <row r="84" ht="14.4" customHeight="1" x14ac:dyDescent="0.25"/>
    <row r="85" ht="14.4" customHeight="1" x14ac:dyDescent="0.25"/>
  </sheetData>
  <mergeCells count="79">
    <mergeCell ref="E1:F1"/>
    <mergeCell ref="M47:P47"/>
    <mergeCell ref="K22:K27"/>
    <mergeCell ref="H3:O3"/>
    <mergeCell ref="C5:E5"/>
    <mergeCell ref="N5:T5"/>
    <mergeCell ref="M27:P27"/>
    <mergeCell ref="M34:N34"/>
    <mergeCell ref="K5:M5"/>
    <mergeCell ref="I22:J27"/>
    <mergeCell ref="M32:P32"/>
    <mergeCell ref="M9:P10"/>
    <mergeCell ref="S22:T27"/>
    <mergeCell ref="M29:P29"/>
    <mergeCell ref="M24:N24"/>
    <mergeCell ref="C3:F3"/>
    <mergeCell ref="F5:J5"/>
    <mergeCell ref="E48:H48"/>
    <mergeCell ref="C22:C27"/>
    <mergeCell ref="D29:H29"/>
    <mergeCell ref="I47:L47"/>
    <mergeCell ref="F6:J6"/>
    <mergeCell ref="E47:H47"/>
    <mergeCell ref="K11:K21"/>
    <mergeCell ref="L11:L21"/>
    <mergeCell ref="Q48:T48"/>
    <mergeCell ref="M31:N31"/>
    <mergeCell ref="C47:D47"/>
    <mergeCell ref="M40:O40"/>
    <mergeCell ref="L22:L27"/>
    <mergeCell ref="D28:H28"/>
    <mergeCell ref="Q22:R27"/>
    <mergeCell ref="D30:H45"/>
    <mergeCell ref="Q30:R45"/>
    <mergeCell ref="M44:N44"/>
    <mergeCell ref="S30:T45"/>
    <mergeCell ref="L30:L45"/>
    <mergeCell ref="I28:J28"/>
    <mergeCell ref="M37:N37"/>
    <mergeCell ref="Q28:R28"/>
    <mergeCell ref="M42:N42"/>
    <mergeCell ref="N6:T6"/>
    <mergeCell ref="M26:O26"/>
    <mergeCell ref="D9:H10"/>
    <mergeCell ref="K30:K45"/>
    <mergeCell ref="S28:T28"/>
    <mergeCell ref="K6:M6"/>
    <mergeCell ref="C6:E6"/>
    <mergeCell ref="C30:C45"/>
    <mergeCell ref="I29:J29"/>
    <mergeCell ref="C8:T8"/>
    <mergeCell ref="S29:T29"/>
    <mergeCell ref="I30:J45"/>
    <mergeCell ref="I9:J10"/>
    <mergeCell ref="C11:C21"/>
    <mergeCell ref="D11:H21"/>
    <mergeCell ref="I11:J21"/>
    <mergeCell ref="M49:P49"/>
    <mergeCell ref="E49:H49"/>
    <mergeCell ref="Q9:R10"/>
    <mergeCell ref="S9:T10"/>
    <mergeCell ref="M28:P28"/>
    <mergeCell ref="I48:L48"/>
    <mergeCell ref="D22:H27"/>
    <mergeCell ref="K9:L9"/>
    <mergeCell ref="C49:D49"/>
    <mergeCell ref="Q29:R29"/>
    <mergeCell ref="Q49:T49"/>
    <mergeCell ref="C9:C10"/>
    <mergeCell ref="C48:D48"/>
    <mergeCell ref="Q47:T47"/>
    <mergeCell ref="M48:P48"/>
    <mergeCell ref="I49:L49"/>
    <mergeCell ref="Q11:R21"/>
    <mergeCell ref="S11:T21"/>
    <mergeCell ref="M12:N12"/>
    <mergeCell ref="M13:P13"/>
    <mergeCell ref="M15:N15"/>
    <mergeCell ref="M18:N18"/>
  </mergeCells>
  <dataValidations disablePrompts="1" count="1">
    <dataValidation type="list" allowBlank="1" showInputMessage="1" showErrorMessage="1" sqref="Q11:T45" xr:uid="{00000000-0002-0000-2C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13</xdr:col>
                    <xdr:colOff>274320</xdr:colOff>
                    <xdr:row>21</xdr:row>
                    <xdr:rowOff>251460</xdr:rowOff>
                  </from>
                  <to>
                    <xdr:col>16</xdr:col>
                    <xdr:colOff>22860</xdr:colOff>
                    <xdr:row>22</xdr:row>
                    <xdr:rowOff>99060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12</xdr:col>
                    <xdr:colOff>190500</xdr:colOff>
                    <xdr:row>21</xdr:row>
                    <xdr:rowOff>259080</xdr:rowOff>
                  </from>
                  <to>
                    <xdr:col>13</xdr:col>
                    <xdr:colOff>259080</xdr:colOff>
                    <xdr:row>22</xdr:row>
                    <xdr:rowOff>91440</xdr:rowOff>
                  </to>
                </anchor>
              </controlPr>
            </control>
          </mc:Choice>
        </mc:AlternateContent>
        <mc:AlternateContent xmlns:mc="http://schemas.openxmlformats.org/markup-compatibility/2006">
          <mc:Choice Requires="x14">
            <control shapeId="46085" r:id="rId6" name="Check Box 5">
              <controlPr defaultSize="0" autoFill="0" autoLine="0" autoPict="0">
                <anchor moveWithCells="1">
                  <from>
                    <xdr:col>13</xdr:col>
                    <xdr:colOff>182880</xdr:colOff>
                    <xdr:row>27</xdr:row>
                    <xdr:rowOff>152400</xdr:rowOff>
                  </from>
                  <to>
                    <xdr:col>15</xdr:col>
                    <xdr:colOff>106680</xdr:colOff>
                    <xdr:row>28</xdr:row>
                    <xdr:rowOff>45720</xdr:rowOff>
                  </to>
                </anchor>
              </controlPr>
            </control>
          </mc:Choice>
        </mc:AlternateContent>
        <mc:AlternateContent xmlns:mc="http://schemas.openxmlformats.org/markup-compatibility/2006">
          <mc:Choice Requires="x14">
            <control shapeId="46086" r:id="rId7" name="Check Box 6">
              <controlPr defaultSize="0" autoFill="0" autoLine="0" autoPict="0">
                <anchor moveWithCells="1">
                  <from>
                    <xdr:col>12</xdr:col>
                    <xdr:colOff>121920</xdr:colOff>
                    <xdr:row>27</xdr:row>
                    <xdr:rowOff>160020</xdr:rowOff>
                  </from>
                  <to>
                    <xdr:col>13</xdr:col>
                    <xdr:colOff>190500</xdr:colOff>
                    <xdr:row>28</xdr:row>
                    <xdr:rowOff>38100</xdr:rowOff>
                  </to>
                </anchor>
              </controlPr>
            </control>
          </mc:Choice>
        </mc:AlternateContent>
        <mc:AlternateContent xmlns:mc="http://schemas.openxmlformats.org/markup-compatibility/2006">
          <mc:Choice Requires="x14">
            <control shapeId="46087" r:id="rId8" name="Check Box 7">
              <controlPr defaultSize="0" autoFill="0" autoLine="0" autoPict="0">
                <anchor moveWithCells="1">
                  <from>
                    <xdr:col>13</xdr:col>
                    <xdr:colOff>182880</xdr:colOff>
                    <xdr:row>19</xdr:row>
                    <xdr:rowOff>114300</xdr:rowOff>
                  </from>
                  <to>
                    <xdr:col>15</xdr:col>
                    <xdr:colOff>236220</xdr:colOff>
                    <xdr:row>21</xdr:row>
                    <xdr:rowOff>45720</xdr:rowOff>
                  </to>
                </anchor>
              </controlPr>
            </control>
          </mc:Choice>
        </mc:AlternateContent>
        <mc:AlternateContent xmlns:mc="http://schemas.openxmlformats.org/markup-compatibility/2006">
          <mc:Choice Requires="x14">
            <control shapeId="46088" r:id="rId9" name="Check Box 8">
              <controlPr defaultSize="0" autoFill="0" autoLine="0" autoPict="0">
                <anchor moveWithCells="1">
                  <from>
                    <xdr:col>12</xdr:col>
                    <xdr:colOff>76200</xdr:colOff>
                    <xdr:row>19</xdr:row>
                    <xdr:rowOff>137160</xdr:rowOff>
                  </from>
                  <to>
                    <xdr:col>13</xdr:col>
                    <xdr:colOff>144780</xdr:colOff>
                    <xdr:row>21</xdr:row>
                    <xdr:rowOff>30480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5481-20C8-406C-ACC6-10DAF420716D}">
  <sheetPr codeName="Sheet3"/>
  <dimension ref="B1:AG80"/>
  <sheetViews>
    <sheetView showGridLines="0" zoomScale="150" zoomScaleNormal="150" workbookViewId="0"/>
  </sheetViews>
  <sheetFormatPr defaultColWidth="9.33203125" defaultRowHeight="13.2" x14ac:dyDescent="0.25"/>
  <cols>
    <col min="1" max="1" width="5.777343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26</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14.4" x14ac:dyDescent="0.3">
      <c r="B11" s="34"/>
      <c r="C11" s="442" t="s">
        <v>202</v>
      </c>
      <c r="D11" s="263"/>
      <c r="E11" s="263"/>
      <c r="F11" s="263"/>
      <c r="G11" s="263"/>
      <c r="H11" s="263"/>
      <c r="I11" s="263"/>
      <c r="J11" s="263"/>
      <c r="K11" s="263"/>
      <c r="L11" s="263"/>
      <c r="M11" s="263"/>
      <c r="N11" s="263"/>
      <c r="O11" s="263"/>
      <c r="P11" s="263"/>
      <c r="Q11" s="263"/>
      <c r="R11" s="263"/>
      <c r="S11" s="263"/>
      <c r="T11" s="264"/>
      <c r="U11" s="35"/>
      <c r="W11" s="9"/>
      <c r="X11" s="9"/>
      <c r="Y11" s="9"/>
      <c r="Z11" s="9"/>
      <c r="AA11" s="9"/>
      <c r="AB11" s="9"/>
      <c r="AC11" s="9"/>
      <c r="AD11" s="9"/>
      <c r="AE11" s="9"/>
      <c r="AF11" s="9"/>
      <c r="AG11" s="9"/>
    </row>
    <row r="12" spans="2:33" ht="14.4" x14ac:dyDescent="0.3">
      <c r="B12" s="34"/>
      <c r="C12" s="72" t="s">
        <v>155</v>
      </c>
      <c r="D12" s="73"/>
      <c r="E12" s="73"/>
      <c r="F12" s="435" t="s">
        <v>337</v>
      </c>
      <c r="G12" s="263"/>
      <c r="H12" s="73"/>
      <c r="I12" s="73"/>
      <c r="J12" s="73"/>
      <c r="K12" s="73"/>
      <c r="L12" s="73"/>
      <c r="M12" s="73"/>
      <c r="N12" s="73"/>
      <c r="O12" s="73"/>
      <c r="P12" s="73"/>
      <c r="Q12" s="73"/>
      <c r="R12" s="73"/>
      <c r="S12" s="73"/>
      <c r="T12" s="74"/>
      <c r="U12" s="35"/>
      <c r="W12" s="9"/>
      <c r="X12" s="9"/>
      <c r="Y12" s="9"/>
      <c r="Z12" s="9"/>
      <c r="AA12" s="9"/>
      <c r="AB12" s="9"/>
      <c r="AC12" s="9"/>
      <c r="AD12" s="9"/>
      <c r="AE12" s="9"/>
      <c r="AF12" s="9"/>
      <c r="AG12" s="9"/>
    </row>
    <row r="13" spans="2:33" ht="14.4" customHeight="1" x14ac:dyDescent="0.3">
      <c r="B13" s="10"/>
      <c r="C13" s="259" t="s">
        <v>156</v>
      </c>
      <c r="D13" s="263"/>
      <c r="E13" s="264"/>
      <c r="F13" s="259" t="s">
        <v>157</v>
      </c>
      <c r="G13" s="263"/>
      <c r="H13" s="264"/>
      <c r="I13" s="259" t="s">
        <v>158</v>
      </c>
      <c r="J13" s="263"/>
      <c r="K13" s="264"/>
      <c r="L13" s="259" t="s">
        <v>159</v>
      </c>
      <c r="M13" s="263"/>
      <c r="N13" s="264"/>
      <c r="O13" s="259" t="s">
        <v>139</v>
      </c>
      <c r="P13" s="263"/>
      <c r="Q13" s="264"/>
      <c r="R13" s="259" t="s">
        <v>48</v>
      </c>
      <c r="S13" s="263"/>
      <c r="T13" s="264"/>
      <c r="U13" s="11"/>
      <c r="W13" s="9"/>
      <c r="X13" s="9"/>
      <c r="Y13" s="9"/>
      <c r="Z13" s="9"/>
      <c r="AA13" s="9"/>
      <c r="AB13" s="9"/>
      <c r="AC13" s="9"/>
      <c r="AD13" s="9"/>
      <c r="AE13" s="9"/>
      <c r="AF13" s="9"/>
      <c r="AG13" s="9"/>
    </row>
    <row r="14" spans="2:33" ht="14.25" customHeight="1" x14ac:dyDescent="0.3">
      <c r="B14" s="10"/>
      <c r="C14" s="413">
        <v>1</v>
      </c>
      <c r="D14" s="263"/>
      <c r="E14" s="264"/>
      <c r="F14" s="443">
        <v>0.31</v>
      </c>
      <c r="G14" s="263"/>
      <c r="H14" s="264"/>
      <c r="I14" s="443">
        <v>4.6500000000000004</v>
      </c>
      <c r="J14" s="263"/>
      <c r="K14" s="264"/>
      <c r="L14" s="432">
        <f t="shared" ref="L14:L36" si="0">I14-F14</f>
        <v>4.3400000000000007</v>
      </c>
      <c r="M14" s="263"/>
      <c r="N14" s="264"/>
      <c r="O14" s="414" t="s">
        <v>35</v>
      </c>
      <c r="P14" s="263"/>
      <c r="Q14" s="264"/>
      <c r="R14" s="414" t="s">
        <v>60</v>
      </c>
      <c r="S14" s="263"/>
      <c r="T14" s="264"/>
      <c r="U14" s="11"/>
      <c r="W14" s="9"/>
      <c r="X14" s="9"/>
      <c r="Y14" s="9"/>
      <c r="Z14" s="9"/>
      <c r="AA14" s="9"/>
      <c r="AB14" s="9"/>
      <c r="AC14" s="9"/>
      <c r="AD14" s="9"/>
      <c r="AE14" s="9"/>
      <c r="AF14" s="9"/>
      <c r="AG14" s="9"/>
    </row>
    <row r="15" spans="2:33" ht="14.25" customHeight="1" x14ac:dyDescent="0.3">
      <c r="B15" s="10"/>
      <c r="C15" s="413">
        <v>2</v>
      </c>
      <c r="D15" s="263"/>
      <c r="E15" s="264"/>
      <c r="F15" s="443">
        <v>0.32</v>
      </c>
      <c r="G15" s="263"/>
      <c r="H15" s="264"/>
      <c r="I15" s="443">
        <v>4.49</v>
      </c>
      <c r="J15" s="263"/>
      <c r="K15" s="264"/>
      <c r="L15" s="432">
        <f t="shared" si="0"/>
        <v>4.17</v>
      </c>
      <c r="M15" s="263"/>
      <c r="N15" s="264"/>
      <c r="O15" s="414" t="s">
        <v>35</v>
      </c>
      <c r="P15" s="263"/>
      <c r="Q15" s="264"/>
      <c r="R15" s="414" t="s">
        <v>60</v>
      </c>
      <c r="S15" s="263"/>
      <c r="T15" s="264"/>
      <c r="U15" s="11"/>
      <c r="V15" s="143"/>
      <c r="W15" s="9"/>
      <c r="X15" s="9"/>
      <c r="Y15" s="9"/>
      <c r="Z15" s="9"/>
      <c r="AA15" s="9"/>
      <c r="AB15" s="9"/>
      <c r="AC15" s="9"/>
      <c r="AD15" s="9"/>
      <c r="AE15" s="9"/>
      <c r="AF15" s="9"/>
      <c r="AG15" s="9"/>
    </row>
    <row r="16" spans="2:33" ht="14.25" customHeight="1" x14ac:dyDescent="0.3">
      <c r="B16" s="34"/>
      <c r="C16" s="413">
        <v>3</v>
      </c>
      <c r="D16" s="263"/>
      <c r="E16" s="264"/>
      <c r="F16" s="443">
        <v>0.3</v>
      </c>
      <c r="G16" s="263"/>
      <c r="H16" s="264"/>
      <c r="I16" s="443">
        <v>4.5199999999999996</v>
      </c>
      <c r="J16" s="263"/>
      <c r="K16" s="264"/>
      <c r="L16" s="432">
        <f t="shared" si="0"/>
        <v>4.22</v>
      </c>
      <c r="M16" s="263"/>
      <c r="N16" s="264"/>
      <c r="O16" s="414" t="s">
        <v>35</v>
      </c>
      <c r="P16" s="263"/>
      <c r="Q16" s="264"/>
      <c r="R16" s="414" t="s">
        <v>60</v>
      </c>
      <c r="S16" s="263"/>
      <c r="T16" s="264"/>
      <c r="U16" s="35"/>
      <c r="V16" s="143"/>
      <c r="W16" s="9"/>
      <c r="X16" s="9"/>
      <c r="Y16" s="9"/>
      <c r="Z16" s="9"/>
      <c r="AA16" s="9"/>
      <c r="AB16" s="9"/>
      <c r="AC16" s="9"/>
      <c r="AD16" s="9"/>
      <c r="AE16" s="9"/>
      <c r="AF16" s="9"/>
      <c r="AG16" s="9"/>
    </row>
    <row r="17" spans="2:33" ht="14.25" customHeight="1" x14ac:dyDescent="0.3">
      <c r="B17" s="34"/>
      <c r="C17" s="413">
        <v>4</v>
      </c>
      <c r="D17" s="263"/>
      <c r="E17" s="264"/>
      <c r="F17" s="443">
        <v>0.33</v>
      </c>
      <c r="G17" s="263"/>
      <c r="H17" s="264"/>
      <c r="I17" s="443">
        <v>4.5</v>
      </c>
      <c r="J17" s="263"/>
      <c r="K17" s="264"/>
      <c r="L17" s="432">
        <f t="shared" si="0"/>
        <v>4.17</v>
      </c>
      <c r="M17" s="263"/>
      <c r="N17" s="264"/>
      <c r="O17" s="414" t="s">
        <v>35</v>
      </c>
      <c r="P17" s="263"/>
      <c r="Q17" s="264"/>
      <c r="R17" s="414" t="s">
        <v>60</v>
      </c>
      <c r="S17" s="263"/>
      <c r="T17" s="264"/>
      <c r="U17" s="35"/>
      <c r="V17" s="143"/>
      <c r="W17" s="9"/>
      <c r="X17" s="9"/>
      <c r="Y17" s="9"/>
      <c r="Z17" s="9"/>
      <c r="AA17" s="9"/>
      <c r="AB17" s="9"/>
      <c r="AC17" s="9"/>
      <c r="AD17" s="9"/>
      <c r="AE17" s="9"/>
      <c r="AF17" s="9"/>
      <c r="AG17" s="9"/>
    </row>
    <row r="18" spans="2:33" ht="14.25" customHeight="1" x14ac:dyDescent="0.3">
      <c r="B18" s="34"/>
      <c r="C18" s="413">
        <v>5</v>
      </c>
      <c r="D18" s="263"/>
      <c r="E18" s="264"/>
      <c r="F18" s="443">
        <v>0.3</v>
      </c>
      <c r="G18" s="263"/>
      <c r="H18" s="264"/>
      <c r="I18" s="443">
        <v>3.86</v>
      </c>
      <c r="J18" s="263"/>
      <c r="K18" s="264"/>
      <c r="L18" s="432">
        <f t="shared" si="0"/>
        <v>3.56</v>
      </c>
      <c r="M18" s="263"/>
      <c r="N18" s="264"/>
      <c r="O18" s="414" t="s">
        <v>35</v>
      </c>
      <c r="P18" s="263"/>
      <c r="Q18" s="264"/>
      <c r="R18" s="414" t="s">
        <v>60</v>
      </c>
      <c r="S18" s="263"/>
      <c r="T18" s="264"/>
      <c r="U18" s="35"/>
      <c r="V18" s="143"/>
      <c r="W18" s="9"/>
      <c r="X18" s="9"/>
      <c r="Y18" s="9"/>
      <c r="Z18" s="9"/>
      <c r="AA18" s="9"/>
      <c r="AB18" s="9"/>
      <c r="AC18" s="9"/>
      <c r="AD18" s="9"/>
      <c r="AE18" s="9"/>
      <c r="AF18" s="9"/>
      <c r="AG18" s="9"/>
    </row>
    <row r="19" spans="2:33" ht="14.25" customHeight="1" x14ac:dyDescent="0.3">
      <c r="B19" s="34"/>
      <c r="C19" s="413">
        <v>6</v>
      </c>
      <c r="D19" s="263"/>
      <c r="E19" s="264"/>
      <c r="F19" s="443">
        <v>0.3</v>
      </c>
      <c r="G19" s="263"/>
      <c r="H19" s="264"/>
      <c r="I19" s="443">
        <v>2.93</v>
      </c>
      <c r="J19" s="263"/>
      <c r="K19" s="264"/>
      <c r="L19" s="432">
        <f t="shared" si="0"/>
        <v>2.6300000000000003</v>
      </c>
      <c r="M19" s="263"/>
      <c r="N19" s="264"/>
      <c r="O19" s="414" t="s">
        <v>35</v>
      </c>
      <c r="P19" s="263"/>
      <c r="Q19" s="264"/>
      <c r="R19" s="414" t="s">
        <v>60</v>
      </c>
      <c r="S19" s="263"/>
      <c r="T19" s="264"/>
      <c r="U19" s="35"/>
      <c r="V19" s="143"/>
      <c r="W19" s="9"/>
      <c r="X19" s="9"/>
      <c r="Y19" s="9"/>
      <c r="Z19" s="9"/>
      <c r="AA19" s="9"/>
      <c r="AB19" s="9"/>
      <c r="AC19" s="9"/>
      <c r="AD19" s="9"/>
      <c r="AE19" s="9"/>
      <c r="AF19" s="9"/>
      <c r="AG19" s="9"/>
    </row>
    <row r="20" spans="2:33" ht="14.25" customHeight="1" x14ac:dyDescent="0.3">
      <c r="B20" s="34"/>
      <c r="C20" s="413"/>
      <c r="D20" s="263"/>
      <c r="E20" s="264"/>
      <c r="F20" s="443"/>
      <c r="G20" s="263"/>
      <c r="H20" s="264"/>
      <c r="I20" s="443"/>
      <c r="J20" s="263"/>
      <c r="K20" s="264"/>
      <c r="L20" s="432">
        <f t="shared" si="0"/>
        <v>0</v>
      </c>
      <c r="M20" s="263"/>
      <c r="N20" s="264"/>
      <c r="O20" s="414"/>
      <c r="P20" s="263"/>
      <c r="Q20" s="264"/>
      <c r="R20" s="414"/>
      <c r="S20" s="263"/>
      <c r="T20" s="264"/>
      <c r="U20" s="35"/>
      <c r="V20" s="143"/>
      <c r="W20" s="9"/>
      <c r="X20" s="9"/>
      <c r="Y20" s="9"/>
      <c r="Z20" s="9"/>
      <c r="AA20" s="9"/>
      <c r="AB20" s="9"/>
      <c r="AC20" s="9"/>
      <c r="AD20" s="9"/>
      <c r="AE20" s="9"/>
      <c r="AF20" s="9"/>
      <c r="AG20" s="9"/>
    </row>
    <row r="21" spans="2:33" ht="14.25" customHeight="1" x14ac:dyDescent="0.3">
      <c r="B21" s="34"/>
      <c r="C21" s="413"/>
      <c r="D21" s="263"/>
      <c r="E21" s="264"/>
      <c r="F21" s="443"/>
      <c r="G21" s="263"/>
      <c r="H21" s="264"/>
      <c r="I21" s="443"/>
      <c r="J21" s="263"/>
      <c r="K21" s="264"/>
      <c r="L21" s="432">
        <f t="shared" si="0"/>
        <v>0</v>
      </c>
      <c r="M21" s="263"/>
      <c r="N21" s="264"/>
      <c r="O21" s="414"/>
      <c r="P21" s="263"/>
      <c r="Q21" s="264"/>
      <c r="R21" s="414"/>
      <c r="S21" s="263"/>
      <c r="T21" s="264"/>
      <c r="U21" s="35"/>
      <c r="V21" s="143"/>
      <c r="W21" s="9"/>
      <c r="X21" s="9"/>
      <c r="Y21" s="9"/>
      <c r="Z21" s="9"/>
      <c r="AA21" s="9"/>
      <c r="AB21" s="9"/>
      <c r="AC21" s="9"/>
      <c r="AD21" s="9"/>
      <c r="AE21" s="9"/>
      <c r="AF21" s="9"/>
      <c r="AG21" s="9"/>
    </row>
    <row r="22" spans="2:33" ht="14.25" customHeight="1" x14ac:dyDescent="0.3">
      <c r="B22" s="34"/>
      <c r="C22" s="413"/>
      <c r="D22" s="263"/>
      <c r="E22" s="264"/>
      <c r="F22" s="443"/>
      <c r="G22" s="263"/>
      <c r="H22" s="264"/>
      <c r="I22" s="443"/>
      <c r="J22" s="263"/>
      <c r="K22" s="264"/>
      <c r="L22" s="432">
        <f t="shared" si="0"/>
        <v>0</v>
      </c>
      <c r="M22" s="263"/>
      <c r="N22" s="264"/>
      <c r="O22" s="414"/>
      <c r="P22" s="263"/>
      <c r="Q22" s="264"/>
      <c r="R22" s="414"/>
      <c r="S22" s="263"/>
      <c r="T22" s="264"/>
      <c r="U22" s="35"/>
      <c r="V22" s="143"/>
      <c r="W22" s="9"/>
      <c r="X22" s="9"/>
      <c r="Y22" s="9"/>
      <c r="Z22" s="9"/>
      <c r="AA22" s="9"/>
      <c r="AB22" s="9"/>
      <c r="AC22" s="9"/>
      <c r="AD22" s="9"/>
      <c r="AE22" s="9"/>
      <c r="AF22" s="9"/>
      <c r="AG22" s="9"/>
    </row>
    <row r="23" spans="2:33" ht="14.25" customHeight="1" x14ac:dyDescent="0.3">
      <c r="B23" s="34"/>
      <c r="C23" s="413"/>
      <c r="D23" s="263"/>
      <c r="E23" s="264"/>
      <c r="F23" s="443"/>
      <c r="G23" s="263"/>
      <c r="H23" s="264"/>
      <c r="I23" s="443"/>
      <c r="J23" s="263"/>
      <c r="K23" s="264"/>
      <c r="L23" s="432">
        <f t="shared" si="0"/>
        <v>0</v>
      </c>
      <c r="M23" s="263"/>
      <c r="N23" s="264"/>
      <c r="O23" s="414"/>
      <c r="P23" s="263"/>
      <c r="Q23" s="264"/>
      <c r="R23" s="414"/>
      <c r="S23" s="263"/>
      <c r="T23" s="264"/>
      <c r="U23" s="35"/>
      <c r="V23" s="143"/>
      <c r="W23" s="9"/>
      <c r="X23" s="9"/>
      <c r="Y23" s="9"/>
      <c r="Z23" s="9"/>
      <c r="AA23" s="9"/>
      <c r="AB23" s="9"/>
      <c r="AC23" s="9"/>
      <c r="AD23" s="9"/>
      <c r="AE23" s="9"/>
      <c r="AF23" s="9"/>
      <c r="AG23" s="9"/>
    </row>
    <row r="24" spans="2:33" ht="14.25" customHeight="1" x14ac:dyDescent="0.3">
      <c r="B24" s="34"/>
      <c r="C24" s="413"/>
      <c r="D24" s="263"/>
      <c r="E24" s="264"/>
      <c r="F24" s="443"/>
      <c r="G24" s="263"/>
      <c r="H24" s="264"/>
      <c r="I24" s="443"/>
      <c r="J24" s="263"/>
      <c r="K24" s="264"/>
      <c r="L24" s="432">
        <f t="shared" si="0"/>
        <v>0</v>
      </c>
      <c r="M24" s="263"/>
      <c r="N24" s="264"/>
      <c r="O24" s="414"/>
      <c r="P24" s="263"/>
      <c r="Q24" s="264"/>
      <c r="R24" s="414"/>
      <c r="S24" s="263"/>
      <c r="T24" s="264"/>
      <c r="U24" s="35"/>
      <c r="V24" s="143"/>
      <c r="W24" s="9"/>
      <c r="X24" s="9"/>
      <c r="Y24" s="9"/>
      <c r="Z24" s="9"/>
      <c r="AA24" s="9"/>
      <c r="AB24" s="9"/>
      <c r="AC24" s="9"/>
      <c r="AD24" s="9"/>
      <c r="AE24" s="9"/>
      <c r="AF24" s="9"/>
      <c r="AG24" s="9"/>
    </row>
    <row r="25" spans="2:33" ht="14.25" customHeight="1" x14ac:dyDescent="0.3">
      <c r="B25" s="34"/>
      <c r="C25" s="413"/>
      <c r="D25" s="263"/>
      <c r="E25" s="264"/>
      <c r="F25" s="443"/>
      <c r="G25" s="263"/>
      <c r="H25" s="264"/>
      <c r="I25" s="443"/>
      <c r="J25" s="263"/>
      <c r="K25" s="264"/>
      <c r="L25" s="432">
        <f t="shared" si="0"/>
        <v>0</v>
      </c>
      <c r="M25" s="263"/>
      <c r="N25" s="264"/>
      <c r="O25" s="414"/>
      <c r="P25" s="263"/>
      <c r="Q25" s="264"/>
      <c r="R25" s="414"/>
      <c r="S25" s="263"/>
      <c r="T25" s="264"/>
      <c r="U25" s="35"/>
      <c r="V25" s="143"/>
      <c r="W25" s="9"/>
      <c r="X25" s="9"/>
      <c r="Y25" s="9"/>
      <c r="Z25" s="9"/>
      <c r="AA25" s="9"/>
      <c r="AB25" s="9"/>
      <c r="AC25" s="9"/>
      <c r="AD25" s="9"/>
      <c r="AE25" s="9"/>
      <c r="AF25" s="9"/>
      <c r="AG25" s="9"/>
    </row>
    <row r="26" spans="2:33" ht="14.25" customHeight="1" x14ac:dyDescent="0.3">
      <c r="B26" s="34"/>
      <c r="C26" s="413"/>
      <c r="D26" s="263"/>
      <c r="E26" s="264"/>
      <c r="F26" s="443"/>
      <c r="G26" s="263"/>
      <c r="H26" s="264"/>
      <c r="I26" s="443"/>
      <c r="J26" s="263"/>
      <c r="K26" s="264"/>
      <c r="L26" s="432">
        <f t="shared" si="0"/>
        <v>0</v>
      </c>
      <c r="M26" s="263"/>
      <c r="N26" s="264"/>
      <c r="O26" s="414"/>
      <c r="P26" s="263"/>
      <c r="Q26" s="264"/>
      <c r="R26" s="414"/>
      <c r="S26" s="263"/>
      <c r="T26" s="264"/>
      <c r="U26" s="35"/>
      <c r="V26" s="143"/>
      <c r="W26" s="9"/>
      <c r="X26" s="9"/>
      <c r="Y26" s="9"/>
      <c r="Z26" s="9"/>
      <c r="AA26" s="9"/>
      <c r="AB26" s="9"/>
      <c r="AC26" s="9"/>
      <c r="AD26" s="9"/>
      <c r="AE26" s="9"/>
      <c r="AF26" s="9"/>
      <c r="AG26" s="9"/>
    </row>
    <row r="27" spans="2:33" ht="14.25" customHeight="1" x14ac:dyDescent="0.3">
      <c r="B27" s="34"/>
      <c r="C27" s="413"/>
      <c r="D27" s="263"/>
      <c r="E27" s="264"/>
      <c r="F27" s="443"/>
      <c r="G27" s="263"/>
      <c r="H27" s="264"/>
      <c r="I27" s="443"/>
      <c r="J27" s="263"/>
      <c r="K27" s="264"/>
      <c r="L27" s="432">
        <f t="shared" si="0"/>
        <v>0</v>
      </c>
      <c r="M27" s="263"/>
      <c r="N27" s="264"/>
      <c r="O27" s="414"/>
      <c r="P27" s="263"/>
      <c r="Q27" s="264"/>
      <c r="R27" s="414"/>
      <c r="S27" s="263"/>
      <c r="T27" s="264"/>
      <c r="U27" s="35"/>
      <c r="V27" s="143"/>
      <c r="W27" s="9"/>
      <c r="X27" s="9"/>
      <c r="Y27" s="9"/>
      <c r="Z27" s="9"/>
      <c r="AA27" s="9"/>
      <c r="AB27" s="9"/>
      <c r="AC27" s="9"/>
      <c r="AD27" s="9"/>
      <c r="AE27" s="9"/>
      <c r="AF27" s="9"/>
      <c r="AG27" s="9"/>
    </row>
    <row r="28" spans="2:33" ht="14.25" customHeight="1" x14ac:dyDescent="0.3">
      <c r="B28" s="34"/>
      <c r="C28" s="413"/>
      <c r="D28" s="263"/>
      <c r="E28" s="264"/>
      <c r="F28" s="443"/>
      <c r="G28" s="263"/>
      <c r="H28" s="264"/>
      <c r="I28" s="443"/>
      <c r="J28" s="263"/>
      <c r="K28" s="264"/>
      <c r="L28" s="432">
        <f t="shared" si="0"/>
        <v>0</v>
      </c>
      <c r="M28" s="263"/>
      <c r="N28" s="264"/>
      <c r="O28" s="414"/>
      <c r="P28" s="263"/>
      <c r="Q28" s="264"/>
      <c r="R28" s="414"/>
      <c r="S28" s="263"/>
      <c r="T28" s="264"/>
      <c r="U28" s="35"/>
      <c r="V28" s="143"/>
      <c r="W28" s="9"/>
      <c r="X28" s="9"/>
      <c r="Y28" s="9"/>
      <c r="Z28" s="9"/>
      <c r="AA28" s="9"/>
      <c r="AB28" s="9"/>
      <c r="AC28" s="9"/>
      <c r="AD28" s="9"/>
      <c r="AE28" s="9"/>
      <c r="AF28" s="9"/>
      <c r="AG28" s="9"/>
    </row>
    <row r="29" spans="2:33" ht="14.25" customHeight="1" x14ac:dyDescent="0.3">
      <c r="B29" s="34"/>
      <c r="C29" s="413"/>
      <c r="D29" s="263"/>
      <c r="E29" s="264"/>
      <c r="F29" s="443"/>
      <c r="G29" s="263"/>
      <c r="H29" s="264"/>
      <c r="I29" s="443"/>
      <c r="J29" s="263"/>
      <c r="K29" s="264"/>
      <c r="L29" s="432">
        <f t="shared" si="0"/>
        <v>0</v>
      </c>
      <c r="M29" s="263"/>
      <c r="N29" s="264"/>
      <c r="O29" s="414"/>
      <c r="P29" s="263"/>
      <c r="Q29" s="264"/>
      <c r="R29" s="414"/>
      <c r="S29" s="263"/>
      <c r="T29" s="264"/>
      <c r="U29" s="35"/>
      <c r="V29" s="143"/>
      <c r="W29" s="9"/>
      <c r="X29" s="9"/>
      <c r="Y29" s="9"/>
      <c r="Z29" s="9"/>
      <c r="AA29" s="9"/>
      <c r="AB29" s="9"/>
      <c r="AC29" s="9"/>
      <c r="AD29" s="9"/>
      <c r="AE29" s="9"/>
      <c r="AF29" s="9"/>
      <c r="AG29" s="9"/>
    </row>
    <row r="30" spans="2:33" ht="14.25" customHeight="1" x14ac:dyDescent="0.3">
      <c r="B30" s="34"/>
      <c r="C30" s="413"/>
      <c r="D30" s="263"/>
      <c r="E30" s="264"/>
      <c r="F30" s="443"/>
      <c r="G30" s="263"/>
      <c r="H30" s="264"/>
      <c r="I30" s="443"/>
      <c r="J30" s="263"/>
      <c r="K30" s="264"/>
      <c r="L30" s="432">
        <f t="shared" si="0"/>
        <v>0</v>
      </c>
      <c r="M30" s="263"/>
      <c r="N30" s="264"/>
      <c r="O30" s="414"/>
      <c r="P30" s="263"/>
      <c r="Q30" s="264"/>
      <c r="R30" s="414"/>
      <c r="S30" s="263"/>
      <c r="T30" s="264"/>
      <c r="U30" s="35"/>
      <c r="V30" s="143"/>
      <c r="W30" s="9"/>
      <c r="X30" s="9"/>
      <c r="Y30" s="9"/>
      <c r="Z30" s="9"/>
      <c r="AA30" s="9"/>
      <c r="AB30" s="9"/>
      <c r="AC30" s="9"/>
      <c r="AD30" s="9"/>
      <c r="AE30" s="9"/>
      <c r="AF30" s="9"/>
      <c r="AG30" s="9"/>
    </row>
    <row r="31" spans="2:33" ht="14.25" customHeight="1" x14ac:dyDescent="0.3">
      <c r="B31" s="34"/>
      <c r="C31" s="413"/>
      <c r="D31" s="263"/>
      <c r="E31" s="264"/>
      <c r="F31" s="443"/>
      <c r="G31" s="263"/>
      <c r="H31" s="264"/>
      <c r="I31" s="443"/>
      <c r="J31" s="263"/>
      <c r="K31" s="264"/>
      <c r="L31" s="432">
        <f t="shared" si="0"/>
        <v>0</v>
      </c>
      <c r="M31" s="263"/>
      <c r="N31" s="264"/>
      <c r="O31" s="414"/>
      <c r="P31" s="263"/>
      <c r="Q31" s="264"/>
      <c r="R31" s="414"/>
      <c r="S31" s="263"/>
      <c r="T31" s="264"/>
      <c r="U31" s="35"/>
      <c r="V31" s="143"/>
      <c r="W31" s="9"/>
      <c r="X31" s="9"/>
      <c r="Y31" s="9"/>
      <c r="Z31" s="9"/>
      <c r="AA31" s="9"/>
      <c r="AB31" s="9"/>
      <c r="AC31" s="9"/>
      <c r="AD31" s="9"/>
      <c r="AE31" s="9"/>
      <c r="AF31" s="9"/>
      <c r="AG31" s="9"/>
    </row>
    <row r="32" spans="2:33" ht="14.25" customHeight="1" x14ac:dyDescent="0.3">
      <c r="B32" s="34"/>
      <c r="C32" s="413"/>
      <c r="D32" s="263"/>
      <c r="E32" s="264"/>
      <c r="F32" s="443"/>
      <c r="G32" s="263"/>
      <c r="H32" s="264"/>
      <c r="I32" s="443"/>
      <c r="J32" s="263"/>
      <c r="K32" s="264"/>
      <c r="L32" s="432">
        <f t="shared" si="0"/>
        <v>0</v>
      </c>
      <c r="M32" s="263"/>
      <c r="N32" s="264"/>
      <c r="O32" s="414"/>
      <c r="P32" s="263"/>
      <c r="Q32" s="264"/>
      <c r="R32" s="414"/>
      <c r="S32" s="263"/>
      <c r="T32" s="264"/>
      <c r="U32" s="35"/>
      <c r="V32" s="143"/>
      <c r="W32" s="9"/>
      <c r="X32" s="9"/>
      <c r="Y32" s="9"/>
      <c r="Z32" s="9"/>
      <c r="AA32" s="9"/>
      <c r="AB32" s="9"/>
      <c r="AC32" s="9"/>
      <c r="AD32" s="9"/>
      <c r="AE32" s="9"/>
      <c r="AF32" s="9"/>
      <c r="AG32" s="9"/>
    </row>
    <row r="33" spans="2:33" ht="14.25" customHeight="1" x14ac:dyDescent="0.3">
      <c r="B33" s="34"/>
      <c r="C33" s="413"/>
      <c r="D33" s="263"/>
      <c r="E33" s="264"/>
      <c r="F33" s="443"/>
      <c r="G33" s="263"/>
      <c r="H33" s="264"/>
      <c r="I33" s="443"/>
      <c r="J33" s="263"/>
      <c r="K33" s="264"/>
      <c r="L33" s="432">
        <f t="shared" si="0"/>
        <v>0</v>
      </c>
      <c r="M33" s="263"/>
      <c r="N33" s="264"/>
      <c r="O33" s="414"/>
      <c r="P33" s="263"/>
      <c r="Q33" s="264"/>
      <c r="R33" s="414"/>
      <c r="S33" s="263"/>
      <c r="T33" s="264"/>
      <c r="U33" s="35"/>
      <c r="V33" s="143"/>
      <c r="W33" s="9"/>
      <c r="X33" s="9"/>
      <c r="Y33" s="9"/>
      <c r="Z33" s="9"/>
      <c r="AA33" s="9"/>
      <c r="AB33" s="9"/>
      <c r="AC33" s="9"/>
      <c r="AD33" s="9"/>
      <c r="AE33" s="9"/>
      <c r="AF33" s="9"/>
      <c r="AG33" s="9"/>
    </row>
    <row r="34" spans="2:33" ht="14.25" customHeight="1" x14ac:dyDescent="0.3">
      <c r="B34" s="34"/>
      <c r="C34" s="413"/>
      <c r="D34" s="263"/>
      <c r="E34" s="264"/>
      <c r="F34" s="443"/>
      <c r="G34" s="263"/>
      <c r="H34" s="264"/>
      <c r="I34" s="443"/>
      <c r="J34" s="263"/>
      <c r="K34" s="264"/>
      <c r="L34" s="432">
        <f t="shared" si="0"/>
        <v>0</v>
      </c>
      <c r="M34" s="263"/>
      <c r="N34" s="264"/>
      <c r="O34" s="414"/>
      <c r="P34" s="263"/>
      <c r="Q34" s="264"/>
      <c r="R34" s="414"/>
      <c r="S34" s="263"/>
      <c r="T34" s="264"/>
      <c r="U34" s="35"/>
      <c r="V34" s="143"/>
      <c r="W34" s="9"/>
      <c r="X34" s="9"/>
      <c r="Y34" s="9"/>
      <c r="Z34" s="9"/>
      <c r="AA34" s="9"/>
      <c r="AB34" s="9"/>
      <c r="AC34" s="9"/>
      <c r="AD34" s="9"/>
      <c r="AE34" s="9"/>
      <c r="AF34" s="9"/>
      <c r="AG34" s="9"/>
    </row>
    <row r="35" spans="2:33" ht="14.25" customHeight="1" x14ac:dyDescent="0.3">
      <c r="B35" s="34"/>
      <c r="C35" s="413"/>
      <c r="D35" s="263"/>
      <c r="E35" s="264"/>
      <c r="F35" s="443"/>
      <c r="G35" s="263"/>
      <c r="H35" s="264"/>
      <c r="I35" s="443"/>
      <c r="J35" s="263"/>
      <c r="K35" s="264"/>
      <c r="L35" s="432">
        <f t="shared" si="0"/>
        <v>0</v>
      </c>
      <c r="M35" s="263"/>
      <c r="N35" s="264"/>
      <c r="O35" s="414"/>
      <c r="P35" s="263"/>
      <c r="Q35" s="264"/>
      <c r="R35" s="414"/>
      <c r="S35" s="263"/>
      <c r="T35" s="264"/>
      <c r="U35" s="35"/>
      <c r="V35" s="143"/>
      <c r="W35" s="9"/>
      <c r="X35" s="9"/>
      <c r="Y35" s="9"/>
      <c r="Z35" s="9"/>
      <c r="AA35" s="9"/>
      <c r="AB35" s="9"/>
      <c r="AC35" s="9"/>
      <c r="AD35" s="9"/>
      <c r="AE35" s="9"/>
      <c r="AF35" s="9"/>
      <c r="AG35" s="9"/>
    </row>
    <row r="36" spans="2:33" ht="14.25" customHeight="1" x14ac:dyDescent="0.3">
      <c r="B36" s="34"/>
      <c r="C36" s="413"/>
      <c r="D36" s="263"/>
      <c r="E36" s="264"/>
      <c r="F36" s="443"/>
      <c r="G36" s="263"/>
      <c r="H36" s="264"/>
      <c r="I36" s="443"/>
      <c r="J36" s="263"/>
      <c r="K36" s="264"/>
      <c r="L36" s="432">
        <f t="shared" si="0"/>
        <v>0</v>
      </c>
      <c r="M36" s="263"/>
      <c r="N36" s="264"/>
      <c r="O36" s="414"/>
      <c r="P36" s="263"/>
      <c r="Q36" s="264"/>
      <c r="R36" s="414"/>
      <c r="S36" s="263"/>
      <c r="T36" s="264"/>
      <c r="U36" s="35"/>
      <c r="V36" s="143"/>
      <c r="W36" s="9"/>
      <c r="X36" s="9"/>
      <c r="Y36" s="9"/>
      <c r="Z36" s="9"/>
      <c r="AA36" s="9"/>
      <c r="AB36" s="9"/>
      <c r="AC36" s="9"/>
      <c r="AD36" s="9"/>
      <c r="AE36" s="9"/>
      <c r="AF36" s="9"/>
      <c r="AG36" s="9"/>
    </row>
    <row r="37" spans="2:33" ht="13.95" customHeight="1" x14ac:dyDescent="0.3">
      <c r="B37" s="34"/>
      <c r="C37" s="29"/>
      <c r="D37" s="25"/>
      <c r="E37" s="25"/>
      <c r="F37" s="25"/>
      <c r="G37" s="25"/>
      <c r="H37" s="25"/>
      <c r="I37" s="25"/>
      <c r="J37" s="25"/>
      <c r="K37" s="25"/>
      <c r="L37" s="25"/>
      <c r="M37" s="25"/>
      <c r="N37" s="25"/>
      <c r="O37" s="25"/>
      <c r="P37" s="25"/>
      <c r="Q37" s="25"/>
      <c r="R37" s="25"/>
      <c r="S37" s="25"/>
      <c r="T37" s="26"/>
      <c r="U37" s="35"/>
      <c r="V37" s="143"/>
      <c r="W37" s="9"/>
      <c r="X37" s="9"/>
      <c r="Y37" s="9"/>
      <c r="Z37" s="9"/>
      <c r="AA37" s="9"/>
      <c r="AB37" s="9"/>
      <c r="AC37" s="9"/>
      <c r="AD37" s="9"/>
      <c r="AE37" s="9"/>
      <c r="AF37" s="9"/>
      <c r="AG37" s="9"/>
    </row>
    <row r="38" spans="2:33" ht="14.4" customHeight="1" x14ac:dyDescent="0.3">
      <c r="B38" s="34"/>
      <c r="C38" s="38"/>
      <c r="D38" s="118" t="s">
        <v>203</v>
      </c>
      <c r="E38" s="505">
        <v>1.4999999999999999E-2</v>
      </c>
      <c r="F38" s="341"/>
      <c r="G38" s="9" t="s">
        <v>49</v>
      </c>
      <c r="Q38" s="118" t="s">
        <v>177</v>
      </c>
      <c r="R38" s="434">
        <f>SUM(L14:N36)</f>
        <v>23.089999999999996</v>
      </c>
      <c r="S38" s="358"/>
      <c r="T38" s="80" t="s">
        <v>49</v>
      </c>
      <c r="U38" s="35"/>
      <c r="V38" s="143"/>
      <c r="W38" s="9"/>
      <c r="X38" s="9"/>
      <c r="Y38" s="9"/>
      <c r="Z38" s="9"/>
      <c r="AA38" s="9"/>
      <c r="AB38" s="9"/>
      <c r="AC38" s="9"/>
      <c r="AD38" s="9"/>
      <c r="AE38" s="9"/>
      <c r="AF38" s="9"/>
      <c r="AG38" s="9"/>
    </row>
    <row r="39" spans="2:33" ht="14.4" customHeight="1" x14ac:dyDescent="0.3">
      <c r="B39" s="34"/>
      <c r="C39" s="27"/>
      <c r="D39" s="30"/>
      <c r="E39" s="30"/>
      <c r="F39" s="30"/>
      <c r="G39" s="30"/>
      <c r="H39" s="30"/>
      <c r="I39" s="30"/>
      <c r="J39" s="30"/>
      <c r="K39" s="30"/>
      <c r="L39" s="30"/>
      <c r="M39" s="30"/>
      <c r="N39" s="30"/>
      <c r="O39" s="30"/>
      <c r="P39" s="30"/>
      <c r="Q39" s="30"/>
      <c r="R39" s="30"/>
      <c r="S39" s="30"/>
      <c r="T39" s="28"/>
      <c r="U39" s="35"/>
      <c r="V39" s="143"/>
      <c r="W39" s="9"/>
      <c r="X39" s="9"/>
      <c r="Y39" s="9"/>
      <c r="Z39" s="9"/>
      <c r="AA39" s="9"/>
      <c r="AB39" s="9"/>
      <c r="AC39" s="9"/>
      <c r="AD39" s="9"/>
      <c r="AE39" s="9"/>
      <c r="AF39" s="9"/>
      <c r="AG39" s="9"/>
    </row>
    <row r="40" spans="2:33" ht="13.95" customHeight="1" x14ac:dyDescent="0.3">
      <c r="B40" s="34"/>
      <c r="C40"/>
      <c r="D40"/>
      <c r="E40"/>
      <c r="F40"/>
      <c r="G40"/>
      <c r="H40"/>
      <c r="I40"/>
      <c r="J40"/>
      <c r="K40"/>
      <c r="L40"/>
      <c r="M40"/>
      <c r="N40"/>
      <c r="O40"/>
      <c r="P40"/>
      <c r="Q40"/>
      <c r="R40"/>
      <c r="S40"/>
      <c r="T40"/>
      <c r="U40" s="35"/>
      <c r="V40" s="143"/>
      <c r="W40" s="9"/>
      <c r="X40" s="9"/>
      <c r="Y40" s="9"/>
      <c r="Z40" s="9"/>
      <c r="AA40" s="9"/>
      <c r="AB40" s="9"/>
      <c r="AC40" s="9"/>
      <c r="AD40" s="9"/>
      <c r="AE40" s="9"/>
      <c r="AF40" s="9"/>
      <c r="AG40" s="9"/>
    </row>
    <row r="41" spans="2:33" ht="13.95" customHeight="1" x14ac:dyDescent="0.3">
      <c r="B41" s="34"/>
      <c r="C41"/>
      <c r="D41"/>
      <c r="E41"/>
      <c r="F41"/>
      <c r="G41"/>
      <c r="H41"/>
      <c r="I41"/>
      <c r="J41"/>
      <c r="K41"/>
      <c r="L41"/>
      <c r="M41"/>
      <c r="N41"/>
      <c r="O41"/>
      <c r="P41"/>
      <c r="Q41"/>
      <c r="R41"/>
      <c r="S41"/>
      <c r="T41"/>
      <c r="U41" s="35"/>
      <c r="V41" s="143"/>
      <c r="W41" s="9"/>
      <c r="X41" s="9"/>
      <c r="Y41" s="9"/>
      <c r="Z41" s="9"/>
      <c r="AA41" s="9"/>
      <c r="AB41" s="9"/>
      <c r="AC41" s="9"/>
      <c r="AD41" s="9"/>
      <c r="AE41" s="9"/>
      <c r="AF41" s="9"/>
      <c r="AG41" s="9"/>
    </row>
    <row r="42" spans="2:33" ht="13.95" customHeight="1" x14ac:dyDescent="0.3">
      <c r="B42" s="34"/>
      <c r="C42"/>
      <c r="D42"/>
      <c r="E42"/>
      <c r="F42"/>
      <c r="G42"/>
      <c r="H42"/>
      <c r="I42"/>
      <c r="J42"/>
      <c r="K42"/>
      <c r="L42"/>
      <c r="M42"/>
      <c r="N42"/>
      <c r="O42"/>
      <c r="P42"/>
      <c r="Q42"/>
      <c r="R42"/>
      <c r="S42"/>
      <c r="T42"/>
      <c r="U42" s="35"/>
      <c r="V42" s="143"/>
      <c r="W42" s="9"/>
      <c r="X42" s="9"/>
      <c r="Y42" s="9"/>
      <c r="Z42" s="9"/>
      <c r="AA42" s="9"/>
      <c r="AB42" s="9"/>
      <c r="AC42" s="9"/>
      <c r="AD42" s="9"/>
      <c r="AE42" s="9"/>
      <c r="AF42" s="9"/>
      <c r="AG42" s="9"/>
    </row>
    <row r="43" spans="2:33" ht="13.95" customHeight="1" x14ac:dyDescent="0.3">
      <c r="B43" s="34"/>
      <c r="C43"/>
      <c r="D43"/>
      <c r="E43"/>
      <c r="F43"/>
      <c r="G43"/>
      <c r="H43"/>
      <c r="I43"/>
      <c r="J43"/>
      <c r="K43"/>
      <c r="L43"/>
      <c r="M43"/>
      <c r="N43"/>
      <c r="O43"/>
      <c r="P43"/>
      <c r="Q43"/>
      <c r="R43"/>
      <c r="S43"/>
      <c r="T43"/>
      <c r="U43" s="35"/>
      <c r="V43" s="143"/>
      <c r="W43" s="9"/>
      <c r="X43" s="9"/>
      <c r="Y43" s="9"/>
      <c r="Z43" s="9"/>
      <c r="AA43" s="9"/>
      <c r="AB43" s="9"/>
      <c r="AC43" s="9"/>
      <c r="AD43" s="9"/>
      <c r="AE43" s="9"/>
      <c r="AF43" s="9"/>
      <c r="AG43" s="9"/>
    </row>
    <row r="44" spans="2:33" ht="13.95" customHeight="1" x14ac:dyDescent="0.3">
      <c r="B44" s="34"/>
      <c r="C44"/>
      <c r="D44"/>
      <c r="E44"/>
      <c r="F44"/>
      <c r="G44"/>
      <c r="H44"/>
      <c r="I44"/>
      <c r="J44"/>
      <c r="K44"/>
      <c r="L44"/>
      <c r="M44"/>
      <c r="N44"/>
      <c r="O44"/>
      <c r="P44"/>
      <c r="Q44"/>
      <c r="R44"/>
      <c r="S44"/>
      <c r="T44"/>
      <c r="U44" s="35"/>
      <c r="V44" s="143"/>
      <c r="W44" s="9"/>
      <c r="X44" s="9"/>
      <c r="Y44" s="9"/>
      <c r="Z44" s="9"/>
      <c r="AA44" s="9"/>
      <c r="AB44" s="9"/>
      <c r="AC44" s="9"/>
      <c r="AD44" s="9"/>
      <c r="AE44" s="9"/>
      <c r="AF44" s="9"/>
      <c r="AG44" s="9"/>
    </row>
    <row r="45" spans="2:33" ht="13.95" customHeight="1" x14ac:dyDescent="0.3">
      <c r="B45" s="34"/>
      <c r="C45"/>
      <c r="D45"/>
      <c r="E45"/>
      <c r="F45"/>
      <c r="G45"/>
      <c r="H45"/>
      <c r="I45"/>
      <c r="J45"/>
      <c r="K45"/>
      <c r="L45"/>
      <c r="M45"/>
      <c r="N45"/>
      <c r="O45"/>
      <c r="P45"/>
      <c r="Q45"/>
      <c r="R45"/>
      <c r="S45"/>
      <c r="T45"/>
      <c r="U45" s="35"/>
      <c r="V45" s="143"/>
      <c r="W45" s="9"/>
      <c r="X45" s="9"/>
      <c r="Y45" s="9"/>
      <c r="Z45" s="9"/>
      <c r="AA45" s="9"/>
      <c r="AB45" s="9"/>
      <c r="AC45" s="9"/>
      <c r="AD45" s="9"/>
      <c r="AE45" s="9"/>
      <c r="AF45" s="9"/>
      <c r="AG45" s="9"/>
    </row>
    <row r="46" spans="2:33" ht="16.8" customHeight="1" x14ac:dyDescent="0.25">
      <c r="B46" s="34"/>
      <c r="C46" s="9"/>
      <c r="D46" s="9"/>
      <c r="E46" s="9"/>
      <c r="F46" s="9"/>
      <c r="G46" s="9"/>
      <c r="H46" s="9"/>
      <c r="I46" s="9"/>
      <c r="J46" s="9"/>
      <c r="K46" s="9"/>
      <c r="L46" s="9"/>
      <c r="M46" s="9"/>
      <c r="N46" s="9"/>
      <c r="O46" s="9"/>
      <c r="P46" s="9"/>
      <c r="Q46" s="9"/>
      <c r="R46" s="9"/>
      <c r="S46" s="9"/>
      <c r="T46" s="9"/>
      <c r="U46" s="35"/>
      <c r="W46" s="9"/>
      <c r="X46" s="9"/>
      <c r="Y46" s="9"/>
      <c r="Z46" s="9"/>
      <c r="AA46" s="9"/>
      <c r="AB46" s="9"/>
      <c r="AC46" s="9"/>
      <c r="AD46" s="9"/>
      <c r="AE46" s="9"/>
      <c r="AF46" s="9"/>
      <c r="AG46" s="9"/>
    </row>
    <row r="47" spans="2:33" ht="16.2" customHeight="1" x14ac:dyDescent="0.3">
      <c r="B47" s="10"/>
      <c r="C47" s="361" t="s">
        <v>29</v>
      </c>
      <c r="D47" s="264"/>
      <c r="E47" s="266" t="s">
        <v>30</v>
      </c>
      <c r="F47" s="263"/>
      <c r="G47" s="263"/>
      <c r="H47" s="264"/>
      <c r="I47" s="266" t="s">
        <v>31</v>
      </c>
      <c r="J47" s="263"/>
      <c r="K47" s="263"/>
      <c r="L47" s="264"/>
      <c r="M47" s="266" t="s">
        <v>32</v>
      </c>
      <c r="N47" s="263"/>
      <c r="O47" s="263"/>
      <c r="P47" s="264"/>
      <c r="Q47" s="266" t="s">
        <v>33</v>
      </c>
      <c r="R47" s="263"/>
      <c r="S47" s="263"/>
      <c r="T47" s="264"/>
      <c r="U47" s="11"/>
      <c r="W47" s="9"/>
      <c r="X47" s="9"/>
      <c r="Y47" s="9"/>
      <c r="Z47" s="9"/>
      <c r="AA47" s="9"/>
      <c r="AB47" s="9"/>
      <c r="AC47" s="9"/>
      <c r="AD47" s="9"/>
      <c r="AE47" s="9"/>
      <c r="AF47" s="9"/>
      <c r="AG47" s="9"/>
    </row>
    <row r="48" spans="2:33" ht="17.399999999999999" customHeight="1" x14ac:dyDescent="0.3">
      <c r="B48" s="5"/>
      <c r="C48" s="267" t="s">
        <v>34</v>
      </c>
      <c r="D48" s="264"/>
      <c r="E48" s="301" t="str">
        <f>'BPR-2'!$E$43</f>
        <v>B.S.</v>
      </c>
      <c r="F48" s="263"/>
      <c r="G48" s="263"/>
      <c r="H48" s="264"/>
      <c r="I48" s="301" t="str">
        <f>'BPR-2'!$I$43</f>
        <v>R.V.</v>
      </c>
      <c r="J48" s="263"/>
      <c r="K48" s="263"/>
      <c r="L48" s="264"/>
      <c r="M48" s="301" t="str">
        <f>'BPR-2'!$M$43</f>
        <v>R. CWTD</v>
      </c>
      <c r="N48" s="263"/>
      <c r="O48" s="263"/>
      <c r="P48" s="264"/>
      <c r="Q48" s="301" t="str">
        <f>'BPR-2'!$Q$43</f>
        <v>P. Ronel</v>
      </c>
      <c r="R48" s="263"/>
      <c r="S48" s="263"/>
      <c r="T48" s="264"/>
      <c r="U48" s="11"/>
    </row>
    <row r="49" spans="2:25" ht="16.2" customHeight="1" x14ac:dyDescent="0.3">
      <c r="B49" s="5"/>
      <c r="C49" s="267" t="s">
        <v>12</v>
      </c>
      <c r="D49" s="264"/>
      <c r="E49" s="296">
        <f>'BPR-2'!$E$44</f>
        <v>45359</v>
      </c>
      <c r="F49" s="263"/>
      <c r="G49" s="263"/>
      <c r="H49" s="264"/>
      <c r="I49" s="296">
        <f>'BPR-2'!$I$44</f>
        <v>45361</v>
      </c>
      <c r="J49" s="263"/>
      <c r="K49" s="263"/>
      <c r="L49" s="264"/>
      <c r="M49" s="296">
        <f>'BPR-2'!$M$44</f>
        <v>45361</v>
      </c>
      <c r="N49" s="263"/>
      <c r="O49" s="263"/>
      <c r="P49" s="264"/>
      <c r="Q49" s="296">
        <f>'BPR-2'!$Q$44</f>
        <v>45361</v>
      </c>
      <c r="R49" s="263"/>
      <c r="S49" s="263"/>
      <c r="T49" s="264"/>
      <c r="U49" s="11"/>
    </row>
    <row r="50" spans="2:25" ht="5.4" customHeight="1" thickBot="1" x14ac:dyDescent="0.3">
      <c r="B50" s="6"/>
      <c r="C50" s="3"/>
      <c r="D50" s="3"/>
      <c r="E50" s="3"/>
      <c r="F50" s="3"/>
      <c r="G50" s="3"/>
      <c r="H50" s="3"/>
      <c r="I50" s="3"/>
      <c r="J50" s="3"/>
      <c r="K50" s="3"/>
      <c r="L50" s="3"/>
      <c r="M50" s="3"/>
      <c r="N50" s="3"/>
      <c r="O50" s="3"/>
      <c r="P50" s="3"/>
      <c r="Q50" s="3"/>
      <c r="R50" s="3"/>
      <c r="S50" s="3"/>
      <c r="T50" s="3"/>
      <c r="U50" s="4"/>
    </row>
    <row r="51" spans="2:25" ht="12.6" customHeight="1" thickTop="1" x14ac:dyDescent="0.25">
      <c r="B51" s="14" t="str">
        <f>'BPR-2'!B46</f>
        <v>SOP-PR-001-F00-00</v>
      </c>
      <c r="C51" s="14"/>
      <c r="D51" s="14"/>
      <c r="E51" s="14"/>
      <c r="F51" s="14"/>
      <c r="G51" s="14"/>
      <c r="Y51" s="7"/>
    </row>
    <row r="52" spans="2:25" x14ac:dyDescent="0.25">
      <c r="Y52" s="12"/>
    </row>
    <row r="53" spans="2:25" x14ac:dyDescent="0.25">
      <c r="Y53" s="12"/>
    </row>
    <row r="54" spans="2:25" x14ac:dyDescent="0.25">
      <c r="Y54" s="12"/>
    </row>
    <row r="55" spans="2:25" x14ac:dyDescent="0.25">
      <c r="Y55" s="12"/>
    </row>
    <row r="56" spans="2:25" x14ac:dyDescent="0.25">
      <c r="Y56" s="12"/>
    </row>
    <row r="57" spans="2:25" x14ac:dyDescent="0.25">
      <c r="Y57" s="13"/>
    </row>
    <row r="58" spans="2:25" x14ac:dyDescent="0.25">
      <c r="Y58" s="13"/>
    </row>
    <row r="59" spans="2:25" x14ac:dyDescent="0.25">
      <c r="B59" s="9"/>
      <c r="C59" s="9"/>
      <c r="Q59" s="9"/>
      <c r="R59" s="9"/>
      <c r="S59" s="9"/>
      <c r="T59" s="9"/>
      <c r="U59" s="9"/>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row>
    <row r="70" spans="25:27" x14ac:dyDescent="0.25">
      <c r="Y70" s="13"/>
    </row>
    <row r="71" spans="25:27" x14ac:dyDescent="0.25">
      <c r="Y71" s="13"/>
    </row>
    <row r="72" spans="25:27" x14ac:dyDescent="0.25">
      <c r="Y72" s="13"/>
    </row>
    <row r="73" spans="25:27" x14ac:dyDescent="0.25">
      <c r="Y73" s="13"/>
    </row>
    <row r="74" spans="25:27" x14ac:dyDescent="0.25">
      <c r="Y74" s="13"/>
    </row>
    <row r="75" spans="25:27" x14ac:dyDescent="0.25">
      <c r="Y75" s="13"/>
      <c r="Z75" s="8"/>
      <c r="AA75" s="9"/>
    </row>
    <row r="76" spans="25:27" x14ac:dyDescent="0.25">
      <c r="Y76" s="8"/>
      <c r="Z76" s="8"/>
      <c r="AA76" s="8"/>
    </row>
    <row r="77" spans="25:27" x14ac:dyDescent="0.25">
      <c r="Y77" s="8"/>
      <c r="Z77" s="8"/>
      <c r="AA77" s="8"/>
    </row>
    <row r="78" spans="25:27" x14ac:dyDescent="0.25">
      <c r="Y78" s="8"/>
      <c r="Z78" s="8"/>
      <c r="AA78" s="8"/>
    </row>
    <row r="79" spans="25:27" x14ac:dyDescent="0.25">
      <c r="Y79" s="8"/>
      <c r="Z79" s="8"/>
      <c r="AA79" s="8"/>
    </row>
    <row r="80" spans="25:27" x14ac:dyDescent="0.25">
      <c r="Y80" s="8"/>
      <c r="Z80" s="8"/>
      <c r="AA80" s="8"/>
    </row>
  </sheetData>
  <mergeCells count="182">
    <mergeCell ref="E1:F1"/>
    <mergeCell ref="C3:F3"/>
    <mergeCell ref="H3:O3"/>
    <mergeCell ref="C5:E5"/>
    <mergeCell ref="F5:J5"/>
    <mergeCell ref="K5:M5"/>
    <mergeCell ref="N5:T5"/>
    <mergeCell ref="Q9:R10"/>
    <mergeCell ref="S9:T10"/>
    <mergeCell ref="C6:E6"/>
    <mergeCell ref="F6:J6"/>
    <mergeCell ref="K6:M6"/>
    <mergeCell ref="N6:T6"/>
    <mergeCell ref="C8:T8"/>
    <mergeCell ref="C9:C10"/>
    <mergeCell ref="D9:H10"/>
    <mergeCell ref="I9:J10"/>
    <mergeCell ref="K9:L9"/>
    <mergeCell ref="M9:P10"/>
    <mergeCell ref="C49:D49"/>
    <mergeCell ref="E49:H49"/>
    <mergeCell ref="I49:L49"/>
    <mergeCell ref="M49:P49"/>
    <mergeCell ref="Q49:T49"/>
    <mergeCell ref="C47:D47"/>
    <mergeCell ref="E47:H47"/>
    <mergeCell ref="I47:L47"/>
    <mergeCell ref="M47:P47"/>
    <mergeCell ref="Q47:T47"/>
    <mergeCell ref="C11:T11"/>
    <mergeCell ref="F12:G12"/>
    <mergeCell ref="C13:E13"/>
    <mergeCell ref="F13:H13"/>
    <mergeCell ref="I13:K13"/>
    <mergeCell ref="L13:N13"/>
    <mergeCell ref="O13:Q13"/>
    <mergeCell ref="R13:T13"/>
    <mergeCell ref="C48:D48"/>
    <mergeCell ref="E48:H48"/>
    <mergeCell ref="I48:L48"/>
    <mergeCell ref="M48:P48"/>
    <mergeCell ref="Q48:T48"/>
    <mergeCell ref="E38:F38"/>
    <mergeCell ref="R38:S38"/>
    <mergeCell ref="C28:E28"/>
    <mergeCell ref="F28:H28"/>
    <mergeCell ref="I28:K28"/>
    <mergeCell ref="C14:E14"/>
    <mergeCell ref="F14:H14"/>
    <mergeCell ref="I14:K14"/>
    <mergeCell ref="L14:N14"/>
    <mergeCell ref="O14:Q14"/>
    <mergeCell ref="R14:T14"/>
    <mergeCell ref="C15:E15"/>
    <mergeCell ref="F15:H15"/>
    <mergeCell ref="I15:K15"/>
    <mergeCell ref="L15:N15"/>
    <mergeCell ref="O15:Q15"/>
    <mergeCell ref="R15:T15"/>
    <mergeCell ref="C17:E17"/>
    <mergeCell ref="F17:H17"/>
    <mergeCell ref="I17:K17"/>
    <mergeCell ref="L17:N17"/>
    <mergeCell ref="O17:Q17"/>
    <mergeCell ref="R17:T17"/>
    <mergeCell ref="C16:E16"/>
    <mergeCell ref="F16:H16"/>
    <mergeCell ref="I16:K16"/>
    <mergeCell ref="L16:N16"/>
    <mergeCell ref="O16:Q16"/>
    <mergeCell ref="R16:T16"/>
    <mergeCell ref="C19:E19"/>
    <mergeCell ref="F19:H19"/>
    <mergeCell ref="I19:K19"/>
    <mergeCell ref="L19:N19"/>
    <mergeCell ref="O19:Q19"/>
    <mergeCell ref="R19:T19"/>
    <mergeCell ref="C18:E18"/>
    <mergeCell ref="F18:H18"/>
    <mergeCell ref="I18:K18"/>
    <mergeCell ref="L18:N18"/>
    <mergeCell ref="O18:Q18"/>
    <mergeCell ref="R18:T18"/>
    <mergeCell ref="C21:E21"/>
    <mergeCell ref="F21:H21"/>
    <mergeCell ref="I21:K21"/>
    <mergeCell ref="L21:N21"/>
    <mergeCell ref="O21:Q21"/>
    <mergeCell ref="R21:T21"/>
    <mergeCell ref="C20:E20"/>
    <mergeCell ref="F20:H20"/>
    <mergeCell ref="I20:K20"/>
    <mergeCell ref="L20:N20"/>
    <mergeCell ref="O20:Q20"/>
    <mergeCell ref="R20:T20"/>
    <mergeCell ref="C23:E23"/>
    <mergeCell ref="F23:H23"/>
    <mergeCell ref="I23:K23"/>
    <mergeCell ref="L23:N23"/>
    <mergeCell ref="O23:Q23"/>
    <mergeCell ref="R23:T23"/>
    <mergeCell ref="C22:E22"/>
    <mergeCell ref="F22:H22"/>
    <mergeCell ref="I22:K22"/>
    <mergeCell ref="L22:N22"/>
    <mergeCell ref="O22:Q22"/>
    <mergeCell ref="R22:T22"/>
    <mergeCell ref="C25:E25"/>
    <mergeCell ref="F25:H25"/>
    <mergeCell ref="I25:K25"/>
    <mergeCell ref="L25:N25"/>
    <mergeCell ref="O25:Q25"/>
    <mergeCell ref="R25:T25"/>
    <mergeCell ref="C24:E24"/>
    <mergeCell ref="F24:H24"/>
    <mergeCell ref="I24:K24"/>
    <mergeCell ref="L24:N24"/>
    <mergeCell ref="O24:Q24"/>
    <mergeCell ref="R24:T24"/>
    <mergeCell ref="C27:E27"/>
    <mergeCell ref="F27:H27"/>
    <mergeCell ref="I27:K27"/>
    <mergeCell ref="L27:N27"/>
    <mergeCell ref="O27:Q27"/>
    <mergeCell ref="R27:T27"/>
    <mergeCell ref="C26:E26"/>
    <mergeCell ref="F26:H26"/>
    <mergeCell ref="I26:K26"/>
    <mergeCell ref="L26:N26"/>
    <mergeCell ref="O26:Q26"/>
    <mergeCell ref="R26:T26"/>
    <mergeCell ref="C30:E30"/>
    <mergeCell ref="F30:H30"/>
    <mergeCell ref="I30:K30"/>
    <mergeCell ref="L30:N30"/>
    <mergeCell ref="O30:Q30"/>
    <mergeCell ref="R30:T30"/>
    <mergeCell ref="L28:N28"/>
    <mergeCell ref="O28:Q28"/>
    <mergeCell ref="R28:T28"/>
    <mergeCell ref="C29:E29"/>
    <mergeCell ref="F29:H29"/>
    <mergeCell ref="I29:K29"/>
    <mergeCell ref="L29:N29"/>
    <mergeCell ref="O29:Q29"/>
    <mergeCell ref="R29:T29"/>
    <mergeCell ref="C32:E32"/>
    <mergeCell ref="F32:H32"/>
    <mergeCell ref="I32:K32"/>
    <mergeCell ref="L32:N32"/>
    <mergeCell ref="O32:Q32"/>
    <mergeCell ref="R32:T32"/>
    <mergeCell ref="C31:E31"/>
    <mergeCell ref="F31:H31"/>
    <mergeCell ref="I31:K31"/>
    <mergeCell ref="L31:N31"/>
    <mergeCell ref="O31:Q31"/>
    <mergeCell ref="R31:T31"/>
    <mergeCell ref="C34:E34"/>
    <mergeCell ref="F34:H34"/>
    <mergeCell ref="I34:K34"/>
    <mergeCell ref="L34:N34"/>
    <mergeCell ref="O34:Q34"/>
    <mergeCell ref="R34:T34"/>
    <mergeCell ref="C33:E33"/>
    <mergeCell ref="F33:H33"/>
    <mergeCell ref="I33:K33"/>
    <mergeCell ref="L33:N33"/>
    <mergeCell ref="O33:Q33"/>
    <mergeCell ref="R33:T33"/>
    <mergeCell ref="C36:E36"/>
    <mergeCell ref="F36:H36"/>
    <mergeCell ref="I36:K36"/>
    <mergeCell ref="L36:N36"/>
    <mergeCell ref="O36:Q36"/>
    <mergeCell ref="R36:T36"/>
    <mergeCell ref="C35:E35"/>
    <mergeCell ref="F35:H35"/>
    <mergeCell ref="I35:K35"/>
    <mergeCell ref="L35:N35"/>
    <mergeCell ref="O35:Q35"/>
    <mergeCell ref="R35:T35"/>
  </mergeCells>
  <dataValidations disablePrompts="1" count="1">
    <dataValidation type="list" allowBlank="1" showInputMessage="1" showErrorMessage="1" sqref="O14:T36" xr:uid="{D7646163-8D12-498B-BEC3-AD0C81B16C7D}">
      <formula1>CombinedList</formula1>
    </dataValidation>
  </dataValidations>
  <printOptions horizontalCentered="1"/>
  <pageMargins left="0.25" right="0.25" top="0.5" bottom="0.5" header="0.25" footer="0"/>
  <pageSetup orientation="portrait" blackAndWhite="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CF371-E027-4A7A-8057-0CB10903C205}">
  <sheetPr codeName="Sheet4"/>
  <dimension ref="B1:AG74"/>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777343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27</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54" customHeight="1" x14ac:dyDescent="0.25">
      <c r="B11" s="34"/>
      <c r="C11" s="89">
        <v>114</v>
      </c>
      <c r="D11" s="450" t="s">
        <v>204</v>
      </c>
      <c r="E11" s="247"/>
      <c r="F11" s="247"/>
      <c r="G11" s="247"/>
      <c r="H11" s="248"/>
      <c r="I11" s="521">
        <v>45738</v>
      </c>
      <c r="J11" s="522"/>
      <c r="K11" s="104">
        <v>0.52083333333333337</v>
      </c>
      <c r="L11" s="104">
        <v>0.53125</v>
      </c>
      <c r="M11" s="446" t="s">
        <v>400</v>
      </c>
      <c r="N11" s="446"/>
      <c r="O11" s="446"/>
      <c r="P11" s="446"/>
      <c r="Q11" s="386" t="s">
        <v>36</v>
      </c>
      <c r="R11" s="386"/>
      <c r="S11" s="386" t="s">
        <v>53</v>
      </c>
      <c r="T11" s="386"/>
      <c r="U11" s="35"/>
      <c r="W11" s="9"/>
      <c r="X11" s="9"/>
      <c r="Y11" s="9"/>
      <c r="Z11" s="9"/>
      <c r="AA11" s="9"/>
      <c r="AB11" s="9"/>
      <c r="AC11" s="9"/>
      <c r="AD11" s="9"/>
      <c r="AE11" s="9"/>
      <c r="AF11" s="9"/>
      <c r="AG11" s="9"/>
    </row>
    <row r="12" spans="2:33" ht="14.4" x14ac:dyDescent="0.3">
      <c r="B12" s="34"/>
      <c r="C12" s="387">
        <v>115</v>
      </c>
      <c r="D12" s="260" t="s">
        <v>432</v>
      </c>
      <c r="E12" s="260"/>
      <c r="F12" s="260"/>
      <c r="G12" s="260"/>
      <c r="H12" s="260"/>
      <c r="I12" s="371">
        <v>45738</v>
      </c>
      <c r="J12" s="371"/>
      <c r="K12" s="385">
        <v>0.70138888888888884</v>
      </c>
      <c r="L12" s="385">
        <v>0.71527777777777779</v>
      </c>
      <c r="M12" s="29"/>
      <c r="N12" s="25"/>
      <c r="O12" s="25"/>
      <c r="P12" s="25"/>
      <c r="Q12" s="481" t="s">
        <v>35</v>
      </c>
      <c r="R12" s="482"/>
      <c r="S12" s="481" t="s">
        <v>128</v>
      </c>
      <c r="T12" s="482"/>
      <c r="U12" s="35"/>
      <c r="W12" s="9"/>
      <c r="X12" s="9"/>
      <c r="Y12" s="9"/>
      <c r="Z12" s="9"/>
      <c r="AA12" s="9"/>
      <c r="AB12" s="9"/>
      <c r="AC12" s="9"/>
      <c r="AD12" s="9"/>
      <c r="AE12" s="9"/>
      <c r="AF12" s="9"/>
      <c r="AG12" s="9"/>
    </row>
    <row r="13" spans="2:33" ht="14.4" customHeight="1" x14ac:dyDescent="0.3">
      <c r="B13" s="10"/>
      <c r="C13" s="387"/>
      <c r="D13" s="260"/>
      <c r="E13" s="260"/>
      <c r="F13" s="260"/>
      <c r="G13" s="260"/>
      <c r="H13" s="260"/>
      <c r="I13" s="371"/>
      <c r="J13" s="371"/>
      <c r="K13" s="385"/>
      <c r="L13" s="385"/>
      <c r="M13" s="494">
        <v>20.100000000000001</v>
      </c>
      <c r="N13" s="516"/>
      <c r="O13" s="9" t="s">
        <v>242</v>
      </c>
      <c r="P13"/>
      <c r="Q13" s="457"/>
      <c r="R13" s="483"/>
      <c r="S13" s="457"/>
      <c r="T13" s="483"/>
      <c r="U13" s="11"/>
      <c r="W13" s="9"/>
      <c r="X13" s="9"/>
      <c r="Y13" s="9"/>
      <c r="Z13" s="9"/>
      <c r="AA13" s="9"/>
      <c r="AB13" s="9"/>
      <c r="AC13" s="9"/>
      <c r="AD13" s="9"/>
      <c r="AE13" s="9"/>
      <c r="AF13" s="9"/>
      <c r="AG13" s="9"/>
    </row>
    <row r="14" spans="2:33" ht="14.4" customHeight="1" x14ac:dyDescent="0.25">
      <c r="B14" s="10"/>
      <c r="C14" s="387"/>
      <c r="D14" s="260"/>
      <c r="E14" s="260"/>
      <c r="F14" s="260"/>
      <c r="G14" s="260"/>
      <c r="H14" s="260"/>
      <c r="I14" s="371"/>
      <c r="J14" s="371"/>
      <c r="K14" s="385"/>
      <c r="L14" s="385"/>
      <c r="M14" s="465" t="s">
        <v>178</v>
      </c>
      <c r="N14" s="514"/>
      <c r="O14" s="514"/>
      <c r="P14" s="515"/>
      <c r="Q14" s="457"/>
      <c r="R14" s="483"/>
      <c r="S14" s="457"/>
      <c r="T14" s="483"/>
      <c r="U14" s="11"/>
      <c r="W14" s="9"/>
      <c r="X14" s="9"/>
      <c r="Y14" s="9"/>
      <c r="Z14" s="9"/>
      <c r="AA14" s="9"/>
      <c r="AB14" s="9"/>
      <c r="AC14" s="9"/>
      <c r="AD14" s="9"/>
      <c r="AE14" s="9"/>
      <c r="AF14" s="9"/>
      <c r="AG14" s="9"/>
    </row>
    <row r="15" spans="2:33" ht="12.6" customHeight="1" x14ac:dyDescent="0.25">
      <c r="B15" s="10"/>
      <c r="C15" s="387"/>
      <c r="D15" s="260"/>
      <c r="E15" s="260"/>
      <c r="F15" s="260"/>
      <c r="G15" s="260"/>
      <c r="H15" s="260"/>
      <c r="I15" s="371"/>
      <c r="J15" s="371"/>
      <c r="K15" s="385"/>
      <c r="L15" s="385"/>
      <c r="M15" s="146"/>
      <c r="O15" s="117"/>
      <c r="P15" s="9"/>
      <c r="Q15" s="457"/>
      <c r="R15" s="483"/>
      <c r="S15" s="457"/>
      <c r="T15" s="483"/>
      <c r="U15" s="11"/>
      <c r="V15" s="143"/>
      <c r="W15" s="9"/>
      <c r="X15" s="9"/>
      <c r="Y15" s="9"/>
      <c r="Z15" s="9"/>
      <c r="AA15" s="9"/>
      <c r="AB15" s="9"/>
      <c r="AC15" s="9"/>
      <c r="AD15" s="9"/>
      <c r="AE15" s="9"/>
      <c r="AF15" s="9"/>
      <c r="AG15" s="9"/>
    </row>
    <row r="16" spans="2:33" ht="14.4" customHeight="1" x14ac:dyDescent="0.3">
      <c r="B16" s="34"/>
      <c r="C16" s="387"/>
      <c r="D16" s="260"/>
      <c r="E16" s="260"/>
      <c r="F16" s="260"/>
      <c r="G16" s="260"/>
      <c r="H16" s="260"/>
      <c r="I16" s="371"/>
      <c r="J16" s="371"/>
      <c r="K16" s="385"/>
      <c r="L16" s="385"/>
      <c r="M16" s="494">
        <v>65.3</v>
      </c>
      <c r="N16" s="516"/>
      <c r="O16" t="s">
        <v>86</v>
      </c>
      <c r="P16" s="9"/>
      <c r="Q16" s="457"/>
      <c r="R16" s="483"/>
      <c r="S16" s="457"/>
      <c r="T16" s="483"/>
      <c r="U16" s="35"/>
      <c r="V16" s="143"/>
      <c r="W16" s="9"/>
      <c r="X16" s="9"/>
      <c r="Y16" s="9"/>
      <c r="Z16" s="9"/>
      <c r="AA16" s="9"/>
      <c r="AB16" s="9"/>
      <c r="AC16" s="9"/>
      <c r="AD16" s="9"/>
      <c r="AE16" s="9"/>
      <c r="AF16" s="9"/>
      <c r="AG16" s="9"/>
    </row>
    <row r="17" spans="2:33" ht="18" customHeight="1" x14ac:dyDescent="0.25">
      <c r="B17" s="34"/>
      <c r="C17" s="387"/>
      <c r="D17" s="260"/>
      <c r="E17" s="260"/>
      <c r="F17" s="260"/>
      <c r="G17" s="260"/>
      <c r="H17" s="260"/>
      <c r="I17" s="371"/>
      <c r="J17" s="371"/>
      <c r="K17" s="385"/>
      <c r="L17" s="385"/>
      <c r="M17" s="84"/>
      <c r="P17" s="9"/>
      <c r="Q17" s="457"/>
      <c r="R17" s="483"/>
      <c r="S17" s="457"/>
      <c r="T17" s="483"/>
      <c r="U17" s="35"/>
      <c r="V17" s="143"/>
      <c r="W17" s="9"/>
      <c r="X17" s="9"/>
      <c r="Y17" s="9"/>
      <c r="Z17" s="9"/>
      <c r="AA17" s="9"/>
      <c r="AB17" s="9"/>
      <c r="AC17" s="9"/>
      <c r="AD17" s="9"/>
      <c r="AE17" s="9"/>
      <c r="AF17" s="9"/>
      <c r="AG17" s="9"/>
    </row>
    <row r="18" spans="2:33" ht="12.6" customHeight="1" x14ac:dyDescent="0.3">
      <c r="B18" s="34"/>
      <c r="C18" s="387"/>
      <c r="D18" s="260"/>
      <c r="E18" s="260"/>
      <c r="F18" s="260"/>
      <c r="G18" s="260"/>
      <c r="H18" s="260"/>
      <c r="I18" s="371"/>
      <c r="J18" s="371"/>
      <c r="K18" s="385"/>
      <c r="L18" s="385"/>
      <c r="M18" s="150" t="s">
        <v>179</v>
      </c>
      <c r="N18"/>
      <c r="O18"/>
      <c r="P18"/>
      <c r="Q18" s="457"/>
      <c r="R18" s="483"/>
      <c r="S18" s="457"/>
      <c r="T18" s="483"/>
      <c r="U18" s="35"/>
      <c r="V18" s="143"/>
      <c r="W18" s="9"/>
      <c r="X18" s="9"/>
      <c r="Y18" s="9"/>
      <c r="Z18" s="9"/>
      <c r="AA18" s="9"/>
      <c r="AB18" s="9"/>
      <c r="AC18" s="9"/>
      <c r="AD18" s="9"/>
      <c r="AE18" s="9"/>
      <c r="AF18" s="9"/>
      <c r="AG18" s="9"/>
    </row>
    <row r="19" spans="2:33" ht="14.4" customHeight="1" x14ac:dyDescent="0.25">
      <c r="B19" s="34"/>
      <c r="C19" s="387"/>
      <c r="D19" s="260"/>
      <c r="E19" s="260"/>
      <c r="F19" s="260"/>
      <c r="G19" s="260"/>
      <c r="H19" s="260"/>
      <c r="I19" s="371"/>
      <c r="J19" s="371"/>
      <c r="K19" s="385"/>
      <c r="L19" s="385"/>
      <c r="M19" s="494">
        <v>1.3</v>
      </c>
      <c r="N19" s="516"/>
      <c r="O19" s="2" t="s">
        <v>180</v>
      </c>
      <c r="Q19" s="457"/>
      <c r="R19" s="483"/>
      <c r="S19" s="457"/>
      <c r="T19" s="483"/>
      <c r="U19" s="35"/>
      <c r="V19" s="143"/>
      <c r="W19" s="9"/>
      <c r="X19" s="9"/>
      <c r="Y19" s="9"/>
      <c r="Z19" s="9"/>
      <c r="AA19" s="9"/>
      <c r="AB19" s="9"/>
      <c r="AC19" s="9"/>
      <c r="AD19" s="9"/>
      <c r="AE19" s="9"/>
      <c r="AF19" s="9"/>
      <c r="AG19" s="9"/>
    </row>
    <row r="20" spans="2:33" ht="14.4" customHeight="1" x14ac:dyDescent="0.25">
      <c r="B20" s="34"/>
      <c r="C20" s="387"/>
      <c r="D20" s="260"/>
      <c r="E20" s="260"/>
      <c r="F20" s="260"/>
      <c r="G20" s="260"/>
      <c r="H20" s="260"/>
      <c r="I20" s="371"/>
      <c r="J20" s="371"/>
      <c r="K20" s="385"/>
      <c r="L20" s="385"/>
      <c r="M20" s="84"/>
      <c r="Q20" s="484"/>
      <c r="R20" s="485"/>
      <c r="S20" s="484"/>
      <c r="T20" s="485"/>
      <c r="U20" s="35"/>
      <c r="V20" s="143"/>
      <c r="W20" s="9"/>
      <c r="X20" s="9"/>
      <c r="Y20" s="9"/>
      <c r="Z20" s="9"/>
      <c r="AA20" s="9"/>
      <c r="AB20" s="9"/>
      <c r="AC20" s="9"/>
      <c r="AD20" s="9"/>
      <c r="AE20" s="9"/>
      <c r="AF20" s="9"/>
      <c r="AG20" s="9"/>
    </row>
    <row r="21" spans="2:33" ht="9.6" customHeight="1" x14ac:dyDescent="0.25">
      <c r="B21" s="34"/>
      <c r="C21" s="387"/>
      <c r="D21" s="260"/>
      <c r="E21" s="260"/>
      <c r="F21" s="260"/>
      <c r="G21" s="260"/>
      <c r="H21" s="260"/>
      <c r="I21" s="371"/>
      <c r="J21" s="371"/>
      <c r="K21" s="385"/>
      <c r="L21" s="385"/>
      <c r="M21" s="150" t="s">
        <v>205</v>
      </c>
      <c r="Q21" s="506" t="s">
        <v>129</v>
      </c>
      <c r="R21" s="507"/>
      <c r="S21" s="506" t="s">
        <v>35</v>
      </c>
      <c r="T21" s="507"/>
      <c r="U21" s="35"/>
      <c r="V21" s="143"/>
      <c r="W21" s="9"/>
      <c r="X21" s="9"/>
      <c r="Y21" s="9"/>
      <c r="Z21" s="9"/>
      <c r="AA21" s="9"/>
      <c r="AB21" s="9"/>
      <c r="AC21" s="9"/>
      <c r="AD21" s="9"/>
      <c r="AE21" s="9"/>
      <c r="AF21" s="9"/>
      <c r="AG21" s="9"/>
    </row>
    <row r="22" spans="2:33" ht="14.4" customHeight="1" x14ac:dyDescent="0.25">
      <c r="B22" s="34"/>
      <c r="C22" s="387"/>
      <c r="D22" s="260"/>
      <c r="E22" s="260"/>
      <c r="F22" s="260"/>
      <c r="G22" s="260"/>
      <c r="H22" s="260"/>
      <c r="I22" s="371"/>
      <c r="J22" s="371"/>
      <c r="K22" s="385"/>
      <c r="L22" s="385"/>
      <c r="M22" s="460" t="s">
        <v>206</v>
      </c>
      <c r="N22" s="461"/>
      <c r="Q22" s="508" t="s">
        <v>207</v>
      </c>
      <c r="R22" s="509"/>
      <c r="S22" s="508" t="s">
        <v>208</v>
      </c>
      <c r="T22" s="509"/>
      <c r="U22" s="35"/>
      <c r="V22" s="143"/>
      <c r="W22" s="9"/>
      <c r="X22" s="9"/>
      <c r="Y22" s="9"/>
      <c r="Z22" s="9"/>
      <c r="AA22" s="9"/>
      <c r="AB22" s="9"/>
      <c r="AC22" s="9"/>
      <c r="AD22" s="9"/>
      <c r="AE22" s="9"/>
      <c r="AF22" s="9"/>
      <c r="AG22" s="9"/>
    </row>
    <row r="23" spans="2:33" ht="3" customHeight="1" x14ac:dyDescent="0.3">
      <c r="B23" s="34"/>
      <c r="C23" s="387"/>
      <c r="D23" s="260"/>
      <c r="E23" s="260"/>
      <c r="F23" s="260"/>
      <c r="G23" s="260"/>
      <c r="H23" s="260"/>
      <c r="I23" s="371"/>
      <c r="J23" s="371"/>
      <c r="K23" s="385"/>
      <c r="L23" s="385"/>
      <c r="M23" s="27"/>
      <c r="N23" s="30"/>
      <c r="O23" s="30"/>
      <c r="P23" s="52"/>
      <c r="Q23" s="510"/>
      <c r="R23" s="511"/>
      <c r="S23" s="510"/>
      <c r="T23" s="511"/>
      <c r="U23" s="35"/>
      <c r="V23" s="143"/>
      <c r="W23" s="9"/>
      <c r="X23" s="9"/>
      <c r="Y23" s="9"/>
      <c r="Z23" s="9"/>
      <c r="AA23" s="9"/>
      <c r="AB23" s="9"/>
      <c r="AC23" s="9"/>
      <c r="AD23" s="9"/>
      <c r="AE23" s="9"/>
      <c r="AF23" s="9"/>
      <c r="AG23" s="9"/>
    </row>
    <row r="24" spans="2:33" ht="15.6" customHeight="1" x14ac:dyDescent="0.3">
      <c r="B24" s="34"/>
      <c r="C24" s="387">
        <v>116</v>
      </c>
      <c r="D24" s="260" t="s">
        <v>209</v>
      </c>
      <c r="E24" s="260"/>
      <c r="F24" s="260"/>
      <c r="G24" s="260"/>
      <c r="H24" s="260"/>
      <c r="I24" s="371">
        <v>45738</v>
      </c>
      <c r="J24" s="371"/>
      <c r="K24" s="385">
        <v>0.71527777777777779</v>
      </c>
      <c r="L24" s="385">
        <v>0.73611111111111116</v>
      </c>
      <c r="M24"/>
      <c r="N24"/>
      <c r="O24"/>
      <c r="P24"/>
      <c r="Q24" s="457" t="s">
        <v>36</v>
      </c>
      <c r="R24" s="483"/>
      <c r="S24" s="457" t="s">
        <v>129</v>
      </c>
      <c r="T24" s="483"/>
      <c r="U24" s="35"/>
      <c r="V24" s="143"/>
      <c r="W24" s="9"/>
      <c r="X24" s="9"/>
      <c r="Y24" s="9"/>
      <c r="Z24" s="9"/>
      <c r="AA24" s="9"/>
      <c r="AB24" s="9"/>
      <c r="AC24" s="9"/>
      <c r="AD24" s="9"/>
      <c r="AE24" s="9"/>
      <c r="AF24" s="9"/>
      <c r="AG24" s="9"/>
    </row>
    <row r="25" spans="2:33" ht="13.95" customHeight="1" x14ac:dyDescent="0.3">
      <c r="B25" s="34"/>
      <c r="C25" s="387"/>
      <c r="D25" s="260"/>
      <c r="E25" s="260"/>
      <c r="F25" s="260"/>
      <c r="G25" s="260"/>
      <c r="H25" s="260"/>
      <c r="I25" s="371"/>
      <c r="J25" s="371"/>
      <c r="K25" s="385"/>
      <c r="L25" s="385"/>
      <c r="M25" s="494">
        <v>25.1</v>
      </c>
      <c r="N25" s="516"/>
      <c r="O25" s="9" t="s">
        <v>242</v>
      </c>
      <c r="P25"/>
      <c r="Q25" s="457"/>
      <c r="R25" s="483"/>
      <c r="S25" s="457"/>
      <c r="T25" s="483"/>
      <c r="U25" s="35"/>
      <c r="V25" s="143"/>
      <c r="W25" s="9"/>
      <c r="X25" s="9"/>
      <c r="Y25" s="9"/>
      <c r="Z25" s="9"/>
      <c r="AA25" s="9"/>
      <c r="AB25" s="9"/>
      <c r="AC25" s="9"/>
      <c r="AD25" s="9"/>
      <c r="AE25" s="9"/>
      <c r="AF25" s="9"/>
      <c r="AG25" s="9"/>
    </row>
    <row r="26" spans="2:33" ht="18" customHeight="1" x14ac:dyDescent="0.25">
      <c r="B26" s="34"/>
      <c r="C26" s="387"/>
      <c r="D26" s="260"/>
      <c r="E26" s="260"/>
      <c r="F26" s="260"/>
      <c r="G26" s="260"/>
      <c r="H26" s="260"/>
      <c r="I26" s="371"/>
      <c r="J26" s="371"/>
      <c r="K26" s="385"/>
      <c r="L26" s="385"/>
      <c r="M26" s="465" t="s">
        <v>178</v>
      </c>
      <c r="N26" s="514"/>
      <c r="O26" s="514"/>
      <c r="P26" s="515"/>
      <c r="Q26" s="457"/>
      <c r="R26" s="483"/>
      <c r="S26" s="457"/>
      <c r="T26" s="483"/>
      <c r="U26" s="35"/>
      <c r="V26" s="143"/>
      <c r="W26" s="9"/>
      <c r="X26" s="9"/>
      <c r="Y26" s="9"/>
      <c r="Z26" s="9"/>
      <c r="AA26" s="9"/>
      <c r="AB26" s="9"/>
      <c r="AC26" s="9"/>
      <c r="AD26" s="9"/>
      <c r="AE26" s="9"/>
      <c r="AF26" s="9"/>
      <c r="AG26" s="9"/>
    </row>
    <row r="27" spans="2:33" ht="12" customHeight="1" x14ac:dyDescent="0.25">
      <c r="B27" s="34"/>
      <c r="C27" s="387"/>
      <c r="D27" s="260"/>
      <c r="E27" s="260"/>
      <c r="F27" s="260"/>
      <c r="G27" s="260"/>
      <c r="H27" s="260"/>
      <c r="I27" s="371"/>
      <c r="J27" s="371"/>
      <c r="K27" s="385"/>
      <c r="L27" s="385"/>
      <c r="M27" s="117"/>
      <c r="O27" s="117"/>
      <c r="P27" s="9"/>
      <c r="Q27" s="457"/>
      <c r="R27" s="483"/>
      <c r="S27" s="457"/>
      <c r="T27" s="483"/>
      <c r="U27" s="35"/>
      <c r="V27" s="143"/>
      <c r="W27" s="9"/>
      <c r="X27" s="9"/>
      <c r="Y27" s="9"/>
      <c r="Z27" s="9"/>
      <c r="AA27" s="9"/>
      <c r="AB27" s="9"/>
      <c r="AC27" s="9"/>
      <c r="AD27" s="9"/>
      <c r="AE27" s="9"/>
      <c r="AF27" s="9"/>
      <c r="AG27" s="9"/>
    </row>
    <row r="28" spans="2:33" ht="13.95" customHeight="1" x14ac:dyDescent="0.3">
      <c r="B28" s="34"/>
      <c r="C28" s="387"/>
      <c r="D28" s="260"/>
      <c r="E28" s="260"/>
      <c r="F28" s="260"/>
      <c r="G28" s="260"/>
      <c r="H28" s="260"/>
      <c r="I28" s="371"/>
      <c r="J28" s="371"/>
      <c r="K28" s="385"/>
      <c r="L28" s="385"/>
      <c r="M28" s="494">
        <v>65.5</v>
      </c>
      <c r="N28" s="516"/>
      <c r="O28" t="s">
        <v>86</v>
      </c>
      <c r="P28" s="9"/>
      <c r="Q28" s="457"/>
      <c r="R28" s="483"/>
      <c r="S28" s="457"/>
      <c r="T28" s="483"/>
      <c r="U28" s="35"/>
      <c r="V28" s="143"/>
      <c r="W28" s="9"/>
      <c r="X28" s="9"/>
      <c r="Y28" s="9"/>
      <c r="Z28" s="9"/>
      <c r="AA28" s="9"/>
      <c r="AB28" s="9"/>
      <c r="AC28" s="9"/>
      <c r="AD28" s="9"/>
      <c r="AE28" s="9"/>
      <c r="AF28" s="9"/>
      <c r="AG28" s="9"/>
    </row>
    <row r="29" spans="2:33" ht="14.4" customHeight="1" x14ac:dyDescent="0.25">
      <c r="B29" s="34"/>
      <c r="C29" s="387"/>
      <c r="D29" s="260"/>
      <c r="E29" s="260"/>
      <c r="F29" s="260"/>
      <c r="G29" s="260"/>
      <c r="H29" s="260"/>
      <c r="I29" s="371"/>
      <c r="J29" s="371"/>
      <c r="K29" s="385"/>
      <c r="L29" s="385"/>
      <c r="P29" s="9"/>
      <c r="Q29" s="457"/>
      <c r="R29" s="483"/>
      <c r="S29" s="457"/>
      <c r="T29" s="483"/>
      <c r="U29" s="35"/>
      <c r="V29" s="143"/>
      <c r="W29" s="9"/>
      <c r="X29" s="9"/>
      <c r="Y29" s="9"/>
      <c r="Z29" s="9"/>
      <c r="AA29" s="9"/>
      <c r="AB29" s="9"/>
      <c r="AC29" s="9"/>
      <c r="AD29" s="9"/>
      <c r="AE29" s="9"/>
      <c r="AF29" s="9"/>
      <c r="AG29" s="9"/>
    </row>
    <row r="30" spans="2:33" ht="14.4" customHeight="1" x14ac:dyDescent="0.3">
      <c r="B30" s="34"/>
      <c r="C30" s="387"/>
      <c r="D30" s="260"/>
      <c r="E30" s="260"/>
      <c r="F30" s="260"/>
      <c r="G30" s="260"/>
      <c r="H30" s="260"/>
      <c r="I30" s="371"/>
      <c r="J30" s="371"/>
      <c r="K30" s="385"/>
      <c r="L30" s="385"/>
      <c r="M30" s="9" t="s">
        <v>179</v>
      </c>
      <c r="N30"/>
      <c r="O30"/>
      <c r="P30"/>
      <c r="Q30" s="457"/>
      <c r="R30" s="483"/>
      <c r="S30" s="457"/>
      <c r="T30" s="483"/>
      <c r="U30" s="35"/>
      <c r="V30" s="143"/>
      <c r="W30" s="9"/>
      <c r="X30" s="9"/>
      <c r="Y30" s="9"/>
      <c r="Z30" s="9"/>
      <c r="AA30" s="9"/>
      <c r="AB30" s="9"/>
      <c r="AC30" s="9"/>
      <c r="AD30" s="9"/>
      <c r="AE30" s="9"/>
      <c r="AF30" s="9"/>
      <c r="AG30" s="9"/>
    </row>
    <row r="31" spans="2:33" ht="13.95" customHeight="1" x14ac:dyDescent="0.25">
      <c r="B31" s="34"/>
      <c r="C31" s="387"/>
      <c r="D31" s="260"/>
      <c r="E31" s="260"/>
      <c r="F31" s="260"/>
      <c r="G31" s="260"/>
      <c r="H31" s="260"/>
      <c r="I31" s="371"/>
      <c r="J31" s="371"/>
      <c r="K31" s="385"/>
      <c r="L31" s="385"/>
      <c r="M31" s="494">
        <v>1.4</v>
      </c>
      <c r="N31" s="516"/>
      <c r="O31" s="2" t="s">
        <v>180</v>
      </c>
      <c r="Q31" s="457"/>
      <c r="R31" s="483"/>
      <c r="S31" s="457"/>
      <c r="T31" s="483"/>
      <c r="U31" s="35"/>
      <c r="V31" s="143"/>
      <c r="W31" s="9"/>
      <c r="X31" s="9"/>
      <c r="Y31" s="9"/>
      <c r="Z31" s="9"/>
      <c r="AA31" s="9"/>
      <c r="AB31" s="9"/>
      <c r="AC31" s="9"/>
      <c r="AD31" s="9"/>
      <c r="AE31" s="9"/>
      <c r="AF31" s="9"/>
      <c r="AG31" s="9"/>
    </row>
    <row r="32" spans="2:33" ht="14.4" customHeight="1" x14ac:dyDescent="0.25">
      <c r="B32" s="34"/>
      <c r="C32" s="387"/>
      <c r="D32" s="260"/>
      <c r="E32" s="260"/>
      <c r="F32" s="260"/>
      <c r="G32" s="260"/>
      <c r="H32" s="260"/>
      <c r="I32" s="371"/>
      <c r="J32" s="371"/>
      <c r="K32" s="385"/>
      <c r="L32" s="385"/>
      <c r="Q32" s="457"/>
      <c r="R32" s="483"/>
      <c r="S32" s="457"/>
      <c r="T32" s="483"/>
      <c r="U32" s="35"/>
      <c r="V32" s="143"/>
      <c r="W32" s="9"/>
      <c r="X32" s="9"/>
      <c r="Y32" s="9"/>
      <c r="Z32" s="9"/>
      <c r="AA32" s="9"/>
      <c r="AB32" s="9"/>
      <c r="AC32" s="9"/>
      <c r="AD32" s="9"/>
      <c r="AE32" s="9"/>
      <c r="AF32" s="9"/>
      <c r="AG32" s="9"/>
    </row>
    <row r="33" spans="2:33" ht="11.4" customHeight="1" x14ac:dyDescent="0.3">
      <c r="B33" s="34"/>
      <c r="C33" s="387"/>
      <c r="D33" s="260"/>
      <c r="E33" s="260"/>
      <c r="F33" s="260"/>
      <c r="G33" s="260"/>
      <c r="H33" s="260"/>
      <c r="I33" s="371"/>
      <c r="J33" s="371"/>
      <c r="K33" s="385"/>
      <c r="L33" s="385"/>
      <c r="M33"/>
      <c r="N33"/>
      <c r="Q33" s="457"/>
      <c r="R33" s="483"/>
      <c r="S33" s="457"/>
      <c r="T33" s="483"/>
      <c r="U33" s="35"/>
      <c r="V33" s="143"/>
      <c r="W33" s="9"/>
      <c r="X33" s="9"/>
      <c r="Y33" s="9"/>
      <c r="Z33" s="9"/>
      <c r="AA33" s="9"/>
      <c r="AB33" s="9"/>
      <c r="AC33" s="9"/>
      <c r="AD33" s="9"/>
      <c r="AE33" s="9"/>
      <c r="AF33" s="9"/>
      <c r="AG33" s="9"/>
    </row>
    <row r="34" spans="2:33" ht="13.95" customHeight="1" x14ac:dyDescent="0.3">
      <c r="B34" s="34"/>
      <c r="C34" s="387"/>
      <c r="D34" s="260"/>
      <c r="E34" s="260"/>
      <c r="F34" s="260"/>
      <c r="G34" s="260"/>
      <c r="H34" s="260"/>
      <c r="I34" s="371"/>
      <c r="J34" s="371"/>
      <c r="K34" s="385"/>
      <c r="L34" s="385"/>
      <c r="M34"/>
      <c r="N34"/>
      <c r="Q34" s="457"/>
      <c r="R34" s="483"/>
      <c r="S34" s="457"/>
      <c r="T34" s="483"/>
      <c r="U34" s="35"/>
      <c r="W34" s="9"/>
      <c r="X34" s="9"/>
      <c r="Y34" s="9"/>
      <c r="Z34" s="9"/>
      <c r="AA34" s="9"/>
      <c r="AB34" s="9"/>
      <c r="AC34" s="9"/>
      <c r="AD34" s="9"/>
      <c r="AE34" s="9"/>
      <c r="AF34" s="9"/>
      <c r="AG34" s="9"/>
    </row>
    <row r="35" spans="2:33" ht="11.4" customHeight="1" x14ac:dyDescent="0.25">
      <c r="B35" s="34"/>
      <c r="C35" s="387"/>
      <c r="D35" s="260"/>
      <c r="E35" s="260"/>
      <c r="F35" s="260"/>
      <c r="G35" s="260"/>
      <c r="H35" s="260"/>
      <c r="I35" s="371"/>
      <c r="J35" s="371"/>
      <c r="K35" s="385"/>
      <c r="L35" s="385"/>
      <c r="M35" s="517">
        <v>23</v>
      </c>
      <c r="N35" s="518"/>
      <c r="O35" s="9" t="s">
        <v>49</v>
      </c>
      <c r="Q35" s="457"/>
      <c r="R35" s="483"/>
      <c r="S35" s="457"/>
      <c r="T35" s="483"/>
      <c r="U35" s="35"/>
      <c r="W35" s="9"/>
      <c r="X35" s="9"/>
      <c r="Y35" s="9"/>
      <c r="Z35" s="9"/>
      <c r="AA35" s="9"/>
      <c r="AB35" s="9"/>
      <c r="AC35" s="9"/>
      <c r="AD35" s="9"/>
      <c r="AE35" s="9"/>
      <c r="AF35" s="9"/>
      <c r="AG35" s="9"/>
    </row>
    <row r="36" spans="2:33" ht="4.2" customHeight="1" x14ac:dyDescent="0.25">
      <c r="B36" s="34"/>
      <c r="C36" s="387"/>
      <c r="D36" s="260"/>
      <c r="E36" s="260"/>
      <c r="F36" s="260"/>
      <c r="G36" s="260"/>
      <c r="H36" s="260"/>
      <c r="I36" s="371"/>
      <c r="J36" s="371"/>
      <c r="K36" s="385"/>
      <c r="L36" s="385"/>
      <c r="M36" s="123"/>
      <c r="N36" s="124"/>
      <c r="O36" s="124"/>
      <c r="P36" s="103"/>
      <c r="Q36" s="484"/>
      <c r="R36" s="485"/>
      <c r="S36" s="484"/>
      <c r="T36" s="485"/>
      <c r="U36" s="35"/>
      <c r="W36" s="9"/>
      <c r="X36" s="9"/>
      <c r="Y36" s="9"/>
      <c r="Z36" s="9"/>
      <c r="AA36" s="9"/>
      <c r="AB36" s="9"/>
      <c r="AC36" s="9"/>
      <c r="AD36" s="9"/>
      <c r="AE36" s="9"/>
      <c r="AF36" s="9"/>
      <c r="AG36" s="9"/>
    </row>
    <row r="37" spans="2:33" ht="58.2" customHeight="1" x14ac:dyDescent="0.3">
      <c r="B37" s="34"/>
      <c r="C37" s="403">
        <v>117</v>
      </c>
      <c r="D37" s="519" t="s">
        <v>338</v>
      </c>
      <c r="E37" s="299"/>
      <c r="F37" s="299"/>
      <c r="G37" s="299"/>
      <c r="H37" s="300"/>
      <c r="I37" s="371">
        <v>45373</v>
      </c>
      <c r="J37" s="264"/>
      <c r="K37" s="104">
        <v>0.73611111111111116</v>
      </c>
      <c r="L37" s="104">
        <v>0.75694444444444442</v>
      </c>
      <c r="M37" s="520" t="s">
        <v>400</v>
      </c>
      <c r="N37" s="263"/>
      <c r="O37" s="263"/>
      <c r="P37" s="263"/>
      <c r="Q37" s="481" t="s">
        <v>36</v>
      </c>
      <c r="R37" s="482"/>
      <c r="S37" s="481" t="s">
        <v>129</v>
      </c>
      <c r="T37" s="482"/>
      <c r="U37" s="35"/>
      <c r="W37" s="9"/>
      <c r="X37" s="9"/>
      <c r="Y37" s="9"/>
      <c r="Z37" s="9"/>
      <c r="AA37" s="9"/>
      <c r="AB37" s="9"/>
      <c r="AC37" s="9"/>
      <c r="AD37" s="9"/>
      <c r="AE37" s="9"/>
      <c r="AF37" s="9"/>
      <c r="AG37" s="9"/>
    </row>
    <row r="38" spans="2:33" ht="30.6" customHeight="1" x14ac:dyDescent="0.25">
      <c r="B38" s="34"/>
      <c r="C38" s="420"/>
      <c r="D38" s="512" t="s">
        <v>443</v>
      </c>
      <c r="E38" s="513"/>
      <c r="F38" s="513"/>
      <c r="G38" s="513"/>
      <c r="H38" s="513"/>
      <c r="I38" s="513"/>
      <c r="J38" s="513"/>
      <c r="K38" s="513"/>
      <c r="L38" s="513"/>
      <c r="M38" s="513"/>
      <c r="N38" s="513"/>
      <c r="O38" s="513"/>
      <c r="P38" s="513"/>
      <c r="Q38" s="484"/>
      <c r="R38" s="485"/>
      <c r="S38" s="484"/>
      <c r="T38" s="485"/>
      <c r="U38" s="35"/>
      <c r="W38" s="9"/>
      <c r="X38" s="9"/>
      <c r="Y38" s="9"/>
      <c r="Z38" s="9"/>
      <c r="AA38" s="9"/>
      <c r="AB38" s="9"/>
      <c r="AC38" s="9"/>
      <c r="AD38" s="9"/>
      <c r="AE38" s="9"/>
      <c r="AF38" s="9"/>
      <c r="AG38" s="9"/>
    </row>
    <row r="39" spans="2:33" x14ac:dyDescent="0.25">
      <c r="B39" s="34"/>
      <c r="C39" s="115"/>
      <c r="D39" s="200"/>
      <c r="E39" s="200"/>
      <c r="F39" s="200"/>
      <c r="G39" s="200"/>
      <c r="H39" s="200"/>
      <c r="I39" s="200"/>
      <c r="J39" s="200"/>
      <c r="K39" s="200"/>
      <c r="L39" s="200"/>
      <c r="M39" s="200"/>
      <c r="N39" s="200"/>
      <c r="O39" s="200"/>
      <c r="P39" s="200"/>
      <c r="Q39" s="200"/>
      <c r="R39" s="200"/>
      <c r="S39" s="200"/>
      <c r="T39" s="200"/>
      <c r="U39" s="35"/>
      <c r="W39" s="9"/>
      <c r="X39" s="9"/>
      <c r="Y39" s="9"/>
      <c r="Z39" s="9"/>
      <c r="AA39" s="9"/>
      <c r="AB39" s="9"/>
      <c r="AC39" s="9"/>
      <c r="AD39" s="9"/>
      <c r="AE39" s="9"/>
      <c r="AF39" s="9"/>
      <c r="AG39" s="9"/>
    </row>
    <row r="40" spans="2:33" ht="16.8" customHeight="1" x14ac:dyDescent="0.25">
      <c r="B40" s="34"/>
      <c r="C40" s="9"/>
      <c r="D40" s="9"/>
      <c r="E40" s="9"/>
      <c r="F40" s="9"/>
      <c r="G40" s="9"/>
      <c r="H40" s="9"/>
      <c r="I40" s="9"/>
      <c r="J40" s="9"/>
      <c r="K40" s="9"/>
      <c r="L40" s="9"/>
      <c r="M40" s="9"/>
      <c r="N40" s="9"/>
      <c r="O40" s="9"/>
      <c r="P40" s="9"/>
      <c r="Q40" s="9"/>
      <c r="R40" s="9"/>
      <c r="S40" s="9"/>
      <c r="T40" s="9"/>
      <c r="U40" s="35"/>
      <c r="W40" s="9"/>
      <c r="X40" s="9"/>
      <c r="Y40" s="9"/>
      <c r="Z40" s="9"/>
      <c r="AA40" s="9"/>
      <c r="AB40" s="9"/>
      <c r="AC40" s="9"/>
      <c r="AD40" s="9"/>
      <c r="AE40" s="9"/>
      <c r="AF40" s="9"/>
      <c r="AG40" s="9"/>
    </row>
    <row r="41" spans="2:33" ht="16.2" customHeight="1" x14ac:dyDescent="0.3">
      <c r="B41" s="10"/>
      <c r="C41" s="361" t="s">
        <v>29</v>
      </c>
      <c r="D41" s="264"/>
      <c r="E41" s="266" t="s">
        <v>30</v>
      </c>
      <c r="F41" s="263"/>
      <c r="G41" s="263"/>
      <c r="H41" s="264"/>
      <c r="I41" s="266" t="s">
        <v>31</v>
      </c>
      <c r="J41" s="263"/>
      <c r="K41" s="263"/>
      <c r="L41" s="264"/>
      <c r="M41" s="266" t="s">
        <v>32</v>
      </c>
      <c r="N41" s="263"/>
      <c r="O41" s="263"/>
      <c r="P41" s="264"/>
      <c r="Q41" s="266" t="s">
        <v>33</v>
      </c>
      <c r="R41" s="263"/>
      <c r="S41" s="263"/>
      <c r="T41" s="264"/>
      <c r="U41" s="11"/>
      <c r="W41" s="9"/>
      <c r="X41" s="9"/>
      <c r="Y41" s="9"/>
      <c r="Z41" s="9"/>
      <c r="AA41" s="9"/>
      <c r="AB41" s="9"/>
      <c r="AC41" s="9"/>
      <c r="AD41" s="9"/>
      <c r="AE41" s="9"/>
      <c r="AF41" s="9"/>
      <c r="AG41" s="9"/>
    </row>
    <row r="42" spans="2:33" ht="17.399999999999999" customHeight="1" x14ac:dyDescent="0.3">
      <c r="B42" s="5"/>
      <c r="C42" s="267" t="s">
        <v>34</v>
      </c>
      <c r="D42" s="264"/>
      <c r="E42" s="301" t="str">
        <f>'BPR-2'!$E$43</f>
        <v>B.S.</v>
      </c>
      <c r="F42" s="263"/>
      <c r="G42" s="263"/>
      <c r="H42" s="264"/>
      <c r="I42" s="301" t="str">
        <f>'BPR-2'!$I$43</f>
        <v>R.V.</v>
      </c>
      <c r="J42" s="263"/>
      <c r="K42" s="263"/>
      <c r="L42" s="264"/>
      <c r="M42" s="301" t="str">
        <f>'BPR-2'!$M$43</f>
        <v>R. CWTD</v>
      </c>
      <c r="N42" s="263"/>
      <c r="O42" s="263"/>
      <c r="P42" s="264"/>
      <c r="Q42" s="301" t="str">
        <f>'BPR-2'!$Q$43</f>
        <v>P. Ronel</v>
      </c>
      <c r="R42" s="263"/>
      <c r="S42" s="263"/>
      <c r="T42" s="264"/>
      <c r="U42" s="11"/>
    </row>
    <row r="43" spans="2:33" ht="16.2" customHeight="1" x14ac:dyDescent="0.3">
      <c r="B43" s="5"/>
      <c r="C43" s="267" t="s">
        <v>12</v>
      </c>
      <c r="D43" s="264"/>
      <c r="E43" s="296">
        <f>'BPR-2'!$E$44</f>
        <v>45359</v>
      </c>
      <c r="F43" s="263"/>
      <c r="G43" s="263"/>
      <c r="H43" s="264"/>
      <c r="I43" s="296">
        <f>'BPR-2'!$I$44</f>
        <v>45361</v>
      </c>
      <c r="J43" s="263"/>
      <c r="K43" s="263"/>
      <c r="L43" s="264"/>
      <c r="M43" s="296">
        <f>'BPR-2'!$M$44</f>
        <v>45361</v>
      </c>
      <c r="N43" s="263"/>
      <c r="O43" s="263"/>
      <c r="P43" s="264"/>
      <c r="Q43" s="296">
        <f>'BPR-2'!$Q$44</f>
        <v>45361</v>
      </c>
      <c r="R43" s="263"/>
      <c r="S43" s="263"/>
      <c r="T43" s="264"/>
      <c r="U43" s="11"/>
    </row>
    <row r="44" spans="2:33" ht="5.4" customHeight="1" thickBot="1" x14ac:dyDescent="0.3">
      <c r="B44" s="6"/>
      <c r="C44" s="3"/>
      <c r="D44" s="3"/>
      <c r="E44" s="3"/>
      <c r="F44" s="3"/>
      <c r="G44" s="3"/>
      <c r="H44" s="3"/>
      <c r="I44" s="3"/>
      <c r="J44" s="3"/>
      <c r="K44" s="3"/>
      <c r="L44" s="3"/>
      <c r="M44" s="3"/>
      <c r="N44" s="3"/>
      <c r="O44" s="3"/>
      <c r="P44" s="3"/>
      <c r="Q44" s="3"/>
      <c r="R44" s="3"/>
      <c r="S44" s="3"/>
      <c r="T44" s="3"/>
      <c r="U44" s="4"/>
    </row>
    <row r="45" spans="2:33" ht="12.6" customHeight="1" thickTop="1" x14ac:dyDescent="0.25">
      <c r="B45" s="14" t="str">
        <f>'BPR-2'!B46</f>
        <v>SOP-PR-001-F00-00</v>
      </c>
      <c r="C45" s="14"/>
      <c r="D45" s="14"/>
      <c r="E45" s="14"/>
      <c r="F45" s="14"/>
      <c r="G45" s="14"/>
      <c r="Y45" s="7"/>
    </row>
    <row r="46" spans="2:33" x14ac:dyDescent="0.25">
      <c r="Y46" s="12"/>
    </row>
    <row r="47" spans="2:33" x14ac:dyDescent="0.25">
      <c r="Y47" s="12"/>
    </row>
    <row r="48" spans="2:33" x14ac:dyDescent="0.25">
      <c r="Y48" s="12"/>
    </row>
    <row r="49" spans="2:25" x14ac:dyDescent="0.25">
      <c r="Y49" s="12"/>
    </row>
    <row r="50" spans="2:25" x14ac:dyDescent="0.25">
      <c r="Y50" s="12"/>
    </row>
    <row r="51" spans="2:25" x14ac:dyDescent="0.25">
      <c r="Y51" s="13"/>
    </row>
    <row r="52" spans="2:25" x14ac:dyDescent="0.25">
      <c r="Y52" s="13"/>
    </row>
    <row r="53" spans="2:25" x14ac:dyDescent="0.25">
      <c r="B53" s="9"/>
      <c r="C53" s="9"/>
      <c r="Q53" s="9"/>
      <c r="R53" s="9"/>
      <c r="S53" s="9"/>
      <c r="T53" s="9"/>
      <c r="U53" s="9"/>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row>
    <row r="66" spans="25:27" x14ac:dyDescent="0.25">
      <c r="Y66" s="13"/>
    </row>
    <row r="67" spans="25:27" x14ac:dyDescent="0.25">
      <c r="Y67" s="13"/>
    </row>
    <row r="68" spans="25:27" x14ac:dyDescent="0.25">
      <c r="Y68" s="13"/>
    </row>
    <row r="69" spans="25:27" x14ac:dyDescent="0.25">
      <c r="Y69" s="13"/>
      <c r="Z69" s="8"/>
      <c r="AA69" s="9"/>
    </row>
    <row r="70" spans="25:27" x14ac:dyDescent="0.25">
      <c r="Y70" s="8"/>
      <c r="Z70" s="8"/>
      <c r="AA70" s="8"/>
    </row>
    <row r="71" spans="25:27" x14ac:dyDescent="0.25">
      <c r="Y71" s="8"/>
      <c r="Z71" s="8"/>
      <c r="AA71" s="8"/>
    </row>
    <row r="72" spans="25:27" x14ac:dyDescent="0.25">
      <c r="Y72" s="8"/>
      <c r="Z72" s="8"/>
      <c r="AA72" s="8"/>
    </row>
    <row r="73" spans="25:27" x14ac:dyDescent="0.25">
      <c r="Y73" s="8"/>
      <c r="Z73" s="8"/>
      <c r="AA73" s="8"/>
    </row>
    <row r="74" spans="25:27" x14ac:dyDescent="0.25">
      <c r="Y74" s="8"/>
      <c r="Z74" s="8"/>
      <c r="AA74" s="8"/>
    </row>
  </sheetData>
  <mergeCells count="74">
    <mergeCell ref="E1:F1"/>
    <mergeCell ref="C3:F3"/>
    <mergeCell ref="H3:O3"/>
    <mergeCell ref="C5:E5"/>
    <mergeCell ref="F5:J5"/>
    <mergeCell ref="K5:M5"/>
    <mergeCell ref="N5:T5"/>
    <mergeCell ref="Q9:R10"/>
    <mergeCell ref="S9:T10"/>
    <mergeCell ref="C6:E6"/>
    <mergeCell ref="F6:J6"/>
    <mergeCell ref="K6:M6"/>
    <mergeCell ref="N6:T6"/>
    <mergeCell ref="C8:T8"/>
    <mergeCell ref="C9:C10"/>
    <mergeCell ref="D9:H10"/>
    <mergeCell ref="I9:J10"/>
    <mergeCell ref="K9:L9"/>
    <mergeCell ref="M9:P10"/>
    <mergeCell ref="C41:D41"/>
    <mergeCell ref="E41:H41"/>
    <mergeCell ref="I41:L41"/>
    <mergeCell ref="M41:P41"/>
    <mergeCell ref="Q41:T41"/>
    <mergeCell ref="C43:D43"/>
    <mergeCell ref="E43:H43"/>
    <mergeCell ref="I43:L43"/>
    <mergeCell ref="M43:P43"/>
    <mergeCell ref="Q43:T43"/>
    <mergeCell ref="C42:D42"/>
    <mergeCell ref="E42:H42"/>
    <mergeCell ref="I42:L42"/>
    <mergeCell ref="M42:P42"/>
    <mergeCell ref="Q42:T42"/>
    <mergeCell ref="D11:H11"/>
    <mergeCell ref="I11:J11"/>
    <mergeCell ref="M11:P11"/>
    <mergeCell ref="Q11:R11"/>
    <mergeCell ref="C12:C23"/>
    <mergeCell ref="D12:H23"/>
    <mergeCell ref="I12:J23"/>
    <mergeCell ref="K12:K23"/>
    <mergeCell ref="L12:L23"/>
    <mergeCell ref="Q12:R20"/>
    <mergeCell ref="M13:N13"/>
    <mergeCell ref="M14:P14"/>
    <mergeCell ref="M16:N16"/>
    <mergeCell ref="M19:N19"/>
    <mergeCell ref="Q21:R21"/>
    <mergeCell ref="M22:N22"/>
    <mergeCell ref="Q22:R23"/>
    <mergeCell ref="C24:C36"/>
    <mergeCell ref="D24:H36"/>
    <mergeCell ref="I24:J36"/>
    <mergeCell ref="K24:K36"/>
    <mergeCell ref="L24:L36"/>
    <mergeCell ref="Q24:R36"/>
    <mergeCell ref="M25:N25"/>
    <mergeCell ref="C37:C38"/>
    <mergeCell ref="Q37:R38"/>
    <mergeCell ref="S37:T38"/>
    <mergeCell ref="D38:P38"/>
    <mergeCell ref="M26:P26"/>
    <mergeCell ref="M28:N28"/>
    <mergeCell ref="M31:N31"/>
    <mergeCell ref="M35:N35"/>
    <mergeCell ref="D37:H37"/>
    <mergeCell ref="I37:J37"/>
    <mergeCell ref="M37:P37"/>
    <mergeCell ref="S11:T11"/>
    <mergeCell ref="S12:T20"/>
    <mergeCell ref="S21:T21"/>
    <mergeCell ref="S22:T23"/>
    <mergeCell ref="S24:T36"/>
  </mergeCells>
  <dataValidations count="1">
    <dataValidation type="list" allowBlank="1" showInputMessage="1" showErrorMessage="1" sqref="Q37 S37 Q11:T21 Q24:T36" xr:uid="{BD2E9A7B-16D4-43F1-8B1F-A032EEA2BE60}">
      <formula1>CombinedList</formula1>
    </dataValidation>
  </dataValidations>
  <printOptions horizontalCentered="1"/>
  <pageMargins left="0.25" right="0.25" top="0.5" bottom="0.5" header="0.25" footer="0"/>
  <pageSetup orientation="portrait"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25"/>
  <dimension ref="B1:AG58"/>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77734375" style="2" customWidth="1"/>
    <col min="2" max="2" width="1.44140625" style="2" customWidth="1"/>
    <col min="3" max="3" width="4.109375" style="2" customWidth="1"/>
    <col min="4" max="4" width="5.44140625" style="2" customWidth="1"/>
    <col min="5" max="5" width="5" style="2" customWidth="1"/>
    <col min="6" max="6" width="7.44140625" style="2" customWidth="1"/>
    <col min="7" max="7" width="5.44140625" style="2" customWidth="1"/>
    <col min="8" max="8" width="5" style="2" customWidth="1"/>
    <col min="9" max="9" width="5.44140625" style="2" customWidth="1"/>
    <col min="10" max="10" width="6.109375" style="2" customWidth="1"/>
    <col min="11" max="11" width="6.33203125" style="2" customWidth="1"/>
    <col min="12" max="14" width="5.44140625" style="2" customWidth="1"/>
    <col min="15" max="15" width="4.6640625" style="2" customWidth="1"/>
    <col min="16" max="16" width="8.44140625" style="2" customWidth="1"/>
    <col min="17" max="18" width="4.6640625" style="2" customWidth="1"/>
    <col min="19" max="19" width="4.88671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28</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210</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118</v>
      </c>
      <c r="D9" s="369" t="s">
        <v>121</v>
      </c>
      <c r="E9" s="300"/>
      <c r="F9" s="297" t="s">
        <v>211</v>
      </c>
      <c r="G9" s="297" t="s">
        <v>212</v>
      </c>
      <c r="H9" s="300"/>
      <c r="I9" s="297" t="s">
        <v>213</v>
      </c>
      <c r="J9" s="300"/>
      <c r="K9" s="527" t="s">
        <v>214</v>
      </c>
      <c r="L9" s="369" t="s">
        <v>215</v>
      </c>
      <c r="M9" s="264"/>
      <c r="N9" s="297" t="s">
        <v>216</v>
      </c>
      <c r="O9" s="300"/>
      <c r="P9" s="369" t="s">
        <v>149</v>
      </c>
      <c r="Q9" s="369" t="s">
        <v>139</v>
      </c>
      <c r="R9" s="300"/>
      <c r="S9" s="369" t="s">
        <v>140</v>
      </c>
      <c r="T9" s="300"/>
      <c r="U9" s="11"/>
      <c r="W9" s="9"/>
      <c r="X9" s="9"/>
      <c r="Y9" s="9"/>
      <c r="Z9" s="9"/>
      <c r="AA9" s="9"/>
      <c r="AB9" s="9"/>
      <c r="AC9" s="9"/>
      <c r="AD9" s="9"/>
      <c r="AE9" s="9"/>
      <c r="AF9" s="9"/>
      <c r="AG9" s="9"/>
    </row>
    <row r="10" spans="2:33" ht="22.5" customHeight="1" x14ac:dyDescent="0.25">
      <c r="B10" s="10"/>
      <c r="C10" s="330"/>
      <c r="D10" s="333"/>
      <c r="E10" s="334"/>
      <c r="F10" s="330"/>
      <c r="G10" s="333"/>
      <c r="H10" s="334"/>
      <c r="I10" s="333"/>
      <c r="J10" s="334"/>
      <c r="K10" s="334"/>
      <c r="L10" s="85" t="s">
        <v>141</v>
      </c>
      <c r="M10" s="85" t="s">
        <v>142</v>
      </c>
      <c r="N10" s="333"/>
      <c r="O10" s="334"/>
      <c r="P10" s="330"/>
      <c r="Q10" s="333"/>
      <c r="R10" s="334"/>
      <c r="S10" s="333"/>
      <c r="T10" s="334"/>
      <c r="U10" s="11"/>
      <c r="X10" s="9"/>
      <c r="Y10" s="9"/>
      <c r="Z10" s="9"/>
      <c r="AA10" s="9"/>
      <c r="AB10" s="9"/>
      <c r="AC10" s="9"/>
      <c r="AD10" s="9"/>
      <c r="AE10" s="9"/>
      <c r="AF10" s="9"/>
      <c r="AG10" s="9"/>
    </row>
    <row r="11" spans="2:33" ht="35.549999999999997" customHeight="1" x14ac:dyDescent="0.3">
      <c r="B11" s="34"/>
      <c r="C11" s="163">
        <v>1</v>
      </c>
      <c r="D11" s="524">
        <v>45368</v>
      </c>
      <c r="E11" s="264"/>
      <c r="F11" s="164" t="s">
        <v>255</v>
      </c>
      <c r="G11" s="526" t="s">
        <v>316</v>
      </c>
      <c r="H11" s="334"/>
      <c r="I11" s="525" t="s">
        <v>317</v>
      </c>
      <c r="J11" s="264"/>
      <c r="K11" s="164">
        <v>60</v>
      </c>
      <c r="L11" s="165">
        <v>0.29166666666666669</v>
      </c>
      <c r="M11" s="166">
        <v>0.375</v>
      </c>
      <c r="N11" s="525" t="s">
        <v>318</v>
      </c>
      <c r="O11" s="264"/>
      <c r="P11" s="164" t="s">
        <v>54</v>
      </c>
      <c r="Q11" s="523" t="s">
        <v>35</v>
      </c>
      <c r="R11" s="264"/>
      <c r="S11" s="523" t="s">
        <v>53</v>
      </c>
      <c r="T11" s="264"/>
      <c r="U11" s="35"/>
      <c r="X11" s="9"/>
      <c r="Y11" s="9"/>
      <c r="Z11" s="9"/>
      <c r="AA11" s="9"/>
      <c r="AB11" s="9"/>
      <c r="AC11" s="9"/>
      <c r="AD11" s="9"/>
      <c r="AE11" s="9"/>
      <c r="AF11" s="9"/>
      <c r="AG11" s="9"/>
    </row>
    <row r="12" spans="2:33" ht="35.549999999999997" customHeight="1" x14ac:dyDescent="0.3">
      <c r="B12" s="34"/>
      <c r="C12" s="163"/>
      <c r="D12" s="524"/>
      <c r="E12" s="264"/>
      <c r="F12" s="164"/>
      <c r="G12" s="526"/>
      <c r="H12" s="334"/>
      <c r="I12" s="525"/>
      <c r="J12" s="264"/>
      <c r="K12" s="164"/>
      <c r="L12" s="165"/>
      <c r="M12" s="166"/>
      <c r="N12" s="525"/>
      <c r="O12" s="264"/>
      <c r="P12" s="164"/>
      <c r="Q12" s="523"/>
      <c r="R12" s="264"/>
      <c r="S12" s="523"/>
      <c r="T12" s="264"/>
      <c r="U12" s="35"/>
      <c r="X12" s="9"/>
      <c r="Y12" s="9"/>
      <c r="Z12" s="9"/>
      <c r="AA12" s="9"/>
      <c r="AB12" s="9"/>
      <c r="AC12" s="9"/>
      <c r="AD12" s="9"/>
      <c r="AE12" s="9"/>
      <c r="AF12" s="9"/>
      <c r="AG12" s="9"/>
    </row>
    <row r="13" spans="2:33" ht="35.549999999999997" customHeight="1" x14ac:dyDescent="0.3">
      <c r="B13" s="10"/>
      <c r="C13" s="163"/>
      <c r="D13" s="524"/>
      <c r="E13" s="264"/>
      <c r="F13" s="164"/>
      <c r="G13" s="526"/>
      <c r="H13" s="334"/>
      <c r="I13" s="525"/>
      <c r="J13" s="264"/>
      <c r="K13" s="164"/>
      <c r="L13" s="165"/>
      <c r="M13" s="166"/>
      <c r="N13" s="525"/>
      <c r="O13" s="264"/>
      <c r="P13" s="164"/>
      <c r="Q13" s="523"/>
      <c r="R13" s="264"/>
      <c r="S13" s="523"/>
      <c r="T13" s="264"/>
      <c r="U13" s="11"/>
      <c r="W13" s="9"/>
      <c r="X13" s="9"/>
      <c r="Y13" s="9"/>
      <c r="Z13" s="9"/>
      <c r="AA13" s="9"/>
      <c r="AB13" s="9"/>
      <c r="AC13" s="9"/>
      <c r="AD13" s="9"/>
      <c r="AE13" s="9"/>
      <c r="AF13" s="9"/>
      <c r="AG13" s="9"/>
    </row>
    <row r="14" spans="2:33" ht="35.549999999999997" customHeight="1" x14ac:dyDescent="0.3">
      <c r="B14" s="10"/>
      <c r="C14" s="163"/>
      <c r="D14" s="524"/>
      <c r="E14" s="264"/>
      <c r="F14" s="164"/>
      <c r="G14" s="526"/>
      <c r="H14" s="334"/>
      <c r="I14" s="525"/>
      <c r="J14" s="264"/>
      <c r="K14" s="164"/>
      <c r="L14" s="165"/>
      <c r="M14" s="166"/>
      <c r="N14" s="525"/>
      <c r="O14" s="264"/>
      <c r="P14" s="164"/>
      <c r="Q14" s="523"/>
      <c r="R14" s="264"/>
      <c r="S14" s="523"/>
      <c r="T14" s="264"/>
      <c r="U14" s="11"/>
      <c r="W14" s="9"/>
      <c r="X14" s="9"/>
      <c r="Y14" s="9"/>
      <c r="Z14" s="9"/>
      <c r="AA14" s="9"/>
      <c r="AB14" s="9"/>
      <c r="AC14" s="9"/>
      <c r="AD14" s="9"/>
      <c r="AE14" s="9"/>
      <c r="AF14" s="9"/>
      <c r="AG14" s="9"/>
    </row>
    <row r="15" spans="2:33" ht="35.549999999999997" customHeight="1" x14ac:dyDescent="0.3">
      <c r="B15" s="10"/>
      <c r="C15" s="163"/>
      <c r="D15" s="524"/>
      <c r="E15" s="264"/>
      <c r="F15" s="164"/>
      <c r="G15" s="526"/>
      <c r="H15" s="334"/>
      <c r="I15" s="525"/>
      <c r="J15" s="264"/>
      <c r="K15" s="164"/>
      <c r="L15" s="165"/>
      <c r="M15" s="166"/>
      <c r="N15" s="525"/>
      <c r="O15" s="264"/>
      <c r="P15" s="164"/>
      <c r="Q15" s="523"/>
      <c r="R15" s="264"/>
      <c r="S15" s="523"/>
      <c r="T15" s="264"/>
      <c r="U15" s="11"/>
      <c r="V15" s="143"/>
      <c r="W15" s="9"/>
      <c r="X15" s="9"/>
      <c r="Y15" s="9"/>
      <c r="Z15" s="9"/>
      <c r="AA15" s="9"/>
      <c r="AB15" s="9"/>
      <c r="AC15" s="9"/>
      <c r="AD15" s="9"/>
      <c r="AE15" s="9"/>
      <c r="AF15" s="9"/>
      <c r="AG15" s="9"/>
    </row>
    <row r="16" spans="2:33" ht="35.549999999999997" customHeight="1" x14ac:dyDescent="0.3">
      <c r="B16" s="34"/>
      <c r="C16" s="163"/>
      <c r="D16" s="524"/>
      <c r="E16" s="264"/>
      <c r="F16" s="164"/>
      <c r="G16" s="526"/>
      <c r="H16" s="334"/>
      <c r="I16" s="525"/>
      <c r="J16" s="264"/>
      <c r="K16" s="164"/>
      <c r="L16" s="165"/>
      <c r="M16" s="166"/>
      <c r="N16" s="525"/>
      <c r="O16" s="264"/>
      <c r="P16" s="164"/>
      <c r="Q16" s="523"/>
      <c r="R16" s="264"/>
      <c r="S16" s="523"/>
      <c r="T16" s="264"/>
      <c r="U16" s="35"/>
      <c r="W16" s="9"/>
      <c r="X16" s="9"/>
      <c r="Y16" s="9"/>
      <c r="Z16" s="9"/>
      <c r="AA16" s="9"/>
      <c r="AB16" s="9"/>
      <c r="AC16" s="9"/>
      <c r="AD16" s="9"/>
      <c r="AE16" s="9"/>
      <c r="AF16" s="9"/>
      <c r="AG16" s="9"/>
    </row>
    <row r="17" spans="2:33" ht="35.549999999999997" customHeight="1" x14ac:dyDescent="0.3">
      <c r="B17" s="34"/>
      <c r="C17" s="163"/>
      <c r="D17" s="524"/>
      <c r="E17" s="264"/>
      <c r="F17" s="164"/>
      <c r="G17" s="526"/>
      <c r="H17" s="334"/>
      <c r="I17" s="525"/>
      <c r="J17" s="264"/>
      <c r="K17" s="164"/>
      <c r="L17" s="165"/>
      <c r="M17" s="166"/>
      <c r="N17" s="525"/>
      <c r="O17" s="264"/>
      <c r="P17" s="164"/>
      <c r="Q17" s="523"/>
      <c r="R17" s="264"/>
      <c r="S17" s="523"/>
      <c r="T17" s="264"/>
      <c r="U17" s="35"/>
      <c r="W17" s="9"/>
      <c r="X17" s="9"/>
      <c r="Y17" s="9"/>
      <c r="Z17" s="9"/>
      <c r="AA17" s="9"/>
      <c r="AB17" s="9"/>
      <c r="AC17" s="9"/>
      <c r="AD17" s="9"/>
      <c r="AE17" s="9"/>
      <c r="AF17" s="9"/>
      <c r="AG17" s="9"/>
    </row>
    <row r="18" spans="2:33" ht="35.549999999999997" customHeight="1" x14ac:dyDescent="0.3">
      <c r="B18" s="34"/>
      <c r="C18" s="163"/>
      <c r="D18" s="524"/>
      <c r="E18" s="264"/>
      <c r="F18" s="164"/>
      <c r="G18" s="526"/>
      <c r="H18" s="334"/>
      <c r="I18" s="525"/>
      <c r="J18" s="264"/>
      <c r="K18" s="164"/>
      <c r="L18" s="165"/>
      <c r="M18" s="166"/>
      <c r="N18" s="525"/>
      <c r="O18" s="264"/>
      <c r="P18" s="164"/>
      <c r="Q18" s="523"/>
      <c r="R18" s="264"/>
      <c r="S18" s="523"/>
      <c r="T18" s="264"/>
      <c r="U18" s="35"/>
      <c r="W18" s="9"/>
      <c r="X18" s="9"/>
      <c r="Y18" s="9"/>
      <c r="Z18" s="9"/>
      <c r="AA18" s="9"/>
      <c r="AB18" s="9"/>
      <c r="AC18" s="9"/>
      <c r="AD18" s="9"/>
      <c r="AE18" s="9"/>
      <c r="AF18" s="9"/>
      <c r="AG18" s="9"/>
    </row>
    <row r="19" spans="2:33" ht="35.549999999999997" customHeight="1" x14ac:dyDescent="0.3">
      <c r="B19" s="34"/>
      <c r="C19" s="163"/>
      <c r="D19" s="524"/>
      <c r="E19" s="264"/>
      <c r="F19" s="164"/>
      <c r="G19" s="526"/>
      <c r="H19" s="334"/>
      <c r="I19" s="525"/>
      <c r="J19" s="264"/>
      <c r="K19" s="164"/>
      <c r="L19" s="165"/>
      <c r="M19" s="166"/>
      <c r="N19" s="525"/>
      <c r="O19" s="264"/>
      <c r="P19" s="164"/>
      <c r="Q19" s="523"/>
      <c r="R19" s="264"/>
      <c r="S19" s="523"/>
      <c r="T19" s="264"/>
      <c r="U19" s="35"/>
      <c r="W19" s="9"/>
      <c r="X19" s="9"/>
      <c r="Y19" s="9"/>
      <c r="Z19" s="9"/>
      <c r="AA19" s="9"/>
      <c r="AB19" s="9"/>
      <c r="AC19" s="9"/>
      <c r="AD19" s="9"/>
      <c r="AE19" s="9"/>
      <c r="AF19" s="9"/>
      <c r="AG19" s="9"/>
    </row>
    <row r="20" spans="2:33" ht="35.549999999999997" customHeight="1" x14ac:dyDescent="0.3">
      <c r="B20" s="34"/>
      <c r="C20" s="163"/>
      <c r="D20" s="524"/>
      <c r="E20" s="264"/>
      <c r="F20" s="164"/>
      <c r="G20" s="526"/>
      <c r="H20" s="334"/>
      <c r="I20" s="525"/>
      <c r="J20" s="264"/>
      <c r="K20" s="164"/>
      <c r="L20" s="165"/>
      <c r="M20" s="166"/>
      <c r="N20" s="525"/>
      <c r="O20" s="264"/>
      <c r="P20" s="164"/>
      <c r="Q20" s="523"/>
      <c r="R20" s="264"/>
      <c r="S20" s="523"/>
      <c r="T20" s="264"/>
      <c r="U20" s="35"/>
      <c r="W20" s="9"/>
      <c r="X20" s="9"/>
      <c r="Y20" s="9"/>
      <c r="Z20" s="9"/>
      <c r="AA20" s="9"/>
      <c r="AB20" s="9"/>
      <c r="AC20" s="9"/>
      <c r="AD20" s="9"/>
      <c r="AE20" s="9"/>
      <c r="AF20" s="9"/>
      <c r="AG20" s="9"/>
    </row>
    <row r="21" spans="2:33" ht="35.549999999999997" customHeight="1" x14ac:dyDescent="0.3">
      <c r="B21" s="34"/>
      <c r="C21" s="163"/>
      <c r="D21" s="524"/>
      <c r="E21" s="264"/>
      <c r="F21" s="164"/>
      <c r="G21" s="526"/>
      <c r="H21" s="334"/>
      <c r="I21" s="525"/>
      <c r="J21" s="264"/>
      <c r="K21" s="164"/>
      <c r="L21" s="165"/>
      <c r="M21" s="166"/>
      <c r="N21" s="525"/>
      <c r="O21" s="264"/>
      <c r="P21" s="164"/>
      <c r="Q21" s="523"/>
      <c r="R21" s="264"/>
      <c r="S21" s="523"/>
      <c r="T21" s="264"/>
      <c r="U21" s="35"/>
      <c r="W21" s="9"/>
      <c r="X21" s="9"/>
      <c r="Y21" s="9"/>
      <c r="Z21" s="9"/>
      <c r="AA21" s="9"/>
      <c r="AB21" s="9"/>
      <c r="AC21" s="9"/>
      <c r="AD21" s="9"/>
      <c r="AE21" s="9"/>
      <c r="AF21" s="9"/>
      <c r="AG21" s="9"/>
    </row>
    <row r="22" spans="2:33" ht="35.549999999999997" customHeight="1" x14ac:dyDescent="0.3">
      <c r="B22" s="34"/>
      <c r="C22" s="163"/>
      <c r="D22" s="524"/>
      <c r="E22" s="264"/>
      <c r="F22" s="164"/>
      <c r="G22" s="526"/>
      <c r="H22" s="334"/>
      <c r="I22" s="525"/>
      <c r="J22" s="264"/>
      <c r="K22" s="164"/>
      <c r="L22" s="165"/>
      <c r="M22" s="166"/>
      <c r="N22" s="525"/>
      <c r="O22" s="264"/>
      <c r="P22" s="164"/>
      <c r="Q22" s="523"/>
      <c r="R22" s="264"/>
      <c r="S22" s="523"/>
      <c r="T22" s="264"/>
      <c r="U22" s="35"/>
      <c r="W22" s="9"/>
      <c r="X22" s="9"/>
      <c r="Y22" s="9"/>
      <c r="Z22" s="9"/>
      <c r="AA22" s="9"/>
      <c r="AB22" s="9"/>
      <c r="AC22" s="9"/>
      <c r="AD22" s="9"/>
      <c r="AE22" s="9"/>
      <c r="AF22" s="9"/>
      <c r="AG22" s="9"/>
    </row>
    <row r="23" spans="2:33" ht="35.549999999999997" customHeight="1" x14ac:dyDescent="0.3">
      <c r="B23" s="34"/>
      <c r="C23" s="163"/>
      <c r="D23" s="524"/>
      <c r="E23" s="264"/>
      <c r="F23" s="164"/>
      <c r="G23" s="526"/>
      <c r="H23" s="334"/>
      <c r="I23" s="525"/>
      <c r="J23" s="264"/>
      <c r="K23" s="164"/>
      <c r="L23" s="165"/>
      <c r="M23" s="166"/>
      <c r="N23" s="525"/>
      <c r="O23" s="264"/>
      <c r="P23" s="164"/>
      <c r="Q23" s="523"/>
      <c r="R23" s="264"/>
      <c r="S23" s="523"/>
      <c r="T23" s="264"/>
      <c r="U23" s="35"/>
      <c r="W23" s="9"/>
      <c r="X23" s="9"/>
      <c r="Y23" s="9"/>
      <c r="Z23" s="9"/>
      <c r="AA23" s="9"/>
      <c r="AB23" s="9"/>
      <c r="AC23" s="9"/>
      <c r="AD23" s="9"/>
      <c r="AE23" s="9"/>
      <c r="AF23" s="9"/>
      <c r="AG23" s="9"/>
    </row>
    <row r="24" spans="2:33" ht="18" customHeight="1" x14ac:dyDescent="0.25">
      <c r="B24" s="34"/>
      <c r="U24" s="35"/>
      <c r="W24" s="9"/>
      <c r="X24" s="9"/>
      <c r="Y24" s="9"/>
      <c r="Z24" s="9"/>
      <c r="AA24" s="9"/>
      <c r="AB24" s="9"/>
      <c r="AC24" s="9"/>
      <c r="AD24" s="9"/>
      <c r="AE24" s="9"/>
      <c r="AF24" s="9"/>
      <c r="AG24" s="9"/>
    </row>
    <row r="25" spans="2:33" ht="19.2" customHeight="1" x14ac:dyDescent="0.3">
      <c r="B25" s="10"/>
      <c r="C25" s="361" t="s">
        <v>29</v>
      </c>
      <c r="D25" s="264"/>
      <c r="E25" s="266" t="s">
        <v>30</v>
      </c>
      <c r="F25" s="263"/>
      <c r="G25" s="263"/>
      <c r="H25" s="264"/>
      <c r="I25" s="266" t="s">
        <v>31</v>
      </c>
      <c r="J25" s="263"/>
      <c r="K25" s="263"/>
      <c r="L25" s="264"/>
      <c r="M25" s="266" t="s">
        <v>32</v>
      </c>
      <c r="N25" s="263"/>
      <c r="O25" s="263"/>
      <c r="P25" s="264"/>
      <c r="Q25" s="266" t="s">
        <v>33</v>
      </c>
      <c r="R25" s="263"/>
      <c r="S25" s="263"/>
      <c r="T25" s="264"/>
      <c r="U25" s="11"/>
      <c r="W25" s="9"/>
      <c r="X25" s="9"/>
      <c r="Y25" s="9"/>
      <c r="Z25" s="9"/>
      <c r="AA25" s="9"/>
      <c r="AB25" s="9"/>
      <c r="AC25" s="9"/>
      <c r="AD25" s="9"/>
      <c r="AE25" s="9"/>
      <c r="AF25" s="9"/>
      <c r="AG25" s="9"/>
    </row>
    <row r="26" spans="2:33" ht="19.95" customHeight="1" x14ac:dyDescent="0.3">
      <c r="B26" s="5"/>
      <c r="C26" s="267" t="s">
        <v>34</v>
      </c>
      <c r="D26" s="264"/>
      <c r="E26" s="301" t="str">
        <f>'BPR-2'!$E$43</f>
        <v>B.S.</v>
      </c>
      <c r="F26" s="263"/>
      <c r="G26" s="263"/>
      <c r="H26" s="264"/>
      <c r="I26" s="301" t="str">
        <f>'BPR-2'!$I$43</f>
        <v>R.V.</v>
      </c>
      <c r="J26" s="263"/>
      <c r="K26" s="263"/>
      <c r="L26" s="264"/>
      <c r="M26" s="301" t="str">
        <f>'BPR-2'!$M$43</f>
        <v>R. CWTD</v>
      </c>
      <c r="N26" s="263"/>
      <c r="O26" s="263"/>
      <c r="P26" s="264"/>
      <c r="Q26" s="301" t="str">
        <f>'BPR-2'!$Q$43</f>
        <v>P. Ronel</v>
      </c>
      <c r="R26" s="263"/>
      <c r="S26" s="263"/>
      <c r="T26" s="264"/>
      <c r="U26" s="11"/>
    </row>
    <row r="27" spans="2:33" ht="19.95" customHeight="1" x14ac:dyDescent="0.3">
      <c r="B27" s="5"/>
      <c r="C27" s="267" t="s">
        <v>12</v>
      </c>
      <c r="D27" s="264"/>
      <c r="E27" s="296">
        <f>'BPR-2'!$E$44</f>
        <v>45359</v>
      </c>
      <c r="F27" s="263"/>
      <c r="G27" s="263"/>
      <c r="H27" s="264"/>
      <c r="I27" s="296">
        <f>'BPR-2'!$I$44</f>
        <v>45361</v>
      </c>
      <c r="J27" s="263"/>
      <c r="K27" s="263"/>
      <c r="L27" s="264"/>
      <c r="M27" s="296">
        <f>'BPR-2'!$M$44</f>
        <v>45361</v>
      </c>
      <c r="N27" s="263"/>
      <c r="O27" s="263"/>
      <c r="P27" s="264"/>
      <c r="Q27" s="296">
        <f>'BPR-2'!$Q$44</f>
        <v>45361</v>
      </c>
      <c r="R27" s="263"/>
      <c r="S27" s="263"/>
      <c r="T27" s="264"/>
      <c r="U27" s="11"/>
    </row>
    <row r="28" spans="2:33" ht="10.95" customHeight="1" thickBot="1" x14ac:dyDescent="0.3">
      <c r="B28" s="6"/>
      <c r="C28" s="3"/>
      <c r="D28" s="3"/>
      <c r="E28" s="3"/>
      <c r="F28" s="3"/>
      <c r="G28" s="3"/>
      <c r="H28" s="3"/>
      <c r="I28" s="3"/>
      <c r="J28" s="3"/>
      <c r="K28" s="3"/>
      <c r="L28" s="3"/>
      <c r="M28" s="3"/>
      <c r="N28" s="3"/>
      <c r="O28" s="3"/>
      <c r="P28" s="3"/>
      <c r="Q28" s="3"/>
      <c r="R28" s="3"/>
      <c r="S28" s="3"/>
      <c r="T28" s="3"/>
      <c r="U28" s="4"/>
    </row>
    <row r="29" spans="2:33" ht="12.6" customHeight="1" thickTop="1" x14ac:dyDescent="0.25">
      <c r="B29" s="14" t="str">
        <f>'BPR-2'!B46</f>
        <v>SOP-PR-001-F00-00</v>
      </c>
      <c r="C29" s="14"/>
      <c r="D29" s="14"/>
      <c r="E29" s="14"/>
      <c r="F29" s="14"/>
      <c r="G29" s="14"/>
      <c r="Y29" s="7"/>
    </row>
    <row r="30" spans="2:33" x14ac:dyDescent="0.25">
      <c r="Y30" s="12"/>
    </row>
    <row r="31" spans="2:33" x14ac:dyDescent="0.25">
      <c r="Y31" s="12"/>
    </row>
    <row r="32" spans="2:33" x14ac:dyDescent="0.25">
      <c r="Y32" s="12"/>
    </row>
    <row r="33" spans="2:25" x14ac:dyDescent="0.25">
      <c r="Y33" s="12"/>
    </row>
    <row r="34" spans="2:25" x14ac:dyDescent="0.25">
      <c r="Y34" s="12"/>
    </row>
    <row r="35" spans="2:25" x14ac:dyDescent="0.25">
      <c r="Y35" s="13"/>
    </row>
    <row r="36" spans="2:25" x14ac:dyDescent="0.25">
      <c r="Y36" s="13"/>
    </row>
    <row r="37" spans="2:25" x14ac:dyDescent="0.25">
      <c r="B37" s="9"/>
      <c r="C37" s="9"/>
      <c r="Q37" s="9"/>
      <c r="R37" s="9"/>
      <c r="S37" s="9"/>
      <c r="T37" s="9"/>
      <c r="U37" s="9"/>
      <c r="Y37" s="13"/>
    </row>
    <row r="38" spans="2:25" x14ac:dyDescent="0.25">
      <c r="Y38" s="13"/>
    </row>
    <row r="39" spans="2:25" x14ac:dyDescent="0.25">
      <c r="Y39" s="13"/>
    </row>
    <row r="40" spans="2:25" x14ac:dyDescent="0.25">
      <c r="Y40" s="13"/>
    </row>
    <row r="41" spans="2:25" x14ac:dyDescent="0.25">
      <c r="Y41" s="13"/>
    </row>
    <row r="42" spans="2:25" x14ac:dyDescent="0.25">
      <c r="Y42" s="13"/>
    </row>
    <row r="43" spans="2:25" x14ac:dyDescent="0.25">
      <c r="Y43" s="13"/>
    </row>
    <row r="44" spans="2:25" x14ac:dyDescent="0.25">
      <c r="Y44" s="13"/>
    </row>
    <row r="45" spans="2:25" x14ac:dyDescent="0.25">
      <c r="Y45" s="13"/>
    </row>
    <row r="46" spans="2:25" x14ac:dyDescent="0.25">
      <c r="Y46" s="13"/>
    </row>
    <row r="47" spans="2:25" x14ac:dyDescent="0.25">
      <c r="Y47" s="13"/>
    </row>
    <row r="48" spans="2:25"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c r="Z53" s="8"/>
      <c r="AA53" s="9"/>
    </row>
    <row r="54" spans="25:27" x14ac:dyDescent="0.25">
      <c r="Y54" s="8"/>
      <c r="Z54" s="8"/>
      <c r="AA54" s="8"/>
    </row>
    <row r="55" spans="25:27" x14ac:dyDescent="0.25">
      <c r="Y55" s="8"/>
      <c r="Z55" s="8"/>
      <c r="AA55" s="8"/>
    </row>
    <row r="56" spans="25:27" x14ac:dyDescent="0.25">
      <c r="Y56" s="8"/>
      <c r="Z56" s="8"/>
      <c r="AA56" s="8"/>
    </row>
    <row r="57" spans="25:27" x14ac:dyDescent="0.25">
      <c r="Y57" s="8"/>
      <c r="Z57" s="8"/>
      <c r="AA57" s="8"/>
    </row>
    <row r="58" spans="25:27" x14ac:dyDescent="0.25">
      <c r="Y58" s="8"/>
      <c r="Z58" s="8"/>
      <c r="AA58" s="8"/>
    </row>
  </sheetData>
  <mergeCells count="116">
    <mergeCell ref="E1:F1"/>
    <mergeCell ref="I27:L27"/>
    <mergeCell ref="I12:J12"/>
    <mergeCell ref="D16:E16"/>
    <mergeCell ref="K6:M6"/>
    <mergeCell ref="Q22:R22"/>
    <mergeCell ref="G14:H14"/>
    <mergeCell ref="D18:E18"/>
    <mergeCell ref="I14:J14"/>
    <mergeCell ref="H3:O3"/>
    <mergeCell ref="C5:E5"/>
    <mergeCell ref="N5:T5"/>
    <mergeCell ref="M26:P26"/>
    <mergeCell ref="Q18:R18"/>
    <mergeCell ref="S18:T18"/>
    <mergeCell ref="C26:D26"/>
    <mergeCell ref="G17:H17"/>
    <mergeCell ref="D21:E21"/>
    <mergeCell ref="C9:C10"/>
    <mergeCell ref="N21:O21"/>
    <mergeCell ref="S17:T17"/>
    <mergeCell ref="S11:T11"/>
    <mergeCell ref="C25:D25"/>
    <mergeCell ref="G19:H19"/>
    <mergeCell ref="P9:P10"/>
    <mergeCell ref="N6:T6"/>
    <mergeCell ref="N9:O10"/>
    <mergeCell ref="C3:F3"/>
    <mergeCell ref="D11:E11"/>
    <mergeCell ref="Q23:R23"/>
    <mergeCell ref="S23:T23"/>
    <mergeCell ref="S13:T13"/>
    <mergeCell ref="C8:T8"/>
    <mergeCell ref="F9:F10"/>
    <mergeCell ref="Q15:R15"/>
    <mergeCell ref="S15:T15"/>
    <mergeCell ref="I17:J17"/>
    <mergeCell ref="N13:O13"/>
    <mergeCell ref="D15:E15"/>
    <mergeCell ref="G16:H16"/>
    <mergeCell ref="I19:J19"/>
    <mergeCell ref="D23:E23"/>
    <mergeCell ref="Q9:R10"/>
    <mergeCell ref="S9:T10"/>
    <mergeCell ref="G11:H11"/>
    <mergeCell ref="D9:E10"/>
    <mergeCell ref="I16:J16"/>
    <mergeCell ref="C6:E6"/>
    <mergeCell ref="I26:L26"/>
    <mergeCell ref="S19:T19"/>
    <mergeCell ref="C27:D27"/>
    <mergeCell ref="I25:L25"/>
    <mergeCell ref="G20:H20"/>
    <mergeCell ref="Q26:T26"/>
    <mergeCell ref="I20:J20"/>
    <mergeCell ref="Q17:R17"/>
    <mergeCell ref="N15:O15"/>
    <mergeCell ref="S20:T20"/>
    <mergeCell ref="M25:P25"/>
    <mergeCell ref="G22:H22"/>
    <mergeCell ref="E27:H27"/>
    <mergeCell ref="S22:T22"/>
    <mergeCell ref="Q27:T27"/>
    <mergeCell ref="D19:E19"/>
    <mergeCell ref="I15:J15"/>
    <mergeCell ref="N16:O16"/>
    <mergeCell ref="M27:P27"/>
    <mergeCell ref="E26:H26"/>
    <mergeCell ref="E25:H25"/>
    <mergeCell ref="I22:J22"/>
    <mergeCell ref="Q19:R19"/>
    <mergeCell ref="Q25:T25"/>
    <mergeCell ref="D14:E14"/>
    <mergeCell ref="G21:H21"/>
    <mergeCell ref="I11:J11"/>
    <mergeCell ref="F5:J5"/>
    <mergeCell ref="G18:H18"/>
    <mergeCell ref="I18:J18"/>
    <mergeCell ref="N14:O14"/>
    <mergeCell ref="G9:H10"/>
    <mergeCell ref="I9:J10"/>
    <mergeCell ref="K9:K10"/>
    <mergeCell ref="K5:M5"/>
    <mergeCell ref="I13:J13"/>
    <mergeCell ref="G12:H12"/>
    <mergeCell ref="G13:H13"/>
    <mergeCell ref="N17:O17"/>
    <mergeCell ref="G15:H15"/>
    <mergeCell ref="L9:M9"/>
    <mergeCell ref="N18:O18"/>
    <mergeCell ref="F6:J6"/>
    <mergeCell ref="N12:O12"/>
    <mergeCell ref="Q13:R13"/>
    <mergeCell ref="D20:E20"/>
    <mergeCell ref="N20:O20"/>
    <mergeCell ref="Q21:R21"/>
    <mergeCell ref="N11:O11"/>
    <mergeCell ref="S21:T21"/>
    <mergeCell ref="G23:H23"/>
    <mergeCell ref="D22:E22"/>
    <mergeCell ref="Q11:R11"/>
    <mergeCell ref="Q12:R12"/>
    <mergeCell ref="S12:T12"/>
    <mergeCell ref="S14:T14"/>
    <mergeCell ref="I23:J23"/>
    <mergeCell ref="Q16:R16"/>
    <mergeCell ref="S16:T16"/>
    <mergeCell ref="D17:E17"/>
    <mergeCell ref="I21:J21"/>
    <mergeCell ref="N22:O22"/>
    <mergeCell ref="Q20:R20"/>
    <mergeCell ref="Q14:R14"/>
    <mergeCell ref="D13:E13"/>
    <mergeCell ref="N19:O19"/>
    <mergeCell ref="D12:E12"/>
    <mergeCell ref="N23:O23"/>
  </mergeCells>
  <dataValidations count="1">
    <dataValidation type="list" allowBlank="1" showInputMessage="1" showErrorMessage="1" sqref="Q11:T23" xr:uid="{00000000-0002-0000-31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0"/>
  <dimension ref="A1:AL82"/>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109375" style="2" customWidth="1"/>
    <col min="4" max="18" width="5.44140625" style="2" customWidth="1"/>
    <col min="19" max="19" width="5.5546875" style="2" customWidth="1"/>
    <col min="20" max="20" width="5.44140625" style="2" customWidth="1"/>
    <col min="21" max="21" width="1.44140625" style="2" customWidth="1"/>
    <col min="22" max="22" width="12" style="2" customWidth="1"/>
    <col min="23" max="23" width="8.33203125" style="2" customWidth="1"/>
    <col min="24" max="24" width="9.109375" style="2" customWidth="1"/>
    <col min="25" max="25" width="9.33203125" style="2" customWidth="1"/>
    <col min="26" max="26" width="12.6640625" style="2" customWidth="1"/>
    <col min="27" max="27" width="14.3320312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1:33" ht="13.8" customHeight="1" x14ac:dyDescent="0.25">
      <c r="A1" s="184"/>
      <c r="B1" s="39"/>
      <c r="D1" s="186" t="s">
        <v>341</v>
      </c>
      <c r="E1" s="321" t="s">
        <v>342</v>
      </c>
      <c r="F1" s="321"/>
    </row>
    <row r="2" spans="1:33" ht="13.8" customHeight="1" thickBot="1" x14ac:dyDescent="0.3">
      <c r="B2" s="187"/>
      <c r="C2" s="23" t="s">
        <v>482</v>
      </c>
      <c r="Y2" s="9"/>
      <c r="Z2" s="9"/>
      <c r="AA2" s="9"/>
      <c r="AB2" s="9"/>
      <c r="AC2" s="9"/>
      <c r="AD2" s="9"/>
      <c r="AE2" s="9"/>
      <c r="AF2" s="9"/>
      <c r="AG2" s="9"/>
    </row>
    <row r="3" spans="1:33" ht="19.2" customHeight="1" thickTop="1" thickBot="1" x14ac:dyDescent="0.35">
      <c r="B3" s="192"/>
      <c r="C3" s="320" t="s">
        <v>224</v>
      </c>
      <c r="D3" s="320"/>
      <c r="E3" s="193"/>
      <c r="F3" s="193"/>
      <c r="G3" s="194"/>
      <c r="H3" s="249" t="str">
        <f>'BPR-1'!H3</f>
        <v>BATCH MANUFACTURING RECORD</v>
      </c>
      <c r="I3" s="250"/>
      <c r="J3" s="250"/>
      <c r="K3" s="250"/>
      <c r="L3" s="250"/>
      <c r="M3" s="250"/>
      <c r="N3" s="250"/>
      <c r="O3" s="251"/>
      <c r="P3" s="199" t="s">
        <v>2</v>
      </c>
      <c r="Q3" s="195">
        <v>2</v>
      </c>
      <c r="R3" s="196" t="s">
        <v>3</v>
      </c>
      <c r="S3" s="195">
        <f>'BPR-1'!S3</f>
        <v>31</v>
      </c>
      <c r="T3" s="197" t="s">
        <v>4</v>
      </c>
      <c r="U3" s="198"/>
      <c r="Y3" s="9"/>
      <c r="Z3" s="9"/>
      <c r="AA3" s="9"/>
      <c r="AB3" s="9"/>
      <c r="AC3" s="9"/>
      <c r="AD3" s="9"/>
      <c r="AE3" s="9"/>
      <c r="AF3" s="9"/>
      <c r="AG3" s="9"/>
    </row>
    <row r="4" spans="1:33" ht="19.95" customHeight="1" thickTop="1" x14ac:dyDescent="0.3">
      <c r="B4" s="10"/>
      <c r="C4" s="323" t="s">
        <v>5</v>
      </c>
      <c r="D4" s="263"/>
      <c r="E4" s="263"/>
      <c r="F4" s="324" t="str">
        <f>'BPR-1'!J10</f>
        <v>2MPY/TGL/001-03</v>
      </c>
      <c r="G4" s="263"/>
      <c r="H4" s="263"/>
      <c r="I4" s="263"/>
      <c r="J4" s="263"/>
      <c r="K4" s="47"/>
      <c r="L4" s="48"/>
      <c r="M4" s="317" t="s">
        <v>6</v>
      </c>
      <c r="N4" s="263"/>
      <c r="O4" s="263"/>
      <c r="P4" s="263"/>
      <c r="Q4" s="322" t="str">
        <f>'BPR-1'!J13</f>
        <v>2MPY/TGL/001-02</v>
      </c>
      <c r="R4" s="263"/>
      <c r="S4" s="263"/>
      <c r="T4" s="264"/>
      <c r="U4" s="11"/>
      <c r="X4" s="9"/>
      <c r="Y4" s="9"/>
      <c r="Z4" s="9"/>
      <c r="AA4" s="9"/>
      <c r="AB4" s="9"/>
      <c r="AC4" s="9"/>
      <c r="AD4" s="9"/>
      <c r="AE4" s="9"/>
      <c r="AF4" s="9"/>
      <c r="AG4" s="9"/>
    </row>
    <row r="5" spans="1:33" ht="15.6" customHeight="1" x14ac:dyDescent="0.3">
      <c r="B5" s="10"/>
      <c r="C5" s="180"/>
      <c r="D5" s="181"/>
      <c r="E5" s="182" t="s">
        <v>7</v>
      </c>
      <c r="F5" s="312" t="str">
        <f>'BPR-1'!J9</f>
        <v>API ABC</v>
      </c>
      <c r="G5" s="263"/>
      <c r="H5" s="263"/>
      <c r="I5" s="263"/>
      <c r="J5" s="263"/>
      <c r="K5" s="263"/>
      <c r="L5" s="48"/>
      <c r="M5" s="42"/>
      <c r="N5" s="40"/>
      <c r="O5" s="40"/>
      <c r="P5" s="182" t="s">
        <v>8</v>
      </c>
      <c r="Q5" s="316">
        <f>'BPR-1'!R17</f>
        <v>45362</v>
      </c>
      <c r="R5" s="263"/>
      <c r="S5" s="263"/>
      <c r="T5" s="48"/>
      <c r="U5" s="11"/>
      <c r="X5" s="9"/>
      <c r="Y5" s="9"/>
      <c r="Z5" s="9"/>
      <c r="AA5" s="9"/>
      <c r="AB5" s="9"/>
      <c r="AC5" s="9"/>
      <c r="AD5" s="9"/>
      <c r="AE5" s="9"/>
      <c r="AF5" s="9"/>
      <c r="AG5" s="9"/>
    </row>
    <row r="6" spans="1:33" ht="15.6" customHeight="1" x14ac:dyDescent="0.3">
      <c r="B6" s="10"/>
      <c r="C6" s="180"/>
      <c r="D6" s="181"/>
      <c r="E6" s="182" t="s">
        <v>9</v>
      </c>
      <c r="F6" s="312" t="str">
        <f>'BPR-1'!J16</f>
        <v>TGL</v>
      </c>
      <c r="G6" s="263"/>
      <c r="H6" s="263"/>
      <c r="I6" s="160"/>
      <c r="J6" s="160"/>
      <c r="K6" s="160"/>
      <c r="L6" s="48"/>
      <c r="M6" s="42"/>
      <c r="N6" s="40"/>
      <c r="O6" s="40"/>
      <c r="P6" s="182" t="s">
        <v>10</v>
      </c>
      <c r="Q6" s="312" t="str">
        <f>'BPR-1'!J14</f>
        <v>DEMO-BATCH-01</v>
      </c>
      <c r="R6" s="263"/>
      <c r="S6" s="263"/>
      <c r="T6" s="48"/>
      <c r="U6" s="11"/>
      <c r="W6" s="9"/>
      <c r="X6" s="9"/>
      <c r="Y6" s="9"/>
      <c r="Z6" s="9"/>
      <c r="AA6" s="9"/>
      <c r="AB6" s="9"/>
      <c r="AC6" s="9"/>
      <c r="AD6" s="9"/>
      <c r="AE6" s="9"/>
      <c r="AF6" s="9"/>
      <c r="AG6" s="9"/>
    </row>
    <row r="7" spans="1:33" ht="15.6" customHeight="1" x14ac:dyDescent="0.25">
      <c r="B7" s="10"/>
      <c r="C7" s="9"/>
      <c r="D7" s="9"/>
      <c r="E7" s="9"/>
      <c r="F7" s="9"/>
      <c r="G7" s="9"/>
      <c r="R7" s="9"/>
      <c r="S7" s="9"/>
      <c r="T7" s="9"/>
      <c r="U7" s="11"/>
      <c r="W7" s="9"/>
      <c r="X7" s="9"/>
      <c r="Y7" s="9"/>
      <c r="Z7" s="9"/>
      <c r="AA7" s="9"/>
      <c r="AB7" s="9"/>
      <c r="AC7" s="9"/>
      <c r="AD7" s="9"/>
      <c r="AE7" s="9"/>
      <c r="AF7" s="9"/>
      <c r="AG7" s="9"/>
    </row>
    <row r="8" spans="1:33" ht="15.6" customHeight="1" x14ac:dyDescent="0.3">
      <c r="B8" s="10"/>
      <c r="C8" s="267" t="s">
        <v>11</v>
      </c>
      <c r="D8" s="263"/>
      <c r="E8" s="263"/>
      <c r="F8" s="264"/>
      <c r="G8" s="260" t="str">
        <f>'BPR-1'!J17</f>
        <v>R. CWTD</v>
      </c>
      <c r="H8" s="263"/>
      <c r="I8" s="263"/>
      <c r="J8" s="263"/>
      <c r="K8" s="263"/>
      <c r="L8" s="264"/>
      <c r="M8" s="191" t="s">
        <v>12</v>
      </c>
      <c r="N8" s="318">
        <f>'BPR-1'!R17</f>
        <v>45362</v>
      </c>
      <c r="O8" s="263"/>
      <c r="P8" s="43"/>
      <c r="Q8" s="43"/>
      <c r="R8" s="50"/>
      <c r="S8" s="50"/>
      <c r="T8" s="49"/>
      <c r="U8" s="11"/>
      <c r="W8" s="41"/>
      <c r="Y8" s="9"/>
      <c r="Z8" s="9"/>
      <c r="AA8" s="9"/>
      <c r="AB8" s="9"/>
      <c r="AC8" s="9"/>
      <c r="AD8" s="9"/>
      <c r="AE8" s="9"/>
      <c r="AF8" s="9"/>
      <c r="AG8" s="9"/>
    </row>
    <row r="9" spans="1:33" ht="15.6" customHeight="1" x14ac:dyDescent="0.3">
      <c r="B9" s="10"/>
      <c r="C9" s="319" t="s">
        <v>13</v>
      </c>
      <c r="D9" s="263"/>
      <c r="E9" s="263"/>
      <c r="F9" s="264"/>
      <c r="G9" s="257" t="s">
        <v>219</v>
      </c>
      <c r="H9" s="263"/>
      <c r="I9" s="263"/>
      <c r="J9" s="263"/>
      <c r="K9" s="263"/>
      <c r="L9" s="264"/>
      <c r="U9" s="11"/>
      <c r="W9" s="41"/>
      <c r="X9" s="41"/>
      <c r="Y9" s="9"/>
      <c r="Z9" s="9"/>
      <c r="AA9" s="9"/>
      <c r="AB9" s="9"/>
      <c r="AC9" s="9"/>
      <c r="AD9" s="9"/>
      <c r="AE9" s="9"/>
      <c r="AF9" s="9"/>
      <c r="AG9" s="9"/>
    </row>
    <row r="10" spans="1:33" ht="15.6" customHeight="1" x14ac:dyDescent="0.3">
      <c r="B10" s="10"/>
      <c r="C10" s="319" t="s">
        <v>14</v>
      </c>
      <c r="D10" s="263"/>
      <c r="E10" s="263"/>
      <c r="F10" s="264"/>
      <c r="G10" s="252" t="str">
        <f>'BPR-1'!J15</f>
        <v>50 Kg of API ABC</v>
      </c>
      <c r="H10" s="263"/>
      <c r="I10" s="263"/>
      <c r="J10" s="263"/>
      <c r="K10" s="263"/>
      <c r="L10" s="264"/>
      <c r="U10" s="11"/>
      <c r="Y10" s="9"/>
      <c r="Z10" s="9"/>
      <c r="AA10" s="9"/>
      <c r="AB10" s="9"/>
      <c r="AC10" s="9"/>
      <c r="AD10" s="9"/>
      <c r="AE10" s="9"/>
      <c r="AF10" s="9"/>
      <c r="AG10" s="9"/>
    </row>
    <row r="11" spans="1:33" ht="15.6" customHeight="1" x14ac:dyDescent="0.25">
      <c r="B11" s="10"/>
      <c r="C11" s="9"/>
      <c r="D11" s="9"/>
      <c r="E11" s="9"/>
      <c r="F11" s="9"/>
      <c r="I11" s="9"/>
      <c r="U11" s="11"/>
      <c r="Y11" s="9"/>
      <c r="Z11" s="9"/>
      <c r="AA11" s="9"/>
      <c r="AB11" s="9"/>
      <c r="AC11" s="9"/>
      <c r="AD11" s="9"/>
      <c r="AE11" s="9"/>
      <c r="AF11" s="9"/>
      <c r="AG11" s="9"/>
    </row>
    <row r="12" spans="1:33" ht="14.4" customHeight="1" x14ac:dyDescent="0.3">
      <c r="B12" s="10"/>
      <c r="C12" s="325" t="s">
        <v>15</v>
      </c>
      <c r="D12" s="263"/>
      <c r="E12" s="263"/>
      <c r="F12" s="280">
        <v>45366</v>
      </c>
      <c r="G12" s="263"/>
      <c r="H12" s="53" t="s">
        <v>16</v>
      </c>
      <c r="I12" s="314">
        <v>0.63194444444444442</v>
      </c>
      <c r="J12" s="264"/>
      <c r="M12" s="315" t="s">
        <v>17</v>
      </c>
      <c r="N12" s="263"/>
      <c r="O12" s="263"/>
      <c r="P12" s="280">
        <v>45373</v>
      </c>
      <c r="Q12" s="263"/>
      <c r="R12" s="53" t="s">
        <v>16</v>
      </c>
      <c r="S12" s="314">
        <v>0.75694444444444442</v>
      </c>
      <c r="T12" s="264"/>
      <c r="U12" s="11"/>
      <c r="Y12" s="9"/>
      <c r="Z12" s="9"/>
      <c r="AA12" s="9"/>
      <c r="AB12" s="9"/>
      <c r="AC12" s="9"/>
      <c r="AD12" s="9"/>
      <c r="AE12" s="9"/>
      <c r="AF12" s="9"/>
      <c r="AG12" s="9"/>
    </row>
    <row r="13" spans="1:33" ht="15.6" customHeight="1" x14ac:dyDescent="0.25">
      <c r="B13" s="10"/>
      <c r="U13" s="11"/>
      <c r="W13" s="9"/>
      <c r="Y13" s="9"/>
      <c r="Z13" s="9"/>
      <c r="AA13" s="9"/>
      <c r="AB13" s="9"/>
      <c r="AC13" s="9"/>
      <c r="AD13" s="9"/>
      <c r="AE13" s="9"/>
      <c r="AF13" s="9"/>
      <c r="AG13" s="9"/>
    </row>
    <row r="14" spans="1:33" ht="15.6" customHeight="1" x14ac:dyDescent="0.25">
      <c r="B14" s="10"/>
      <c r="C14" s="44" t="s">
        <v>18</v>
      </c>
      <c r="D14" s="45"/>
      <c r="E14" s="54"/>
      <c r="F14" s="45"/>
      <c r="G14" s="45"/>
      <c r="H14" s="45"/>
      <c r="I14" s="45"/>
      <c r="J14" s="45"/>
      <c r="K14" s="45"/>
      <c r="L14" s="45"/>
      <c r="M14" s="45"/>
      <c r="N14" s="45"/>
      <c r="O14" s="45"/>
      <c r="P14" s="45"/>
      <c r="Q14" s="45"/>
      <c r="R14" s="45"/>
      <c r="S14" s="45"/>
      <c r="T14" s="55"/>
      <c r="U14" s="11"/>
      <c r="W14" s="9"/>
      <c r="Y14" s="9"/>
      <c r="Z14" s="9"/>
      <c r="AA14" s="9"/>
      <c r="AB14" s="9"/>
      <c r="AC14" s="9"/>
      <c r="AD14" s="9"/>
      <c r="AE14" s="9"/>
      <c r="AF14" s="9"/>
      <c r="AG14" s="9"/>
    </row>
    <row r="15" spans="1:33" ht="15.6" customHeight="1" x14ac:dyDescent="0.3">
      <c r="B15" s="10"/>
      <c r="C15" s="66" t="s">
        <v>461</v>
      </c>
      <c r="D15" s="267" t="s">
        <v>20</v>
      </c>
      <c r="E15" s="263"/>
      <c r="F15" s="263"/>
      <c r="G15" s="263"/>
      <c r="H15" s="263"/>
      <c r="I15" s="263"/>
      <c r="J15" s="263"/>
      <c r="K15" s="263"/>
      <c r="L15" s="263"/>
      <c r="M15" s="264"/>
      <c r="N15" s="297" t="s">
        <v>21</v>
      </c>
      <c r="O15" s="263"/>
      <c r="P15" s="263"/>
      <c r="Q15" s="264"/>
      <c r="R15" s="297" t="s">
        <v>22</v>
      </c>
      <c r="S15" s="263"/>
      <c r="T15" s="264"/>
      <c r="U15" s="11"/>
      <c r="W15" s="9"/>
      <c r="Y15" s="9"/>
      <c r="Z15" s="9"/>
      <c r="AA15" s="9"/>
      <c r="AB15" s="9"/>
      <c r="AC15" s="9"/>
      <c r="AD15" s="9"/>
      <c r="AE15" s="9"/>
      <c r="AF15" s="9"/>
      <c r="AG15" s="9"/>
    </row>
    <row r="16" spans="1:33" ht="15.6" customHeight="1" x14ac:dyDescent="0.3">
      <c r="B16" s="34"/>
      <c r="C16" s="63">
        <v>1</v>
      </c>
      <c r="D16" s="302" t="s">
        <v>23</v>
      </c>
      <c r="E16" s="263"/>
      <c r="F16" s="263"/>
      <c r="G16" s="263"/>
      <c r="H16" s="263"/>
      <c r="I16" s="263"/>
      <c r="J16" s="263"/>
      <c r="K16" s="263"/>
      <c r="L16" s="263"/>
      <c r="M16" s="264"/>
      <c r="N16" s="301" t="s">
        <v>254</v>
      </c>
      <c r="O16" s="263"/>
      <c r="P16" s="263"/>
      <c r="Q16" s="264"/>
      <c r="R16" s="301" t="s">
        <v>262</v>
      </c>
      <c r="S16" s="263"/>
      <c r="T16" s="264"/>
      <c r="U16" s="35"/>
      <c r="W16" s="9"/>
      <c r="Y16" s="9"/>
      <c r="Z16" s="9"/>
      <c r="AA16" s="9"/>
      <c r="AB16" s="9"/>
      <c r="AC16" s="9"/>
      <c r="AD16" s="9"/>
      <c r="AE16" s="9"/>
      <c r="AF16" s="9"/>
      <c r="AG16" s="9"/>
    </row>
    <row r="17" spans="2:38" ht="15.6" customHeight="1" x14ac:dyDescent="0.3">
      <c r="B17" s="34"/>
      <c r="C17" s="62">
        <v>2</v>
      </c>
      <c r="D17" s="252" t="s">
        <v>24</v>
      </c>
      <c r="E17" s="263"/>
      <c r="F17" s="263"/>
      <c r="G17" s="263"/>
      <c r="H17" s="263"/>
      <c r="I17" s="263"/>
      <c r="J17" s="263"/>
      <c r="K17" s="263"/>
      <c r="L17" s="263"/>
      <c r="M17" s="264"/>
      <c r="N17" s="301" t="s">
        <v>255</v>
      </c>
      <c r="O17" s="263"/>
      <c r="P17" s="263"/>
      <c r="Q17" s="264"/>
      <c r="R17" s="271" t="s">
        <v>339</v>
      </c>
      <c r="S17" s="263"/>
      <c r="T17" s="264"/>
      <c r="U17" s="35"/>
      <c r="W17" s="9"/>
      <c r="Y17" s="9"/>
      <c r="Z17" s="9"/>
      <c r="AA17" s="9"/>
      <c r="AB17" s="9"/>
      <c r="AC17" s="9"/>
      <c r="AD17" s="9"/>
      <c r="AE17" s="9"/>
      <c r="AF17" s="9"/>
      <c r="AG17" s="9"/>
    </row>
    <row r="18" spans="2:38" ht="15.6" customHeight="1" x14ac:dyDescent="0.3">
      <c r="B18" s="34"/>
      <c r="C18" s="62">
        <v>3</v>
      </c>
      <c r="D18" s="313" t="s">
        <v>25</v>
      </c>
      <c r="E18" s="299"/>
      <c r="F18" s="299"/>
      <c r="G18" s="299"/>
      <c r="H18" s="299"/>
      <c r="I18" s="299"/>
      <c r="J18" s="299"/>
      <c r="K18" s="299"/>
      <c r="L18" s="299"/>
      <c r="M18" s="300"/>
      <c r="N18" s="271" t="s">
        <v>256</v>
      </c>
      <c r="O18" s="263"/>
      <c r="P18" s="263"/>
      <c r="Q18" s="264"/>
      <c r="R18" s="298" t="s">
        <v>340</v>
      </c>
      <c r="S18" s="299"/>
      <c r="T18" s="300"/>
      <c r="U18" s="35"/>
      <c r="W18" s="9"/>
      <c r="Y18" s="9"/>
      <c r="Z18" s="9"/>
      <c r="AA18" s="9"/>
      <c r="AB18" s="9"/>
      <c r="AC18" s="9"/>
      <c r="AD18" s="9"/>
      <c r="AE18" s="9"/>
      <c r="AF18" s="9"/>
      <c r="AG18" s="9"/>
    </row>
    <row r="19" spans="2:38" ht="15.6" customHeight="1" x14ac:dyDescent="0.3">
      <c r="B19" s="10"/>
      <c r="C19" s="62">
        <v>4</v>
      </c>
      <c r="D19" s="252" t="s">
        <v>26</v>
      </c>
      <c r="E19" s="263"/>
      <c r="F19" s="263"/>
      <c r="G19" s="263"/>
      <c r="H19" s="263"/>
      <c r="I19" s="263"/>
      <c r="J19" s="263"/>
      <c r="K19" s="263"/>
      <c r="L19" s="263"/>
      <c r="M19" s="264"/>
      <c r="N19" s="271" t="s">
        <v>257</v>
      </c>
      <c r="O19" s="263"/>
      <c r="P19" s="263"/>
      <c r="Q19" s="264"/>
      <c r="R19" s="271" t="s">
        <v>263</v>
      </c>
      <c r="S19" s="263"/>
      <c r="T19" s="264"/>
      <c r="U19" s="11"/>
      <c r="W19" s="9"/>
      <c r="Y19" s="9"/>
      <c r="Z19" s="9"/>
      <c r="AA19" s="9"/>
      <c r="AB19" s="9"/>
      <c r="AC19" s="9"/>
      <c r="AD19" s="9"/>
      <c r="AE19" s="9"/>
      <c r="AF19" s="9"/>
      <c r="AG19" s="9"/>
    </row>
    <row r="20" spans="2:38" ht="15.6" customHeight="1" x14ac:dyDescent="0.3">
      <c r="B20" s="10"/>
      <c r="C20" s="62">
        <v>5</v>
      </c>
      <c r="D20" s="252" t="s">
        <v>26</v>
      </c>
      <c r="E20" s="263"/>
      <c r="F20" s="263"/>
      <c r="G20" s="263"/>
      <c r="H20" s="263"/>
      <c r="I20" s="263"/>
      <c r="J20" s="263"/>
      <c r="K20" s="263"/>
      <c r="L20" s="263"/>
      <c r="M20" s="264"/>
      <c r="N20" s="271" t="s">
        <v>258</v>
      </c>
      <c r="O20" s="263"/>
      <c r="P20" s="263"/>
      <c r="Q20" s="264"/>
      <c r="R20" s="271" t="s">
        <v>263</v>
      </c>
      <c r="S20" s="263"/>
      <c r="T20" s="264"/>
      <c r="U20" s="11"/>
      <c r="W20" s="9"/>
      <c r="Y20" s="9"/>
      <c r="Z20" s="9"/>
      <c r="AA20" s="9"/>
      <c r="AB20" s="9"/>
      <c r="AC20" s="9"/>
      <c r="AD20" s="9"/>
      <c r="AE20" s="9"/>
      <c r="AF20" s="9"/>
      <c r="AG20" s="9"/>
    </row>
    <row r="21" spans="2:38" ht="15.6" customHeight="1" x14ac:dyDescent="0.3">
      <c r="B21" s="10"/>
      <c r="C21" s="62">
        <v>6</v>
      </c>
      <c r="D21" s="252" t="s">
        <v>26</v>
      </c>
      <c r="E21" s="263"/>
      <c r="F21" s="263"/>
      <c r="G21" s="263"/>
      <c r="H21" s="263"/>
      <c r="I21" s="263"/>
      <c r="J21" s="263"/>
      <c r="K21" s="263"/>
      <c r="L21" s="263"/>
      <c r="M21" s="264"/>
      <c r="N21" s="271" t="s">
        <v>259</v>
      </c>
      <c r="O21" s="263"/>
      <c r="P21" s="263"/>
      <c r="Q21" s="264"/>
      <c r="R21" s="271" t="s">
        <v>263</v>
      </c>
      <c r="S21" s="263"/>
      <c r="T21" s="264"/>
      <c r="U21" s="11"/>
      <c r="W21" s="9"/>
      <c r="Y21" s="9"/>
      <c r="Z21" s="9"/>
      <c r="AA21" s="9"/>
      <c r="AB21" s="9"/>
      <c r="AC21" s="9"/>
      <c r="AD21" s="9"/>
      <c r="AE21" s="9"/>
      <c r="AF21" s="9"/>
      <c r="AG21" s="9"/>
    </row>
    <row r="22" spans="2:38" ht="15.6" customHeight="1" x14ac:dyDescent="0.3">
      <c r="B22" s="10"/>
      <c r="C22" s="63">
        <v>7</v>
      </c>
      <c r="D22" s="252" t="s">
        <v>27</v>
      </c>
      <c r="E22" s="263"/>
      <c r="F22" s="263"/>
      <c r="G22" s="263"/>
      <c r="H22" s="263"/>
      <c r="I22" s="263"/>
      <c r="J22" s="263"/>
      <c r="K22" s="263"/>
      <c r="L22" s="263"/>
      <c r="M22" s="264"/>
      <c r="N22" s="271" t="s">
        <v>260</v>
      </c>
      <c r="O22" s="263"/>
      <c r="P22" s="263"/>
      <c r="Q22" s="264"/>
      <c r="R22" s="271" t="s">
        <v>264</v>
      </c>
      <c r="S22" s="263"/>
      <c r="T22" s="264"/>
      <c r="U22" s="11"/>
      <c r="W22" s="9"/>
      <c r="Y22" s="9"/>
      <c r="Z22" s="9"/>
      <c r="AA22" s="9"/>
      <c r="AB22" s="9"/>
      <c r="AC22" s="9"/>
      <c r="AD22" s="9"/>
      <c r="AE22" s="9"/>
      <c r="AF22" s="9"/>
      <c r="AG22" s="9"/>
    </row>
    <row r="23" spans="2:38" ht="15.6" customHeight="1" x14ac:dyDescent="0.3">
      <c r="B23" s="10"/>
      <c r="C23" s="63">
        <v>8</v>
      </c>
      <c r="D23" s="252" t="s">
        <v>28</v>
      </c>
      <c r="E23" s="263"/>
      <c r="F23" s="263"/>
      <c r="G23" s="263"/>
      <c r="H23" s="263"/>
      <c r="I23" s="263"/>
      <c r="J23" s="263"/>
      <c r="K23" s="263"/>
      <c r="L23" s="263"/>
      <c r="M23" s="264"/>
      <c r="N23" s="271" t="s">
        <v>261</v>
      </c>
      <c r="O23" s="263"/>
      <c r="P23" s="263"/>
      <c r="Q23" s="264"/>
      <c r="R23" s="271" t="s">
        <v>265</v>
      </c>
      <c r="S23" s="263"/>
      <c r="T23" s="264"/>
      <c r="U23" s="11"/>
      <c r="W23" s="9"/>
      <c r="Y23" s="9"/>
      <c r="Z23" s="9"/>
      <c r="AA23" s="9"/>
      <c r="AB23" s="9"/>
      <c r="AC23" s="9"/>
      <c r="AD23" s="9"/>
      <c r="AE23" s="9"/>
      <c r="AF23" s="9"/>
      <c r="AG23" s="9"/>
    </row>
    <row r="24" spans="2:38" ht="5.4" customHeight="1" x14ac:dyDescent="0.25">
      <c r="B24" s="10"/>
      <c r="U24" s="11"/>
      <c r="W24" s="9"/>
      <c r="Y24" s="9"/>
      <c r="Z24" s="9"/>
      <c r="AA24" s="9"/>
      <c r="AB24" s="9"/>
      <c r="AC24" s="9"/>
      <c r="AD24" s="9"/>
      <c r="AE24" s="9"/>
      <c r="AF24" s="9"/>
      <c r="AG24" s="9"/>
    </row>
    <row r="25" spans="2:38" ht="13.2" customHeight="1" x14ac:dyDescent="0.25">
      <c r="B25" s="10"/>
      <c r="C25" s="23" t="s">
        <v>470</v>
      </c>
      <c r="U25" s="11"/>
      <c r="W25" s="9"/>
      <c r="X25" s="9"/>
      <c r="Y25" s="9"/>
      <c r="Z25" s="9"/>
      <c r="AA25" s="9"/>
      <c r="AB25" s="9"/>
      <c r="AC25" s="9"/>
      <c r="AD25" s="9"/>
      <c r="AE25" s="9"/>
      <c r="AF25" s="9"/>
      <c r="AG25" s="9"/>
      <c r="AH25" s="9"/>
      <c r="AI25" s="9"/>
      <c r="AJ25" s="9"/>
      <c r="AK25" s="9"/>
      <c r="AL25" s="9"/>
    </row>
    <row r="26" spans="2:38" ht="5.4" customHeight="1" x14ac:dyDescent="0.25">
      <c r="B26" s="10"/>
      <c r="U26" s="11"/>
      <c r="W26" s="9"/>
      <c r="X26" s="9"/>
      <c r="Y26" s="9"/>
      <c r="Z26" s="9"/>
      <c r="AA26" s="9"/>
      <c r="AB26" s="9"/>
      <c r="AC26" s="9"/>
      <c r="AD26" s="9"/>
      <c r="AE26" s="9"/>
      <c r="AF26" s="9"/>
      <c r="AG26" s="9"/>
    </row>
    <row r="27" spans="2:38" ht="15.6" customHeight="1" x14ac:dyDescent="0.25">
      <c r="B27" s="10"/>
      <c r="C27" s="238" t="s">
        <v>466</v>
      </c>
      <c r="D27" s="239"/>
      <c r="E27" s="239"/>
      <c r="F27" s="239"/>
      <c r="G27" s="239"/>
      <c r="H27" s="239"/>
      <c r="I27" s="239"/>
      <c r="J27" s="239"/>
      <c r="K27" s="239"/>
      <c r="L27" s="239"/>
      <c r="M27" s="239"/>
      <c r="N27" s="239"/>
      <c r="O27" s="239"/>
      <c r="P27" s="239"/>
      <c r="Q27" s="239"/>
      <c r="R27" s="239"/>
      <c r="S27" s="239"/>
      <c r="T27" s="240"/>
      <c r="U27" s="11"/>
      <c r="W27" s="9"/>
      <c r="X27" s="9"/>
      <c r="Y27" s="9"/>
      <c r="Z27" s="9"/>
      <c r="AA27" s="9"/>
      <c r="AB27" s="9"/>
      <c r="AC27" s="9"/>
      <c r="AD27" s="9"/>
      <c r="AE27" s="9"/>
      <c r="AF27" s="9"/>
      <c r="AG27" s="9"/>
    </row>
    <row r="28" spans="2:38" ht="15.6" customHeight="1" x14ac:dyDescent="0.25">
      <c r="B28" s="10"/>
      <c r="C28" s="244"/>
      <c r="D28" s="245"/>
      <c r="E28" s="245"/>
      <c r="F28" s="245"/>
      <c r="G28" s="245"/>
      <c r="H28" s="245"/>
      <c r="I28" s="245"/>
      <c r="J28" s="245"/>
      <c r="K28" s="245"/>
      <c r="L28" s="245"/>
      <c r="M28" s="245"/>
      <c r="N28" s="245"/>
      <c r="O28" s="245"/>
      <c r="P28" s="245"/>
      <c r="Q28" s="245"/>
      <c r="R28" s="245"/>
      <c r="S28" s="245"/>
      <c r="T28" s="246"/>
      <c r="U28" s="11"/>
      <c r="W28" s="9"/>
      <c r="X28" s="9"/>
      <c r="Y28" s="9"/>
      <c r="Z28" s="9"/>
      <c r="AA28" s="9"/>
      <c r="AB28" s="9"/>
      <c r="AC28" s="9"/>
      <c r="AD28" s="9"/>
      <c r="AE28" s="9"/>
      <c r="AF28" s="9"/>
      <c r="AG28" s="9"/>
    </row>
    <row r="29" spans="2:38" ht="34.200000000000003" customHeight="1" x14ac:dyDescent="0.25">
      <c r="B29" s="10"/>
      <c r="C29" s="241"/>
      <c r="D29" s="242"/>
      <c r="E29" s="242"/>
      <c r="F29" s="242"/>
      <c r="G29" s="242"/>
      <c r="H29" s="242"/>
      <c r="I29" s="242"/>
      <c r="J29" s="242"/>
      <c r="K29" s="242"/>
      <c r="L29" s="242"/>
      <c r="M29" s="242"/>
      <c r="N29" s="242"/>
      <c r="O29" s="242"/>
      <c r="P29" s="242"/>
      <c r="Q29" s="242"/>
      <c r="R29" s="242"/>
      <c r="S29" s="242"/>
      <c r="T29" s="243"/>
      <c r="U29" s="11"/>
      <c r="Y29" s="9"/>
      <c r="Z29" s="9"/>
      <c r="AA29" s="9"/>
      <c r="AB29" s="9"/>
      <c r="AC29" s="9"/>
      <c r="AD29" s="9"/>
      <c r="AE29" s="9"/>
      <c r="AF29" s="9"/>
      <c r="AG29" s="9"/>
    </row>
    <row r="30" spans="2:38" ht="7.95" customHeight="1" x14ac:dyDescent="0.25">
      <c r="B30" s="10"/>
      <c r="U30" s="11"/>
      <c r="W30" s="9"/>
      <c r="X30" s="9"/>
      <c r="Y30" s="9"/>
      <c r="Z30" s="9"/>
      <c r="AA30" s="9"/>
      <c r="AB30" s="9"/>
      <c r="AC30" s="9"/>
      <c r="AD30" s="9"/>
      <c r="AE30" s="9"/>
      <c r="AF30" s="9"/>
      <c r="AG30" s="9"/>
    </row>
    <row r="31" spans="2:38" ht="15.6" customHeight="1" x14ac:dyDescent="0.25">
      <c r="B31" s="10"/>
      <c r="C31" s="303" t="s">
        <v>467</v>
      </c>
      <c r="D31" s="304"/>
      <c r="E31" s="304"/>
      <c r="F31" s="304"/>
      <c r="G31" s="304"/>
      <c r="H31" s="304"/>
      <c r="I31" s="304"/>
      <c r="J31" s="304"/>
      <c r="K31" s="304"/>
      <c r="L31" s="304"/>
      <c r="M31" s="304"/>
      <c r="N31" s="304"/>
      <c r="O31" s="304"/>
      <c r="P31" s="304"/>
      <c r="Q31" s="304"/>
      <c r="R31" s="304"/>
      <c r="S31" s="304"/>
      <c r="T31" s="305"/>
      <c r="U31" s="11"/>
      <c r="W31" s="9"/>
      <c r="X31" s="9"/>
      <c r="Y31" s="9"/>
      <c r="Z31" s="9"/>
      <c r="AA31" s="9"/>
      <c r="AB31" s="9"/>
      <c r="AC31" s="9"/>
      <c r="AD31" s="9"/>
      <c r="AE31" s="9"/>
      <c r="AF31" s="9"/>
      <c r="AG31" s="9"/>
    </row>
    <row r="32" spans="2:38" ht="15.6" customHeight="1" x14ac:dyDescent="0.25">
      <c r="B32" s="10"/>
      <c r="C32" s="306"/>
      <c r="D32" s="307"/>
      <c r="E32" s="307"/>
      <c r="F32" s="307"/>
      <c r="G32" s="307"/>
      <c r="H32" s="307"/>
      <c r="I32" s="307"/>
      <c r="J32" s="307"/>
      <c r="K32" s="307"/>
      <c r="L32" s="307"/>
      <c r="M32" s="307"/>
      <c r="N32" s="307"/>
      <c r="O32" s="307"/>
      <c r="P32" s="307"/>
      <c r="Q32" s="307"/>
      <c r="R32" s="307"/>
      <c r="S32" s="307"/>
      <c r="T32" s="308"/>
      <c r="U32" s="11"/>
      <c r="W32" s="9"/>
      <c r="X32" s="9"/>
      <c r="Y32" s="9"/>
      <c r="Z32" s="9"/>
      <c r="AA32" s="9"/>
      <c r="AB32" s="9"/>
      <c r="AC32" s="9"/>
      <c r="AD32" s="9"/>
      <c r="AE32" s="9"/>
      <c r="AF32" s="9"/>
      <c r="AG32" s="9"/>
    </row>
    <row r="33" spans="2:33" ht="23.4" customHeight="1" x14ac:dyDescent="0.25">
      <c r="B33" s="10"/>
      <c r="C33" s="309"/>
      <c r="D33" s="310"/>
      <c r="E33" s="310"/>
      <c r="F33" s="310"/>
      <c r="G33" s="310"/>
      <c r="H33" s="310"/>
      <c r="I33" s="310"/>
      <c r="J33" s="310"/>
      <c r="K33" s="310"/>
      <c r="L33" s="310"/>
      <c r="M33" s="310"/>
      <c r="N33" s="310"/>
      <c r="O33" s="310"/>
      <c r="P33" s="310"/>
      <c r="Q33" s="310"/>
      <c r="R33" s="310"/>
      <c r="S33" s="310"/>
      <c r="T33" s="311"/>
      <c r="U33" s="11"/>
      <c r="W33" s="9"/>
      <c r="X33" s="9"/>
      <c r="Y33" s="9"/>
      <c r="Z33" s="9"/>
      <c r="AA33" s="9"/>
      <c r="AB33" s="9"/>
      <c r="AC33" s="9"/>
      <c r="AD33" s="9"/>
      <c r="AE33" s="9"/>
      <c r="AF33" s="9"/>
      <c r="AG33" s="9"/>
    </row>
    <row r="34" spans="2:33" ht="7.95" customHeight="1" x14ac:dyDescent="0.25">
      <c r="B34" s="10"/>
      <c r="U34" s="11"/>
      <c r="W34" s="9"/>
      <c r="X34" s="9"/>
      <c r="Y34" s="9"/>
      <c r="Z34" s="9"/>
      <c r="AA34" s="9"/>
      <c r="AB34" s="9"/>
      <c r="AC34" s="9"/>
      <c r="AD34" s="9"/>
      <c r="AE34" s="9"/>
      <c r="AF34" s="9"/>
      <c r="AG34" s="9"/>
    </row>
    <row r="35" spans="2:33" ht="15.6" customHeight="1" x14ac:dyDescent="0.25">
      <c r="B35" s="10"/>
      <c r="C35" s="303" t="s">
        <v>483</v>
      </c>
      <c r="D35" s="304"/>
      <c r="E35" s="304"/>
      <c r="F35" s="304"/>
      <c r="G35" s="304"/>
      <c r="H35" s="304"/>
      <c r="I35" s="304"/>
      <c r="J35" s="304"/>
      <c r="K35" s="304"/>
      <c r="L35" s="304"/>
      <c r="M35" s="304"/>
      <c r="N35" s="304"/>
      <c r="O35" s="304"/>
      <c r="P35" s="304"/>
      <c r="Q35" s="304"/>
      <c r="R35" s="304"/>
      <c r="S35" s="304"/>
      <c r="T35" s="305"/>
      <c r="U35" s="11"/>
      <c r="W35" s="9"/>
      <c r="X35" s="9"/>
      <c r="Y35" s="9"/>
      <c r="Z35" s="9"/>
      <c r="AA35" s="9"/>
      <c r="AB35" s="9"/>
      <c r="AC35" s="9"/>
      <c r="AD35" s="9"/>
      <c r="AE35" s="9"/>
      <c r="AF35" s="9"/>
      <c r="AG35" s="9"/>
    </row>
    <row r="36" spans="2:33" ht="15.6" customHeight="1" x14ac:dyDescent="0.25">
      <c r="B36" s="10"/>
      <c r="C36" s="306"/>
      <c r="D36" s="307"/>
      <c r="E36" s="307"/>
      <c r="F36" s="307"/>
      <c r="G36" s="307"/>
      <c r="H36" s="307"/>
      <c r="I36" s="307"/>
      <c r="J36" s="307"/>
      <c r="K36" s="307"/>
      <c r="L36" s="307"/>
      <c r="M36" s="307"/>
      <c r="N36" s="307"/>
      <c r="O36" s="307"/>
      <c r="P36" s="307"/>
      <c r="Q36" s="307"/>
      <c r="R36" s="307"/>
      <c r="S36" s="307"/>
      <c r="T36" s="308"/>
      <c r="U36" s="11"/>
      <c r="W36" s="9"/>
      <c r="X36" s="9"/>
      <c r="Y36" s="9"/>
      <c r="Z36" s="9"/>
      <c r="AA36" s="9"/>
      <c r="AB36" s="9"/>
      <c r="AC36" s="9"/>
      <c r="AD36" s="9"/>
      <c r="AE36" s="9"/>
      <c r="AF36" s="9"/>
      <c r="AG36" s="9"/>
    </row>
    <row r="37" spans="2:33" ht="15.6" customHeight="1" x14ac:dyDescent="0.25">
      <c r="B37" s="10"/>
      <c r="C37" s="306"/>
      <c r="D37" s="307"/>
      <c r="E37" s="307"/>
      <c r="F37" s="307"/>
      <c r="G37" s="307"/>
      <c r="H37" s="307"/>
      <c r="I37" s="307"/>
      <c r="J37" s="307"/>
      <c r="K37" s="307"/>
      <c r="L37" s="307"/>
      <c r="M37" s="307"/>
      <c r="N37" s="307"/>
      <c r="O37" s="307"/>
      <c r="P37" s="307"/>
      <c r="Q37" s="307"/>
      <c r="R37" s="307"/>
      <c r="S37" s="307"/>
      <c r="T37" s="308"/>
      <c r="U37" s="11"/>
      <c r="W37" s="9"/>
      <c r="X37" s="9"/>
      <c r="Y37" s="9"/>
      <c r="Z37" s="9"/>
      <c r="AA37" s="9"/>
      <c r="AB37" s="9"/>
      <c r="AC37" s="9"/>
      <c r="AD37" s="9"/>
      <c r="AE37" s="9"/>
      <c r="AF37" s="9"/>
      <c r="AG37" s="9"/>
    </row>
    <row r="38" spans="2:33" ht="15.6" customHeight="1" x14ac:dyDescent="0.25">
      <c r="B38" s="34"/>
      <c r="C38" s="306"/>
      <c r="D38" s="307"/>
      <c r="E38" s="307"/>
      <c r="F38" s="307"/>
      <c r="G38" s="307"/>
      <c r="H38" s="307"/>
      <c r="I38" s="307"/>
      <c r="J38" s="307"/>
      <c r="K38" s="307"/>
      <c r="L38" s="307"/>
      <c r="M38" s="307"/>
      <c r="N38" s="307"/>
      <c r="O38" s="307"/>
      <c r="P38" s="307"/>
      <c r="Q38" s="307"/>
      <c r="R38" s="307"/>
      <c r="S38" s="307"/>
      <c r="T38" s="308"/>
      <c r="U38" s="35"/>
      <c r="W38" s="9"/>
      <c r="X38" s="9"/>
      <c r="Y38" s="9"/>
      <c r="Z38" s="9"/>
      <c r="AA38" s="9"/>
      <c r="AB38" s="9"/>
      <c r="AC38" s="9"/>
      <c r="AD38" s="9"/>
      <c r="AE38" s="9"/>
      <c r="AF38" s="9"/>
      <c r="AG38" s="9"/>
    </row>
    <row r="39" spans="2:33" ht="36.6" customHeight="1" x14ac:dyDescent="0.25">
      <c r="B39" s="10"/>
      <c r="C39" s="309"/>
      <c r="D39" s="310"/>
      <c r="E39" s="310"/>
      <c r="F39" s="310"/>
      <c r="G39" s="310"/>
      <c r="H39" s="310"/>
      <c r="I39" s="310"/>
      <c r="J39" s="310"/>
      <c r="K39" s="310"/>
      <c r="L39" s="310"/>
      <c r="M39" s="310"/>
      <c r="N39" s="310"/>
      <c r="O39" s="310"/>
      <c r="P39" s="310"/>
      <c r="Q39" s="310"/>
      <c r="R39" s="310"/>
      <c r="S39" s="310"/>
      <c r="T39" s="311"/>
      <c r="U39" s="11"/>
      <c r="W39" s="9"/>
      <c r="X39" s="9"/>
      <c r="Y39" s="9"/>
      <c r="Z39" s="9"/>
      <c r="AA39" s="9"/>
      <c r="AB39" s="9"/>
      <c r="AC39" s="9"/>
      <c r="AD39" s="9"/>
      <c r="AE39" s="9"/>
      <c r="AF39" s="9"/>
      <c r="AG39" s="9"/>
    </row>
    <row r="40" spans="2:33" ht="7.2" customHeight="1" x14ac:dyDescent="0.25">
      <c r="B40" s="10"/>
      <c r="U40" s="11"/>
      <c r="W40" s="9"/>
      <c r="Y40" s="9"/>
      <c r="Z40" s="9"/>
      <c r="AA40" s="9"/>
      <c r="AB40" s="9"/>
      <c r="AC40" s="9"/>
      <c r="AD40" s="9"/>
      <c r="AE40" s="9"/>
      <c r="AF40" s="9"/>
      <c r="AG40" s="9"/>
    </row>
    <row r="41" spans="2:33" ht="19.2" customHeight="1" x14ac:dyDescent="0.25">
      <c r="B41" s="10"/>
      <c r="F41" s="229" t="s">
        <v>360</v>
      </c>
      <c r="G41" s="230" t="str">
        <f>'BPR-1'!G40</f>
        <v>2MPY/TGL/001-03</v>
      </c>
      <c r="H41" s="83"/>
      <c r="I41" s="83"/>
      <c r="J41" s="83"/>
      <c r="K41" s="229" t="s">
        <v>472</v>
      </c>
      <c r="L41" s="237">
        <f>'BPR-1'!L40</f>
        <v>3</v>
      </c>
      <c r="M41" s="83"/>
      <c r="N41" s="83"/>
      <c r="O41" s="83"/>
      <c r="P41" s="83"/>
      <c r="Q41" s="229" t="s">
        <v>8</v>
      </c>
      <c r="R41" s="283">
        <f>'BPR-1'!R40</f>
        <v>45362</v>
      </c>
      <c r="S41" s="283"/>
      <c r="T41" s="283"/>
      <c r="U41" s="11"/>
      <c r="Y41" s="9"/>
      <c r="Z41" s="9"/>
      <c r="AA41" s="9"/>
      <c r="AB41" s="9"/>
      <c r="AC41" s="9"/>
      <c r="AD41" s="9"/>
      <c r="AE41" s="9"/>
      <c r="AF41" s="9"/>
      <c r="AG41" s="9"/>
    </row>
    <row r="42" spans="2:33" ht="15.6" customHeight="1" x14ac:dyDescent="0.3">
      <c r="B42" s="10"/>
      <c r="C42" s="265" t="s">
        <v>29</v>
      </c>
      <c r="D42" s="264"/>
      <c r="E42" s="266" t="s">
        <v>30</v>
      </c>
      <c r="F42" s="263"/>
      <c r="G42" s="263"/>
      <c r="H42" s="264"/>
      <c r="I42" s="266" t="s">
        <v>31</v>
      </c>
      <c r="J42" s="263"/>
      <c r="K42" s="263"/>
      <c r="L42" s="264"/>
      <c r="M42" s="266" t="s">
        <v>32</v>
      </c>
      <c r="N42" s="263"/>
      <c r="O42" s="263"/>
      <c r="P42" s="264"/>
      <c r="Q42" s="266" t="s">
        <v>33</v>
      </c>
      <c r="R42" s="263"/>
      <c r="S42" s="263"/>
      <c r="T42" s="264"/>
      <c r="U42" s="11"/>
      <c r="W42" s="9"/>
      <c r="X42" s="9"/>
      <c r="Y42" s="9"/>
      <c r="Z42" s="9"/>
      <c r="AA42" s="9"/>
      <c r="AB42" s="9"/>
      <c r="AC42" s="9"/>
      <c r="AD42" s="9"/>
      <c r="AE42" s="9"/>
      <c r="AF42" s="9"/>
      <c r="AG42" s="9"/>
    </row>
    <row r="43" spans="2:33" ht="19.95" customHeight="1" x14ac:dyDescent="0.3">
      <c r="B43" s="5"/>
      <c r="C43" s="267" t="s">
        <v>34</v>
      </c>
      <c r="D43" s="264"/>
      <c r="E43" s="302" t="str">
        <f>'BPR-1'!E43</f>
        <v>B.S.</v>
      </c>
      <c r="F43" s="263"/>
      <c r="G43" s="263"/>
      <c r="H43" s="264"/>
      <c r="I43" s="302" t="str">
        <f>'BPR-1'!I43</f>
        <v>R.V.</v>
      </c>
      <c r="J43" s="263"/>
      <c r="K43" s="263"/>
      <c r="L43" s="264"/>
      <c r="M43" s="302" t="str">
        <f>'BPR-1'!M43</f>
        <v>R. CWTD</v>
      </c>
      <c r="N43" s="263"/>
      <c r="O43" s="263"/>
      <c r="P43" s="264"/>
      <c r="Q43" s="302" t="str">
        <f>'BPR-1'!Q43</f>
        <v>P. Ronel</v>
      </c>
      <c r="R43" s="263"/>
      <c r="S43" s="263"/>
      <c r="T43" s="264"/>
      <c r="U43" s="11"/>
    </row>
    <row r="44" spans="2:33" ht="19.95" customHeight="1" x14ac:dyDescent="0.3">
      <c r="B44" s="5"/>
      <c r="C44" s="267" t="s">
        <v>12</v>
      </c>
      <c r="D44" s="264"/>
      <c r="E44" s="296">
        <f>'BPR-1'!E44</f>
        <v>45359</v>
      </c>
      <c r="F44" s="263"/>
      <c r="G44" s="263"/>
      <c r="H44" s="264"/>
      <c r="I44" s="296">
        <f>'BPR-1'!I44</f>
        <v>45361</v>
      </c>
      <c r="J44" s="263"/>
      <c r="K44" s="263"/>
      <c r="L44" s="264"/>
      <c r="M44" s="296">
        <f>'BPR-1'!M44</f>
        <v>45361</v>
      </c>
      <c r="N44" s="263"/>
      <c r="O44" s="263"/>
      <c r="P44" s="264"/>
      <c r="Q44" s="296">
        <f>'BPR-1'!Q44</f>
        <v>45361</v>
      </c>
      <c r="R44" s="263"/>
      <c r="S44" s="263"/>
      <c r="T44" s="264"/>
      <c r="U44" s="11"/>
    </row>
    <row r="45" spans="2:33" ht="15.6" customHeight="1" thickBot="1" x14ac:dyDescent="0.3">
      <c r="B45" s="6"/>
      <c r="C45" s="3"/>
      <c r="D45" s="3"/>
      <c r="E45" s="3"/>
      <c r="F45" s="3"/>
      <c r="G45" s="3"/>
      <c r="H45" s="3"/>
      <c r="I45" s="3"/>
      <c r="J45" s="3"/>
      <c r="K45" s="3"/>
      <c r="L45" s="3"/>
      <c r="M45" s="3"/>
      <c r="N45" s="3"/>
      <c r="O45" s="3"/>
      <c r="P45" s="3"/>
      <c r="Q45" s="3"/>
      <c r="R45" s="3"/>
      <c r="S45" s="3"/>
      <c r="T45" s="3"/>
      <c r="U45" s="4"/>
    </row>
    <row r="46" spans="2:33" ht="13.95" customHeight="1" thickTop="1" x14ac:dyDescent="0.25">
      <c r="B46" s="14" t="s">
        <v>220</v>
      </c>
      <c r="C46" s="14"/>
      <c r="D46" s="14"/>
      <c r="E46" s="14"/>
      <c r="F46" s="14"/>
      <c r="G46" s="14"/>
      <c r="Y46" s="7"/>
    </row>
    <row r="47" spans="2:33" x14ac:dyDescent="0.25">
      <c r="Y47" s="12"/>
    </row>
    <row r="48" spans="2:33" x14ac:dyDescent="0.25">
      <c r="Y48" s="12"/>
    </row>
    <row r="49" spans="2:25" x14ac:dyDescent="0.25">
      <c r="Y49" s="12"/>
    </row>
    <row r="50" spans="2:25" ht="14.4" customHeight="1" x14ac:dyDescent="0.25">
      <c r="Y50" s="12"/>
    </row>
    <row r="51" spans="2:25" ht="14.4" customHeight="1" x14ac:dyDescent="0.25">
      <c r="Y51" s="12"/>
    </row>
    <row r="52" spans="2:25" x14ac:dyDescent="0.25">
      <c r="Y52" s="13"/>
    </row>
    <row r="53" spans="2:25" ht="14.4" customHeight="1" x14ac:dyDescent="0.25">
      <c r="Y53" s="13"/>
    </row>
    <row r="54" spans="2:25" ht="14.4" customHeight="1" x14ac:dyDescent="0.25">
      <c r="B54" s="9"/>
      <c r="Y54" s="13"/>
    </row>
    <row r="55" spans="2:25" ht="14.4" customHeight="1" x14ac:dyDescent="0.25">
      <c r="Y55" s="13"/>
    </row>
    <row r="56" spans="2:25" ht="14.4" customHeight="1" x14ac:dyDescent="0.25">
      <c r="Y56" s="13"/>
    </row>
    <row r="57" spans="2:25" ht="14.4" customHeight="1" x14ac:dyDescent="0.25">
      <c r="Y57" s="13"/>
    </row>
    <row r="58" spans="2:25" ht="14.4" customHeight="1" x14ac:dyDescent="0.25">
      <c r="Y58" s="13"/>
    </row>
    <row r="59" spans="2:25" ht="14.4" customHeight="1" x14ac:dyDescent="0.25">
      <c r="Y59" s="13"/>
    </row>
    <row r="60" spans="2:25" ht="14.4" customHeight="1" x14ac:dyDescent="0.25">
      <c r="Y60" s="13"/>
    </row>
    <row r="61" spans="2:25" ht="14.4" customHeight="1" x14ac:dyDescent="0.25">
      <c r="Y61" s="13"/>
    </row>
    <row r="62" spans="2:25" ht="14.4" customHeight="1" x14ac:dyDescent="0.25">
      <c r="Y62" s="13"/>
    </row>
    <row r="63" spans="2:25" ht="14.4" customHeight="1" x14ac:dyDescent="0.25">
      <c r="Y63" s="13"/>
    </row>
    <row r="64" spans="2:25" ht="14.4" customHeight="1" x14ac:dyDescent="0.25">
      <c r="Y64" s="13"/>
    </row>
    <row r="65" spans="25:27" ht="13.2" customHeight="1" x14ac:dyDescent="0.25">
      <c r="Y65" s="13"/>
    </row>
    <row r="66" spans="25:27" ht="13.2" customHeight="1" x14ac:dyDescent="0.25">
      <c r="Y66" s="13"/>
    </row>
    <row r="67" spans="25:27" ht="13.2" customHeight="1" x14ac:dyDescent="0.25">
      <c r="Y67" s="13"/>
    </row>
    <row r="68" spans="25:27" ht="14.4" customHeight="1" x14ac:dyDescent="0.25">
      <c r="Y68" s="13"/>
    </row>
    <row r="69" spans="25:27" ht="14.4" customHeight="1" x14ac:dyDescent="0.25">
      <c r="Y69" s="13"/>
    </row>
    <row r="70" spans="25:27" ht="14.4" customHeight="1" x14ac:dyDescent="0.25">
      <c r="Y70" s="13"/>
      <c r="Z70" s="8"/>
      <c r="AA70" s="9"/>
    </row>
    <row r="71" spans="25:27" ht="14.4" customHeight="1" x14ac:dyDescent="0.25">
      <c r="Y71" s="8"/>
      <c r="Z71" s="8"/>
      <c r="AA71" s="8"/>
    </row>
    <row r="72" spans="25:27" ht="14.4" customHeight="1" x14ac:dyDescent="0.25">
      <c r="Y72" s="8"/>
      <c r="Z72" s="8"/>
      <c r="AA72" s="8"/>
    </row>
    <row r="73" spans="25:27" ht="14.4" customHeight="1" x14ac:dyDescent="0.25">
      <c r="Y73" s="8"/>
      <c r="Z73" s="8"/>
      <c r="AA73" s="8"/>
    </row>
    <row r="74" spans="25:27" ht="14.4" customHeight="1" x14ac:dyDescent="0.25">
      <c r="Y74" s="8"/>
      <c r="Z74" s="8"/>
      <c r="AA74" s="8"/>
    </row>
    <row r="75" spans="25:27" ht="14.4" customHeight="1" x14ac:dyDescent="0.25">
      <c r="Y75" s="8"/>
      <c r="Z75" s="8"/>
      <c r="AA75" s="8"/>
    </row>
    <row r="76" spans="25:27" ht="14.4" customHeight="1" x14ac:dyDescent="0.25"/>
    <row r="77" spans="25:27" ht="14.4" customHeight="1" x14ac:dyDescent="0.25"/>
    <row r="78" spans="25:27" ht="14.4" customHeight="1" x14ac:dyDescent="0.25"/>
    <row r="79" spans="25:27" ht="14.4" customHeight="1" x14ac:dyDescent="0.25"/>
    <row r="80" spans="25:27" ht="14.4" customHeight="1" x14ac:dyDescent="0.25"/>
    <row r="81" ht="14.4" customHeight="1" x14ac:dyDescent="0.25"/>
    <row r="82" ht="14.4" customHeight="1" x14ac:dyDescent="0.25"/>
  </sheetData>
  <mergeCells count="70">
    <mergeCell ref="C3:D3"/>
    <mergeCell ref="E1:F1"/>
    <mergeCell ref="H3:O3"/>
    <mergeCell ref="R19:T19"/>
    <mergeCell ref="Q4:T4"/>
    <mergeCell ref="P12:Q12"/>
    <mergeCell ref="N17:Q17"/>
    <mergeCell ref="D17:M17"/>
    <mergeCell ref="C4:E4"/>
    <mergeCell ref="G8:L8"/>
    <mergeCell ref="D16:M16"/>
    <mergeCell ref="R16:T16"/>
    <mergeCell ref="F4:J4"/>
    <mergeCell ref="N19:Q19"/>
    <mergeCell ref="C12:E12"/>
    <mergeCell ref="Q6:S6"/>
    <mergeCell ref="M4:P4"/>
    <mergeCell ref="E42:H42"/>
    <mergeCell ref="M42:P42"/>
    <mergeCell ref="R22:T22"/>
    <mergeCell ref="R17:T17"/>
    <mergeCell ref="N20:Q20"/>
    <mergeCell ref="N8:O8"/>
    <mergeCell ref="G9:L9"/>
    <mergeCell ref="C10:F10"/>
    <mergeCell ref="C9:F9"/>
    <mergeCell ref="F6:H6"/>
    <mergeCell ref="R20:T20"/>
    <mergeCell ref="C42:D42"/>
    <mergeCell ref="I12:J12"/>
    <mergeCell ref="N22:Q22"/>
    <mergeCell ref="C27:T29"/>
    <mergeCell ref="F5:K5"/>
    <mergeCell ref="C8:F8"/>
    <mergeCell ref="G10:L10"/>
    <mergeCell ref="D18:M18"/>
    <mergeCell ref="R15:T15"/>
    <mergeCell ref="N18:Q18"/>
    <mergeCell ref="S12:T12"/>
    <mergeCell ref="M12:O12"/>
    <mergeCell ref="F12:G12"/>
    <mergeCell ref="Q5:S5"/>
    <mergeCell ref="D21:M21"/>
    <mergeCell ref="D22:M22"/>
    <mergeCell ref="N23:Q23"/>
    <mergeCell ref="I42:L42"/>
    <mergeCell ref="Q43:T43"/>
    <mergeCell ref="C43:D43"/>
    <mergeCell ref="Q42:T42"/>
    <mergeCell ref="I43:L43"/>
    <mergeCell ref="M43:P43"/>
    <mergeCell ref="R41:T41"/>
    <mergeCell ref="C31:T33"/>
    <mergeCell ref="C35:T39"/>
    <mergeCell ref="C44:D44"/>
    <mergeCell ref="R21:T21"/>
    <mergeCell ref="Q44:T44"/>
    <mergeCell ref="D15:M15"/>
    <mergeCell ref="N15:Q15"/>
    <mergeCell ref="D23:M23"/>
    <mergeCell ref="M44:P44"/>
    <mergeCell ref="E44:H44"/>
    <mergeCell ref="R18:T18"/>
    <mergeCell ref="R23:T23"/>
    <mergeCell ref="I44:L44"/>
    <mergeCell ref="D20:M20"/>
    <mergeCell ref="N16:Q16"/>
    <mergeCell ref="D19:M19"/>
    <mergeCell ref="N21:Q21"/>
    <mergeCell ref="E43:H43"/>
  </mergeCells>
  <dataValidations count="1">
    <dataValidation type="list" allowBlank="1" showInputMessage="1" showErrorMessage="1" sqref="E1:F1" xr:uid="{91A715E4-580E-4AB0-A37E-ACE566D3F8CE}">
      <formula1>"Master,Executed,Review"</formula1>
    </dataValidation>
  </dataValidations>
  <printOptions horizontalCentered="1"/>
  <pageMargins left="0.25" right="0.25" top="0.5" bottom="0.5" header="0.25" footer="0"/>
  <pageSetup orientation="portrait" blackAndWhite="1" verticalDpi="4294967295"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127"/>
  <dimension ref="B1:AG63"/>
  <sheetViews>
    <sheetView showGridLines="0" zoomScale="150" zoomScaleNormal="150" workbookViewId="0">
      <pane xSplit="1" ySplit="9" topLeftCell="B10" activePane="bottomRight" state="frozen"/>
      <selection pane="topRight"/>
      <selection pane="bottomLeft"/>
      <selection pane="bottomRight"/>
    </sheetView>
  </sheetViews>
  <sheetFormatPr defaultColWidth="9.33203125" defaultRowHeight="13.2" x14ac:dyDescent="0.25"/>
  <cols>
    <col min="1" max="1" width="5.77734375" style="2" customWidth="1"/>
    <col min="2" max="2" width="1.44140625" style="2" customWidth="1"/>
    <col min="3" max="3" width="4.88671875" style="2" customWidth="1"/>
    <col min="4" max="4" width="5.44140625" style="2" customWidth="1"/>
    <col min="5" max="6" width="5.6640625" style="2" customWidth="1"/>
    <col min="7" max="14" width="5.44140625" style="2" customWidth="1"/>
    <col min="15" max="15" width="4.6640625" style="2" customWidth="1"/>
    <col min="16" max="16" width="7.109375" style="2" customWidth="1"/>
    <col min="1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29</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9.75" customHeight="1" x14ac:dyDescent="0.25">
      <c r="B7" s="34"/>
      <c r="C7" s="9"/>
      <c r="D7" s="9"/>
      <c r="E7" s="9"/>
      <c r="F7" s="9"/>
      <c r="G7" s="9"/>
      <c r="H7" s="9"/>
      <c r="I7" s="9"/>
      <c r="J7" s="9"/>
      <c r="K7" s="9"/>
      <c r="L7" s="9"/>
      <c r="M7" s="9"/>
      <c r="N7" s="9"/>
      <c r="O7" s="9"/>
      <c r="P7" s="9"/>
      <c r="Q7" s="9"/>
      <c r="R7" s="9"/>
      <c r="S7" s="9"/>
      <c r="T7" s="9"/>
      <c r="U7" s="35"/>
      <c r="W7" s="9"/>
      <c r="X7" s="9"/>
      <c r="Y7" s="9"/>
      <c r="Z7" s="9"/>
      <c r="AA7" s="9"/>
      <c r="AB7" s="9"/>
      <c r="AC7" s="9"/>
      <c r="AD7" s="9"/>
      <c r="AE7" s="9"/>
      <c r="AF7" s="9"/>
      <c r="AG7" s="9"/>
    </row>
    <row r="8" spans="2:33" ht="19.5" customHeight="1" x14ac:dyDescent="0.3">
      <c r="B8" s="10"/>
      <c r="C8" s="369" t="s">
        <v>422</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25.5" customHeight="1" x14ac:dyDescent="0.3">
      <c r="B9" s="10"/>
      <c r="C9" s="297" t="s">
        <v>121</v>
      </c>
      <c r="D9" s="264"/>
      <c r="E9" s="297" t="s">
        <v>217</v>
      </c>
      <c r="F9" s="263"/>
      <c r="G9" s="263"/>
      <c r="H9" s="263"/>
      <c r="I9" s="263"/>
      <c r="J9" s="263"/>
      <c r="K9" s="263"/>
      <c r="L9" s="263"/>
      <c r="M9" s="263"/>
      <c r="N9" s="264"/>
      <c r="O9" s="297" t="s">
        <v>218</v>
      </c>
      <c r="P9" s="263"/>
      <c r="Q9" s="264"/>
      <c r="R9" s="297" t="s">
        <v>139</v>
      </c>
      <c r="S9" s="263"/>
      <c r="T9" s="264"/>
      <c r="U9" s="11"/>
      <c r="W9" s="9"/>
      <c r="X9" s="9"/>
      <c r="Y9" s="9"/>
      <c r="Z9" s="9"/>
      <c r="AA9" s="9"/>
      <c r="AB9" s="9"/>
      <c r="AC9" s="9"/>
      <c r="AD9" s="9"/>
      <c r="AE9" s="9"/>
      <c r="AF9" s="9"/>
      <c r="AG9" s="9"/>
    </row>
    <row r="10" spans="2:33" ht="25.05" customHeight="1" x14ac:dyDescent="0.25">
      <c r="B10" s="10"/>
      <c r="C10" s="379">
        <v>45372</v>
      </c>
      <c r="D10" s="300"/>
      <c r="E10" s="253" t="s">
        <v>395</v>
      </c>
      <c r="F10" s="299"/>
      <c r="G10" s="299"/>
      <c r="H10" s="299"/>
      <c r="I10" s="299"/>
      <c r="J10" s="299"/>
      <c r="K10" s="299"/>
      <c r="L10" s="299"/>
      <c r="M10" s="299"/>
      <c r="N10" s="300"/>
      <c r="O10" s="336" t="s">
        <v>319</v>
      </c>
      <c r="P10" s="299"/>
      <c r="Q10" s="300"/>
      <c r="R10" s="386" t="s">
        <v>131</v>
      </c>
      <c r="S10" s="299"/>
      <c r="T10" s="300"/>
      <c r="U10" s="11"/>
      <c r="W10" s="9"/>
      <c r="X10" s="9"/>
      <c r="Y10" s="9"/>
      <c r="Z10" s="9"/>
      <c r="AA10" s="9"/>
      <c r="AB10" s="9"/>
      <c r="AC10" s="9"/>
      <c r="AD10" s="9"/>
      <c r="AE10" s="9"/>
      <c r="AF10" s="9"/>
      <c r="AG10" s="9"/>
    </row>
    <row r="11" spans="2:33" ht="25.05" customHeight="1" x14ac:dyDescent="0.25">
      <c r="B11" s="34"/>
      <c r="C11" s="333"/>
      <c r="D11" s="334"/>
      <c r="E11" s="333"/>
      <c r="F11" s="341"/>
      <c r="G11" s="341"/>
      <c r="H11" s="341"/>
      <c r="I11" s="341"/>
      <c r="J11" s="341"/>
      <c r="K11" s="341"/>
      <c r="L11" s="341"/>
      <c r="M11" s="341"/>
      <c r="N11" s="334"/>
      <c r="O11" s="333"/>
      <c r="P11" s="341"/>
      <c r="Q11" s="334"/>
      <c r="R11" s="333"/>
      <c r="S11" s="341"/>
      <c r="T11" s="334"/>
      <c r="U11" s="35"/>
      <c r="W11" s="9"/>
      <c r="X11" s="9"/>
      <c r="Y11" s="9"/>
      <c r="Z11" s="9"/>
      <c r="AA11" s="9"/>
      <c r="AB11" s="9"/>
      <c r="AC11" s="9"/>
      <c r="AD11" s="9"/>
      <c r="AE11" s="9"/>
      <c r="AF11" s="9"/>
      <c r="AG11" s="9"/>
    </row>
    <row r="12" spans="2:33" ht="25.05" customHeight="1" x14ac:dyDescent="0.25">
      <c r="B12" s="34"/>
      <c r="C12" s="379"/>
      <c r="D12" s="300"/>
      <c r="E12" s="253"/>
      <c r="F12" s="299"/>
      <c r="G12" s="299"/>
      <c r="H12" s="299"/>
      <c r="I12" s="299"/>
      <c r="J12" s="299"/>
      <c r="K12" s="299"/>
      <c r="L12" s="299"/>
      <c r="M12" s="299"/>
      <c r="N12" s="300"/>
      <c r="O12" s="336"/>
      <c r="P12" s="299"/>
      <c r="Q12" s="300"/>
      <c r="R12" s="386"/>
      <c r="S12" s="299"/>
      <c r="T12" s="300"/>
      <c r="U12" s="35"/>
      <c r="W12" s="9"/>
      <c r="X12" s="9"/>
      <c r="Y12" s="9"/>
      <c r="Z12" s="9"/>
      <c r="AA12" s="9"/>
      <c r="AB12" s="9"/>
      <c r="AC12" s="9"/>
      <c r="AD12" s="9"/>
      <c r="AE12" s="9"/>
      <c r="AF12" s="9"/>
      <c r="AG12" s="9"/>
    </row>
    <row r="13" spans="2:33" ht="25.05" customHeight="1" x14ac:dyDescent="0.25">
      <c r="B13" s="10"/>
      <c r="C13" s="333"/>
      <c r="D13" s="334"/>
      <c r="E13" s="333"/>
      <c r="F13" s="341"/>
      <c r="G13" s="341"/>
      <c r="H13" s="341"/>
      <c r="I13" s="341"/>
      <c r="J13" s="341"/>
      <c r="K13" s="341"/>
      <c r="L13" s="341"/>
      <c r="M13" s="341"/>
      <c r="N13" s="334"/>
      <c r="O13" s="333"/>
      <c r="P13" s="341"/>
      <c r="Q13" s="334"/>
      <c r="R13" s="333"/>
      <c r="S13" s="341"/>
      <c r="T13" s="334"/>
      <c r="U13" s="11"/>
      <c r="W13" s="9"/>
      <c r="X13" s="9"/>
      <c r="Y13" s="9"/>
      <c r="Z13" s="9"/>
      <c r="AA13" s="9"/>
      <c r="AB13" s="9"/>
      <c r="AC13" s="9"/>
      <c r="AD13" s="9"/>
      <c r="AE13" s="9"/>
      <c r="AF13" s="9"/>
      <c r="AG13" s="9"/>
    </row>
    <row r="14" spans="2:33" ht="25.05" customHeight="1" x14ac:dyDescent="0.25">
      <c r="B14" s="10"/>
      <c r="C14" s="379"/>
      <c r="D14" s="300"/>
      <c r="E14" s="447"/>
      <c r="F14" s="299"/>
      <c r="G14" s="299"/>
      <c r="H14" s="299"/>
      <c r="I14" s="299"/>
      <c r="J14" s="299"/>
      <c r="K14" s="299"/>
      <c r="L14" s="299"/>
      <c r="M14" s="299"/>
      <c r="N14" s="300"/>
      <c r="O14" s="336"/>
      <c r="P14" s="299"/>
      <c r="Q14" s="300"/>
      <c r="R14" s="386"/>
      <c r="S14" s="299"/>
      <c r="T14" s="300"/>
      <c r="U14" s="11"/>
      <c r="W14" s="9"/>
      <c r="X14" s="9"/>
      <c r="Y14" s="9"/>
      <c r="Z14" s="9"/>
      <c r="AA14" s="9"/>
      <c r="AB14" s="9"/>
      <c r="AC14" s="9"/>
      <c r="AD14" s="9"/>
      <c r="AE14" s="9"/>
      <c r="AF14" s="9"/>
      <c r="AG14" s="9"/>
    </row>
    <row r="15" spans="2:33" ht="25.05" customHeight="1" x14ac:dyDescent="0.25">
      <c r="B15" s="10"/>
      <c r="C15" s="333"/>
      <c r="D15" s="334"/>
      <c r="E15" s="333"/>
      <c r="F15" s="341"/>
      <c r="G15" s="341"/>
      <c r="H15" s="341"/>
      <c r="I15" s="341"/>
      <c r="J15" s="341"/>
      <c r="K15" s="341"/>
      <c r="L15" s="341"/>
      <c r="M15" s="341"/>
      <c r="N15" s="334"/>
      <c r="O15" s="333"/>
      <c r="P15" s="341"/>
      <c r="Q15" s="334"/>
      <c r="R15" s="333"/>
      <c r="S15" s="341"/>
      <c r="T15" s="334"/>
      <c r="U15" s="11"/>
      <c r="V15" s="143"/>
      <c r="W15" s="9"/>
      <c r="X15" s="9"/>
      <c r="Y15" s="9"/>
      <c r="Z15" s="9"/>
      <c r="AA15" s="9"/>
      <c r="AB15" s="9"/>
      <c r="AC15" s="9"/>
      <c r="AD15" s="9"/>
      <c r="AE15" s="9"/>
      <c r="AF15" s="9"/>
      <c r="AG15" s="9"/>
    </row>
    <row r="16" spans="2:33" ht="25.05" customHeight="1" x14ac:dyDescent="0.25">
      <c r="B16" s="34"/>
      <c r="C16" s="379"/>
      <c r="D16" s="300"/>
      <c r="E16" s="447"/>
      <c r="F16" s="299"/>
      <c r="G16" s="299"/>
      <c r="H16" s="299"/>
      <c r="I16" s="299"/>
      <c r="J16" s="299"/>
      <c r="K16" s="299"/>
      <c r="L16" s="299"/>
      <c r="M16" s="299"/>
      <c r="N16" s="300"/>
      <c r="O16" s="336"/>
      <c r="P16" s="299"/>
      <c r="Q16" s="300"/>
      <c r="R16" s="386"/>
      <c r="S16" s="299"/>
      <c r="T16" s="300"/>
      <c r="U16" s="35"/>
      <c r="W16" s="9"/>
      <c r="X16" s="9"/>
      <c r="Y16" s="9"/>
      <c r="Z16" s="9"/>
      <c r="AA16" s="9"/>
      <c r="AB16" s="9"/>
      <c r="AC16" s="9"/>
      <c r="AD16" s="9"/>
      <c r="AE16" s="9"/>
      <c r="AF16" s="9"/>
      <c r="AG16" s="9"/>
    </row>
    <row r="17" spans="2:33" ht="25.05" customHeight="1" x14ac:dyDescent="0.25">
      <c r="B17" s="34"/>
      <c r="C17" s="333"/>
      <c r="D17" s="334"/>
      <c r="E17" s="333"/>
      <c r="F17" s="341"/>
      <c r="G17" s="341"/>
      <c r="H17" s="341"/>
      <c r="I17" s="341"/>
      <c r="J17" s="341"/>
      <c r="K17" s="341"/>
      <c r="L17" s="341"/>
      <c r="M17" s="341"/>
      <c r="N17" s="334"/>
      <c r="O17" s="333"/>
      <c r="P17" s="341"/>
      <c r="Q17" s="334"/>
      <c r="R17" s="333"/>
      <c r="S17" s="341"/>
      <c r="T17" s="334"/>
      <c r="U17" s="35"/>
      <c r="W17" s="9"/>
      <c r="X17" s="9"/>
      <c r="Y17" s="9"/>
      <c r="Z17" s="9"/>
      <c r="AA17" s="9"/>
      <c r="AB17" s="9"/>
      <c r="AC17" s="9"/>
      <c r="AD17" s="9"/>
      <c r="AE17" s="9"/>
      <c r="AF17" s="9"/>
      <c r="AG17" s="9"/>
    </row>
    <row r="18" spans="2:33" ht="25.05" customHeight="1" x14ac:dyDescent="0.25">
      <c r="B18" s="34"/>
      <c r="C18" s="379"/>
      <c r="D18" s="300"/>
      <c r="E18" s="447"/>
      <c r="F18" s="299"/>
      <c r="G18" s="299"/>
      <c r="H18" s="299"/>
      <c r="I18" s="299"/>
      <c r="J18" s="299"/>
      <c r="K18" s="299"/>
      <c r="L18" s="299"/>
      <c r="M18" s="299"/>
      <c r="N18" s="300"/>
      <c r="O18" s="336"/>
      <c r="P18" s="299"/>
      <c r="Q18" s="300"/>
      <c r="R18" s="386"/>
      <c r="S18" s="299"/>
      <c r="T18" s="300"/>
      <c r="U18" s="35"/>
      <c r="W18" s="9"/>
      <c r="X18" s="9"/>
      <c r="Y18" s="9"/>
      <c r="Z18" s="9"/>
      <c r="AA18" s="9"/>
      <c r="AB18" s="9"/>
      <c r="AC18" s="9"/>
      <c r="AD18" s="9"/>
      <c r="AE18" s="9"/>
      <c r="AF18" s="9"/>
      <c r="AG18" s="9"/>
    </row>
    <row r="19" spans="2:33" ht="25.05" customHeight="1" x14ac:dyDescent="0.25">
      <c r="B19" s="34"/>
      <c r="C19" s="333"/>
      <c r="D19" s="334"/>
      <c r="E19" s="333"/>
      <c r="F19" s="341"/>
      <c r="G19" s="341"/>
      <c r="H19" s="341"/>
      <c r="I19" s="341"/>
      <c r="J19" s="341"/>
      <c r="K19" s="341"/>
      <c r="L19" s="341"/>
      <c r="M19" s="341"/>
      <c r="N19" s="334"/>
      <c r="O19" s="333"/>
      <c r="P19" s="341"/>
      <c r="Q19" s="334"/>
      <c r="R19" s="333"/>
      <c r="S19" s="341"/>
      <c r="T19" s="334"/>
      <c r="U19" s="35"/>
      <c r="W19" s="9"/>
      <c r="X19" s="9"/>
      <c r="Y19" s="9"/>
      <c r="Z19" s="9"/>
      <c r="AA19" s="9"/>
      <c r="AB19" s="9"/>
      <c r="AC19" s="9"/>
      <c r="AD19" s="9"/>
      <c r="AE19" s="9"/>
      <c r="AF19" s="9"/>
      <c r="AG19" s="9"/>
    </row>
    <row r="20" spans="2:33" ht="25.05" customHeight="1" x14ac:dyDescent="0.25">
      <c r="B20" s="34"/>
      <c r="C20" s="379"/>
      <c r="D20" s="300"/>
      <c r="E20" s="447"/>
      <c r="F20" s="299"/>
      <c r="G20" s="299"/>
      <c r="H20" s="299"/>
      <c r="I20" s="299"/>
      <c r="J20" s="299"/>
      <c r="K20" s="299"/>
      <c r="L20" s="299"/>
      <c r="M20" s="299"/>
      <c r="N20" s="300"/>
      <c r="O20" s="336"/>
      <c r="P20" s="299"/>
      <c r="Q20" s="300"/>
      <c r="R20" s="386"/>
      <c r="S20" s="299"/>
      <c r="T20" s="300"/>
      <c r="U20" s="35"/>
      <c r="W20" s="9"/>
      <c r="X20" s="9"/>
      <c r="Y20" s="9"/>
      <c r="Z20" s="9"/>
      <c r="AA20" s="9"/>
      <c r="AB20" s="9"/>
      <c r="AC20" s="9"/>
      <c r="AD20" s="9"/>
      <c r="AE20" s="9"/>
      <c r="AF20" s="9"/>
      <c r="AG20" s="9"/>
    </row>
    <row r="21" spans="2:33" ht="25.05" customHeight="1" x14ac:dyDescent="0.25">
      <c r="B21" s="34"/>
      <c r="C21" s="333"/>
      <c r="D21" s="334"/>
      <c r="E21" s="333"/>
      <c r="F21" s="341"/>
      <c r="G21" s="341"/>
      <c r="H21" s="341"/>
      <c r="I21" s="341"/>
      <c r="J21" s="341"/>
      <c r="K21" s="341"/>
      <c r="L21" s="341"/>
      <c r="M21" s="341"/>
      <c r="N21" s="334"/>
      <c r="O21" s="333"/>
      <c r="P21" s="341"/>
      <c r="Q21" s="334"/>
      <c r="R21" s="333"/>
      <c r="S21" s="341"/>
      <c r="T21" s="334"/>
      <c r="U21" s="35"/>
      <c r="W21" s="9"/>
      <c r="X21" s="9"/>
      <c r="Y21" s="9"/>
      <c r="Z21" s="9"/>
      <c r="AA21" s="9"/>
      <c r="AB21" s="9"/>
      <c r="AC21" s="9"/>
      <c r="AD21" s="9"/>
      <c r="AE21" s="9"/>
      <c r="AF21" s="9"/>
      <c r="AG21" s="9"/>
    </row>
    <row r="22" spans="2:33" ht="25.05" customHeight="1" x14ac:dyDescent="0.25">
      <c r="B22" s="34"/>
      <c r="C22" s="379"/>
      <c r="D22" s="300"/>
      <c r="E22" s="447"/>
      <c r="F22" s="299"/>
      <c r="G22" s="299"/>
      <c r="H22" s="299"/>
      <c r="I22" s="299"/>
      <c r="J22" s="299"/>
      <c r="K22" s="299"/>
      <c r="L22" s="299"/>
      <c r="M22" s="299"/>
      <c r="N22" s="300"/>
      <c r="O22" s="336"/>
      <c r="P22" s="299"/>
      <c r="Q22" s="300"/>
      <c r="R22" s="386"/>
      <c r="S22" s="299"/>
      <c r="T22" s="300"/>
      <c r="U22" s="35"/>
      <c r="W22" s="9"/>
      <c r="X22" s="9"/>
      <c r="Y22" s="9"/>
      <c r="Z22" s="9"/>
      <c r="AA22" s="9"/>
      <c r="AB22" s="9"/>
      <c r="AC22" s="9"/>
      <c r="AD22" s="9"/>
      <c r="AE22" s="9"/>
      <c r="AF22" s="9"/>
      <c r="AG22" s="9"/>
    </row>
    <row r="23" spans="2:33" ht="25.05" customHeight="1" x14ac:dyDescent="0.25">
      <c r="B23" s="34"/>
      <c r="C23" s="333"/>
      <c r="D23" s="334"/>
      <c r="E23" s="333"/>
      <c r="F23" s="341"/>
      <c r="G23" s="341"/>
      <c r="H23" s="341"/>
      <c r="I23" s="341"/>
      <c r="J23" s="341"/>
      <c r="K23" s="341"/>
      <c r="L23" s="341"/>
      <c r="M23" s="341"/>
      <c r="N23" s="334"/>
      <c r="O23" s="333"/>
      <c r="P23" s="341"/>
      <c r="Q23" s="334"/>
      <c r="R23" s="333"/>
      <c r="S23" s="341"/>
      <c r="T23" s="334"/>
      <c r="U23" s="35"/>
      <c r="W23" s="9"/>
      <c r="X23" s="9"/>
      <c r="Y23" s="9"/>
      <c r="Z23" s="9"/>
      <c r="AA23" s="9"/>
      <c r="AB23" s="9"/>
      <c r="AC23" s="9"/>
      <c r="AD23" s="9"/>
      <c r="AE23" s="9"/>
      <c r="AF23" s="9"/>
      <c r="AG23" s="9"/>
    </row>
    <row r="24" spans="2:33" ht="25.05" customHeight="1" x14ac:dyDescent="0.25">
      <c r="B24" s="34"/>
      <c r="C24" s="379"/>
      <c r="D24" s="300"/>
      <c r="E24" s="447"/>
      <c r="F24" s="299"/>
      <c r="G24" s="299"/>
      <c r="H24" s="299"/>
      <c r="I24" s="299"/>
      <c r="J24" s="299"/>
      <c r="K24" s="299"/>
      <c r="L24" s="299"/>
      <c r="M24" s="299"/>
      <c r="N24" s="300"/>
      <c r="O24" s="336"/>
      <c r="P24" s="299"/>
      <c r="Q24" s="300"/>
      <c r="R24" s="386"/>
      <c r="S24" s="299"/>
      <c r="T24" s="300"/>
      <c r="U24" s="35"/>
      <c r="W24" s="9"/>
      <c r="X24" s="9"/>
      <c r="Y24" s="9"/>
      <c r="Z24" s="9"/>
      <c r="AA24" s="9"/>
      <c r="AB24" s="9"/>
      <c r="AC24" s="9"/>
      <c r="AD24" s="9"/>
      <c r="AE24" s="9"/>
      <c r="AF24" s="9"/>
      <c r="AG24" s="9"/>
    </row>
    <row r="25" spans="2:33" ht="25.05" customHeight="1" x14ac:dyDescent="0.25">
      <c r="B25" s="34"/>
      <c r="C25" s="333"/>
      <c r="D25" s="334"/>
      <c r="E25" s="333"/>
      <c r="F25" s="341"/>
      <c r="G25" s="341"/>
      <c r="H25" s="341"/>
      <c r="I25" s="341"/>
      <c r="J25" s="341"/>
      <c r="K25" s="341"/>
      <c r="L25" s="341"/>
      <c r="M25" s="341"/>
      <c r="N25" s="334"/>
      <c r="O25" s="333"/>
      <c r="P25" s="341"/>
      <c r="Q25" s="334"/>
      <c r="R25" s="333"/>
      <c r="S25" s="341"/>
      <c r="T25" s="334"/>
      <c r="U25" s="35"/>
      <c r="W25" s="9"/>
      <c r="X25" s="9"/>
      <c r="Y25" s="9"/>
      <c r="Z25" s="9"/>
      <c r="AA25" s="9"/>
      <c r="AB25" s="9"/>
      <c r="AC25" s="9"/>
      <c r="AD25" s="9"/>
      <c r="AE25" s="9"/>
      <c r="AF25" s="9"/>
      <c r="AG25" s="9"/>
    </row>
    <row r="26" spans="2:33" ht="25.05" customHeight="1" x14ac:dyDescent="0.25">
      <c r="B26" s="34"/>
      <c r="C26" s="379"/>
      <c r="D26" s="300"/>
      <c r="E26" s="447"/>
      <c r="F26" s="299"/>
      <c r="G26" s="299"/>
      <c r="H26" s="299"/>
      <c r="I26" s="299"/>
      <c r="J26" s="299"/>
      <c r="K26" s="299"/>
      <c r="L26" s="299"/>
      <c r="M26" s="299"/>
      <c r="N26" s="300"/>
      <c r="O26" s="336"/>
      <c r="P26" s="299"/>
      <c r="Q26" s="300"/>
      <c r="R26" s="386"/>
      <c r="S26" s="299"/>
      <c r="T26" s="300"/>
      <c r="U26" s="35"/>
      <c r="W26" s="9"/>
      <c r="X26" s="9"/>
      <c r="Y26" s="9"/>
      <c r="Z26" s="9"/>
      <c r="AA26" s="9"/>
      <c r="AB26" s="9"/>
      <c r="AC26" s="9"/>
      <c r="AD26" s="9"/>
      <c r="AE26" s="9"/>
      <c r="AF26" s="9"/>
      <c r="AG26" s="9"/>
    </row>
    <row r="27" spans="2:33" ht="25.05" customHeight="1" x14ac:dyDescent="0.25">
      <c r="B27" s="34"/>
      <c r="C27" s="333"/>
      <c r="D27" s="334"/>
      <c r="E27" s="333"/>
      <c r="F27" s="341"/>
      <c r="G27" s="341"/>
      <c r="H27" s="341"/>
      <c r="I27" s="341"/>
      <c r="J27" s="341"/>
      <c r="K27" s="341"/>
      <c r="L27" s="341"/>
      <c r="M27" s="341"/>
      <c r="N27" s="334"/>
      <c r="O27" s="333"/>
      <c r="P27" s="341"/>
      <c r="Q27" s="334"/>
      <c r="R27" s="333"/>
      <c r="S27" s="341"/>
      <c r="T27" s="334"/>
      <c r="U27" s="35"/>
      <c r="W27" s="9"/>
      <c r="X27" s="9"/>
      <c r="Y27" s="9"/>
      <c r="Z27" s="9"/>
      <c r="AA27" s="9"/>
      <c r="AB27" s="9"/>
      <c r="AC27" s="9"/>
      <c r="AD27" s="9"/>
      <c r="AE27" s="9"/>
      <c r="AF27" s="9"/>
      <c r="AG27" s="9"/>
    </row>
    <row r="28" spans="2:33" ht="25.05" customHeight="1" x14ac:dyDescent="0.25">
      <c r="B28" s="34"/>
      <c r="C28" s="379"/>
      <c r="D28" s="300"/>
      <c r="E28" s="447"/>
      <c r="F28" s="299"/>
      <c r="G28" s="299"/>
      <c r="H28" s="299"/>
      <c r="I28" s="299"/>
      <c r="J28" s="299"/>
      <c r="K28" s="299"/>
      <c r="L28" s="299"/>
      <c r="M28" s="299"/>
      <c r="N28" s="300"/>
      <c r="O28" s="336"/>
      <c r="P28" s="299"/>
      <c r="Q28" s="300"/>
      <c r="R28" s="386"/>
      <c r="S28" s="299"/>
      <c r="T28" s="300"/>
      <c r="U28" s="35"/>
      <c r="W28" s="9"/>
      <c r="X28" s="9"/>
      <c r="Y28" s="9"/>
      <c r="Z28" s="9"/>
      <c r="AA28" s="9"/>
      <c r="AB28" s="9"/>
      <c r="AC28" s="9"/>
      <c r="AD28" s="9"/>
      <c r="AE28" s="9"/>
      <c r="AF28" s="9"/>
      <c r="AG28" s="9"/>
    </row>
    <row r="29" spans="2:33" ht="25.05" customHeight="1" x14ac:dyDescent="0.25">
      <c r="B29" s="34"/>
      <c r="C29" s="333"/>
      <c r="D29" s="334"/>
      <c r="E29" s="333"/>
      <c r="F29" s="341"/>
      <c r="G29" s="341"/>
      <c r="H29" s="341"/>
      <c r="I29" s="341"/>
      <c r="J29" s="341"/>
      <c r="K29" s="341"/>
      <c r="L29" s="341"/>
      <c r="M29" s="341"/>
      <c r="N29" s="334"/>
      <c r="O29" s="333"/>
      <c r="P29" s="341"/>
      <c r="Q29" s="334"/>
      <c r="R29" s="333"/>
      <c r="S29" s="341"/>
      <c r="T29" s="334"/>
      <c r="U29" s="35"/>
      <c r="W29" s="9"/>
      <c r="X29" s="9"/>
      <c r="Y29" s="9"/>
      <c r="Z29" s="9"/>
      <c r="AA29" s="9"/>
      <c r="AB29" s="9"/>
      <c r="AC29" s="9"/>
      <c r="AD29" s="9"/>
      <c r="AE29" s="9"/>
      <c r="AF29" s="9"/>
      <c r="AG29" s="9"/>
    </row>
    <row r="30" spans="2:33" ht="19.2" customHeight="1" x14ac:dyDescent="0.3">
      <c r="B30" s="10"/>
      <c r="C30" s="361" t="s">
        <v>29</v>
      </c>
      <c r="D30" s="264"/>
      <c r="E30" s="266" t="s">
        <v>30</v>
      </c>
      <c r="F30" s="263"/>
      <c r="G30" s="263"/>
      <c r="H30" s="264"/>
      <c r="I30" s="266" t="s">
        <v>31</v>
      </c>
      <c r="J30" s="263"/>
      <c r="K30" s="263"/>
      <c r="L30" s="264"/>
      <c r="M30" s="266" t="s">
        <v>32</v>
      </c>
      <c r="N30" s="263"/>
      <c r="O30" s="263"/>
      <c r="P30" s="264"/>
      <c r="Q30" s="266" t="s">
        <v>33</v>
      </c>
      <c r="R30" s="263"/>
      <c r="S30" s="263"/>
      <c r="T30" s="264"/>
      <c r="U30" s="11"/>
      <c r="W30" s="9"/>
      <c r="X30" s="9"/>
      <c r="Y30" s="9"/>
      <c r="Z30" s="9"/>
      <c r="AA30" s="9"/>
      <c r="AB30" s="9"/>
      <c r="AC30" s="9"/>
      <c r="AD30" s="9"/>
      <c r="AE30" s="9"/>
      <c r="AF30" s="9"/>
      <c r="AG30" s="9"/>
    </row>
    <row r="31" spans="2:33" ht="19.95" customHeight="1" x14ac:dyDescent="0.3">
      <c r="B31" s="5"/>
      <c r="C31" s="267" t="s">
        <v>34</v>
      </c>
      <c r="D31" s="264"/>
      <c r="E31" s="301" t="str">
        <f>'BPR-2'!$E$43</f>
        <v>B.S.</v>
      </c>
      <c r="F31" s="263"/>
      <c r="G31" s="263"/>
      <c r="H31" s="264"/>
      <c r="I31" s="301" t="str">
        <f>'BPR-2'!$I$43</f>
        <v>R.V.</v>
      </c>
      <c r="J31" s="263"/>
      <c r="K31" s="263"/>
      <c r="L31" s="264"/>
      <c r="M31" s="301" t="str">
        <f>'BPR-2'!$M$43</f>
        <v>R. CWTD</v>
      </c>
      <c r="N31" s="263"/>
      <c r="O31" s="263"/>
      <c r="P31" s="264"/>
      <c r="Q31" s="301" t="str">
        <f>'BPR-2'!$Q$43</f>
        <v>P. Ronel</v>
      </c>
      <c r="R31" s="263"/>
      <c r="S31" s="263"/>
      <c r="T31" s="264"/>
      <c r="U31" s="11"/>
    </row>
    <row r="32" spans="2:33" ht="19.95" customHeight="1" x14ac:dyDescent="0.3">
      <c r="B32" s="5"/>
      <c r="C32" s="267" t="s">
        <v>12</v>
      </c>
      <c r="D32" s="264"/>
      <c r="E32" s="296">
        <f>'BPR-2'!$E$44</f>
        <v>45359</v>
      </c>
      <c r="F32" s="263"/>
      <c r="G32" s="263"/>
      <c r="H32" s="264"/>
      <c r="I32" s="296">
        <f>'BPR-2'!$I$44</f>
        <v>45361</v>
      </c>
      <c r="J32" s="263"/>
      <c r="K32" s="263"/>
      <c r="L32" s="264"/>
      <c r="M32" s="296">
        <f>'BPR-2'!$M$44</f>
        <v>45361</v>
      </c>
      <c r="N32" s="263"/>
      <c r="O32" s="263"/>
      <c r="P32" s="264"/>
      <c r="Q32" s="296">
        <f>'BPR-2'!$Q$44</f>
        <v>45361</v>
      </c>
      <c r="R32" s="263"/>
      <c r="S32" s="263"/>
      <c r="T32" s="264"/>
      <c r="U32" s="11"/>
    </row>
    <row r="33" spans="2:25" ht="10.95" customHeight="1" thickBot="1" x14ac:dyDescent="0.3">
      <c r="B33" s="6"/>
      <c r="C33" s="3"/>
      <c r="D33" s="3"/>
      <c r="E33" s="3"/>
      <c r="F33" s="3"/>
      <c r="G33" s="3"/>
      <c r="H33" s="3"/>
      <c r="I33" s="3"/>
      <c r="J33" s="3"/>
      <c r="K33" s="3"/>
      <c r="L33" s="3"/>
      <c r="M33" s="3"/>
      <c r="N33" s="3"/>
      <c r="O33" s="3"/>
      <c r="P33" s="3"/>
      <c r="Q33" s="3"/>
      <c r="R33" s="3"/>
      <c r="S33" s="3"/>
      <c r="T33" s="3"/>
      <c r="U33" s="4"/>
    </row>
    <row r="34" spans="2:25" ht="12.6" customHeight="1" thickTop="1" x14ac:dyDescent="0.25">
      <c r="B34" s="14" t="str">
        <f>'BPR-2'!B46</f>
        <v>SOP-PR-001-F00-00</v>
      </c>
      <c r="C34" s="14"/>
      <c r="D34" s="14"/>
      <c r="E34" s="14"/>
      <c r="F34" s="14"/>
      <c r="G34" s="14"/>
      <c r="Y34" s="7"/>
    </row>
    <row r="35" spans="2:25" x14ac:dyDescent="0.25">
      <c r="Y35" s="12"/>
    </row>
    <row r="36" spans="2:25" x14ac:dyDescent="0.25">
      <c r="Y36" s="12"/>
    </row>
    <row r="37" spans="2:25" x14ac:dyDescent="0.25">
      <c r="Y37" s="12"/>
    </row>
    <row r="38" spans="2:25" x14ac:dyDescent="0.25">
      <c r="Y38" s="12"/>
    </row>
    <row r="39" spans="2:25" x14ac:dyDescent="0.25">
      <c r="Y39" s="12"/>
    </row>
    <row r="40" spans="2:25" x14ac:dyDescent="0.25">
      <c r="Y40" s="13"/>
    </row>
    <row r="41" spans="2:25" x14ac:dyDescent="0.25">
      <c r="Y41" s="13"/>
    </row>
    <row r="42" spans="2:25" x14ac:dyDescent="0.25">
      <c r="B42" s="9"/>
      <c r="C42" s="9"/>
      <c r="Q42" s="9"/>
      <c r="R42" s="9"/>
      <c r="S42" s="9"/>
      <c r="T42" s="9"/>
      <c r="U42" s="9"/>
      <c r="Y42" s="13"/>
    </row>
    <row r="43" spans="2:25" x14ac:dyDescent="0.25">
      <c r="Y43" s="13"/>
    </row>
    <row r="44" spans="2:25" x14ac:dyDescent="0.25">
      <c r="Y44" s="13"/>
    </row>
    <row r="45" spans="2:25" x14ac:dyDescent="0.25">
      <c r="Y45" s="13"/>
    </row>
    <row r="46" spans="2:25" x14ac:dyDescent="0.25">
      <c r="Y46" s="13"/>
    </row>
    <row r="47" spans="2:25" x14ac:dyDescent="0.25">
      <c r="Y47" s="13"/>
    </row>
    <row r="48" spans="2:25"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c r="Z58" s="8"/>
      <c r="AA58" s="9"/>
    </row>
    <row r="59" spans="25:27" x14ac:dyDescent="0.25">
      <c r="Y59" s="8"/>
      <c r="Z59" s="8"/>
      <c r="AA59" s="8"/>
    </row>
    <row r="60" spans="25:27" x14ac:dyDescent="0.25">
      <c r="Y60" s="8"/>
      <c r="Z60" s="8"/>
      <c r="AA60" s="8"/>
    </row>
    <row r="61" spans="25:27" x14ac:dyDescent="0.25">
      <c r="Y61" s="8"/>
      <c r="Z61" s="8"/>
      <c r="AA61" s="8"/>
    </row>
    <row r="62" spans="25:27" x14ac:dyDescent="0.25">
      <c r="Y62" s="8"/>
      <c r="Z62" s="8"/>
      <c r="AA62" s="8"/>
    </row>
    <row r="63" spans="25:27" x14ac:dyDescent="0.25">
      <c r="Y63" s="8"/>
      <c r="Z63" s="8"/>
      <c r="AA63" s="8"/>
    </row>
  </sheetData>
  <mergeCells count="71">
    <mergeCell ref="E1:F1"/>
    <mergeCell ref="H3:O3"/>
    <mergeCell ref="M30:P30"/>
    <mergeCell ref="E9:N9"/>
    <mergeCell ref="R26:T27"/>
    <mergeCell ref="E18:N19"/>
    <mergeCell ref="E12:N13"/>
    <mergeCell ref="R22:T23"/>
    <mergeCell ref="E30:H30"/>
    <mergeCell ref="O9:Q9"/>
    <mergeCell ref="R18:T19"/>
    <mergeCell ref="E22:N23"/>
    <mergeCell ref="E24:N25"/>
    <mergeCell ref="C3:F3"/>
    <mergeCell ref="O18:Q19"/>
    <mergeCell ref="R10:T11"/>
    <mergeCell ref="C32:D32"/>
    <mergeCell ref="C5:E5"/>
    <mergeCell ref="N5:T5"/>
    <mergeCell ref="E31:H31"/>
    <mergeCell ref="M31:P31"/>
    <mergeCell ref="K5:M5"/>
    <mergeCell ref="C10:D11"/>
    <mergeCell ref="C16:D17"/>
    <mergeCell ref="Q31:T31"/>
    <mergeCell ref="C26:D27"/>
    <mergeCell ref="C6:E6"/>
    <mergeCell ref="E26:N27"/>
    <mergeCell ref="O12:Q13"/>
    <mergeCell ref="O22:Q23"/>
    <mergeCell ref="C20:D21"/>
    <mergeCell ref="I31:L31"/>
    <mergeCell ref="I30:L30"/>
    <mergeCell ref="F5:J5"/>
    <mergeCell ref="C9:D9"/>
    <mergeCell ref="C31:D31"/>
    <mergeCell ref="F6:J6"/>
    <mergeCell ref="C30:D30"/>
    <mergeCell ref="E28:N29"/>
    <mergeCell ref="O24:Q25"/>
    <mergeCell ref="C8:T8"/>
    <mergeCell ref="O20:Q21"/>
    <mergeCell ref="R28:T29"/>
    <mergeCell ref="R16:T17"/>
    <mergeCell ref="R24:T25"/>
    <mergeCell ref="C28:D29"/>
    <mergeCell ref="O10:Q11"/>
    <mergeCell ref="R14:T15"/>
    <mergeCell ref="C12:D13"/>
    <mergeCell ref="R20:T21"/>
    <mergeCell ref="C24:D25"/>
    <mergeCell ref="C18:D19"/>
    <mergeCell ref="C14:D15"/>
    <mergeCell ref="E16:N17"/>
    <mergeCell ref="C22:D23"/>
    <mergeCell ref="M32:P32"/>
    <mergeCell ref="N6:T6"/>
    <mergeCell ref="E32:H32"/>
    <mergeCell ref="E20:N21"/>
    <mergeCell ref="Q32:T32"/>
    <mergeCell ref="E10:N11"/>
    <mergeCell ref="O28:Q29"/>
    <mergeCell ref="K6:M6"/>
    <mergeCell ref="O16:Q17"/>
    <mergeCell ref="O26:Q27"/>
    <mergeCell ref="R9:T9"/>
    <mergeCell ref="R12:T13"/>
    <mergeCell ref="I32:L32"/>
    <mergeCell ref="E14:N15"/>
    <mergeCell ref="O14:Q15"/>
    <mergeCell ref="Q30:T30"/>
  </mergeCells>
  <dataValidations count="1">
    <dataValidation type="list" allowBlank="1" showInputMessage="1" showErrorMessage="1" sqref="R10:T29" xr:uid="{00000000-0002-0000-32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16"/>
  <dimension ref="B1:AD73"/>
  <sheetViews>
    <sheetView showGridLines="0" zoomScale="150" zoomScaleNormal="150" workbookViewId="0"/>
  </sheetViews>
  <sheetFormatPr defaultColWidth="9.33203125" defaultRowHeight="13.2" x14ac:dyDescent="0.25"/>
  <cols>
    <col min="1" max="1" width="5.77734375" style="2" customWidth="1"/>
    <col min="2" max="2" width="1" style="2" customWidth="1"/>
    <col min="3" max="20" width="5.33203125" style="2" customWidth="1"/>
    <col min="21" max="21" width="1" style="2" customWidth="1"/>
    <col min="22" max="22" width="8" style="2" customWidth="1"/>
    <col min="23" max="23" width="22.44140625" style="2" customWidth="1"/>
    <col min="24" max="24" width="31.33203125" style="2" customWidth="1"/>
    <col min="25" max="25" width="9.33203125" style="2" customWidth="1"/>
    <col min="26" max="16384" width="9.33203125" style="2"/>
  </cols>
  <sheetData>
    <row r="1" spans="2:21" ht="13.95" customHeight="1" x14ac:dyDescent="0.25">
      <c r="C1" s="1"/>
      <c r="D1" s="186" t="s">
        <v>341</v>
      </c>
      <c r="E1" s="351" t="str">
        <f>'BPR-2'!$E$1</f>
        <v>Executed</v>
      </c>
      <c r="F1" s="351"/>
    </row>
    <row r="2" spans="2:21" ht="13.8" customHeight="1" thickBot="1" x14ac:dyDescent="0.3"/>
    <row r="3" spans="2:21" ht="15.6"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30</v>
      </c>
      <c r="R3" s="56" t="s">
        <v>3</v>
      </c>
      <c r="S3" s="185">
        <f>'BPR-2'!$S$3</f>
        <v>31</v>
      </c>
      <c r="T3" s="57" t="s">
        <v>4</v>
      </c>
      <c r="U3" s="46"/>
    </row>
    <row r="4" spans="2:21" ht="15.6" customHeight="1" x14ac:dyDescent="0.25">
      <c r="B4" s="10"/>
      <c r="U4" s="11"/>
    </row>
    <row r="5" spans="2:21" ht="13.95"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row>
    <row r="6" spans="2:21"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row>
    <row r="7" spans="2:21" ht="15.6" customHeight="1" x14ac:dyDescent="0.25">
      <c r="B7" s="5"/>
      <c r="U7" s="15"/>
    </row>
    <row r="8" spans="2:21" ht="14.4" customHeight="1" x14ac:dyDescent="0.3">
      <c r="B8" s="5"/>
      <c r="C8" s="528" t="s">
        <v>399</v>
      </c>
      <c r="D8" s="529"/>
      <c r="E8" s="529"/>
      <c r="F8" s="529"/>
      <c r="G8" s="529"/>
      <c r="H8" s="529"/>
      <c r="I8" s="529"/>
      <c r="J8" s="529"/>
      <c r="K8" s="529"/>
      <c r="L8" s="529"/>
      <c r="M8" s="529"/>
      <c r="N8" s="529"/>
      <c r="O8" s="529"/>
      <c r="P8" s="529"/>
      <c r="Q8" s="529"/>
      <c r="R8" s="529"/>
      <c r="S8" s="529"/>
      <c r="T8" s="529"/>
      <c r="U8" s="15"/>
    </row>
    <row r="9" spans="2:21" ht="14.4" customHeight="1" x14ac:dyDescent="0.3">
      <c r="B9" s="5"/>
      <c r="C9"/>
      <c r="D9"/>
      <c r="E9"/>
      <c r="F9"/>
      <c r="G9"/>
      <c r="H9"/>
      <c r="I9"/>
      <c r="J9"/>
      <c r="K9"/>
      <c r="L9"/>
      <c r="M9"/>
      <c r="N9"/>
      <c r="O9"/>
      <c r="P9"/>
      <c r="Q9"/>
      <c r="R9"/>
      <c r="S9"/>
      <c r="U9" s="15"/>
    </row>
    <row r="10" spans="2:21" ht="15.6" customHeight="1" x14ac:dyDescent="0.3">
      <c r="B10" s="5"/>
      <c r="C10" s="31"/>
      <c r="D10" s="31"/>
      <c r="E10" s="31"/>
      <c r="F10" s="31"/>
      <c r="G10" s="31"/>
      <c r="H10" s="31"/>
      <c r="I10" s="31"/>
      <c r="J10" s="31"/>
      <c r="K10" s="31"/>
      <c r="L10" s="31"/>
      <c r="M10" s="31"/>
      <c r="N10" s="31"/>
      <c r="O10" s="31"/>
      <c r="P10" s="31"/>
      <c r="Q10" s="31"/>
      <c r="R10" s="31"/>
      <c r="S10" s="31"/>
      <c r="T10" s="31"/>
      <c r="U10" s="15"/>
    </row>
    <row r="11" spans="2:21" ht="14.7" customHeight="1" x14ac:dyDescent="0.3">
      <c r="B11" s="5"/>
      <c r="C11" s="31"/>
      <c r="D11" s="31"/>
      <c r="E11" s="31"/>
      <c r="F11" s="31"/>
      <c r="G11" s="31"/>
      <c r="H11" s="31"/>
      <c r="I11" s="31"/>
      <c r="J11" s="31"/>
      <c r="K11" s="31"/>
      <c r="L11" s="31"/>
      <c r="M11" s="31"/>
      <c r="N11" s="31"/>
      <c r="O11" s="31"/>
      <c r="P11" s="31"/>
      <c r="Q11" s="31"/>
      <c r="R11" s="31"/>
      <c r="S11" s="31"/>
      <c r="T11" s="31"/>
      <c r="U11" s="15"/>
    </row>
    <row r="12" spans="2:21" ht="14.7" customHeight="1" x14ac:dyDescent="0.3">
      <c r="B12" s="5"/>
      <c r="C12" s="31"/>
      <c r="D12" s="31"/>
      <c r="E12" s="31"/>
      <c r="F12" s="31"/>
      <c r="G12" s="31"/>
      <c r="H12" s="31"/>
      <c r="I12" s="31"/>
      <c r="J12" s="31"/>
      <c r="K12" s="31"/>
      <c r="L12" s="31"/>
      <c r="M12" s="31"/>
      <c r="N12" s="31"/>
      <c r="O12" s="31"/>
      <c r="P12" s="31"/>
      <c r="Q12" s="31"/>
      <c r="R12" s="31"/>
      <c r="S12" s="31"/>
      <c r="T12" s="31"/>
      <c r="U12" s="15"/>
    </row>
    <row r="13" spans="2:21" ht="14.7" customHeight="1" x14ac:dyDescent="0.3">
      <c r="B13" s="36"/>
      <c r="C13" s="31"/>
      <c r="D13" s="31"/>
      <c r="E13" s="31"/>
      <c r="F13" s="31"/>
      <c r="G13" s="31"/>
      <c r="H13" s="31"/>
      <c r="I13" s="31"/>
      <c r="J13" s="31"/>
      <c r="K13" s="31"/>
      <c r="L13" s="31"/>
      <c r="M13" s="31"/>
      <c r="N13" s="31"/>
      <c r="O13" s="31"/>
      <c r="P13" s="31"/>
      <c r="Q13" s="31"/>
      <c r="R13" s="31"/>
      <c r="S13" s="31"/>
      <c r="T13" s="31"/>
      <c r="U13" s="37"/>
    </row>
    <row r="14" spans="2:21" ht="15.6" customHeight="1" x14ac:dyDescent="0.3">
      <c r="B14" s="5"/>
      <c r="C14" s="31"/>
      <c r="D14" s="31"/>
      <c r="E14" s="31"/>
      <c r="F14" s="31"/>
      <c r="G14" s="31"/>
      <c r="H14" s="31"/>
      <c r="I14" s="31"/>
      <c r="J14" s="31"/>
      <c r="K14" s="31"/>
      <c r="L14" s="31"/>
      <c r="M14" s="31"/>
      <c r="N14" s="31"/>
      <c r="O14" s="31"/>
      <c r="P14" s="31"/>
      <c r="Q14" s="31"/>
      <c r="R14" s="31"/>
      <c r="S14" s="31"/>
      <c r="T14" s="31"/>
      <c r="U14" s="15"/>
    </row>
    <row r="15" spans="2:21" ht="15.6" customHeight="1" x14ac:dyDescent="0.3">
      <c r="B15" s="5"/>
      <c r="C15" s="31"/>
      <c r="D15" s="31"/>
      <c r="E15" s="31"/>
      <c r="F15" s="31"/>
      <c r="G15" s="31"/>
      <c r="H15" s="31"/>
      <c r="I15" s="31"/>
      <c r="J15" s="31"/>
      <c r="K15" s="31"/>
      <c r="L15" s="31"/>
      <c r="M15" s="31"/>
      <c r="N15" s="31"/>
      <c r="O15" s="31"/>
      <c r="P15" s="31"/>
      <c r="Q15" s="31"/>
      <c r="R15" s="31"/>
      <c r="S15" s="31"/>
      <c r="T15" s="31"/>
      <c r="U15" s="15"/>
    </row>
    <row r="16" spans="2:21" ht="14.4" customHeight="1" x14ac:dyDescent="0.3">
      <c r="B16" s="5"/>
      <c r="C16" s="31"/>
      <c r="D16" s="31"/>
      <c r="E16" s="31"/>
      <c r="F16" s="31"/>
      <c r="G16" s="31"/>
      <c r="H16" s="31"/>
      <c r="I16" s="31"/>
      <c r="J16" s="31"/>
      <c r="K16" s="31"/>
      <c r="L16" s="31"/>
      <c r="M16" s="31"/>
      <c r="N16" s="31"/>
      <c r="O16" s="31"/>
      <c r="P16" s="31"/>
      <c r="Q16" s="31"/>
      <c r="R16" s="31"/>
      <c r="S16" s="31"/>
      <c r="T16" s="31"/>
      <c r="U16" s="15"/>
    </row>
    <row r="17" spans="2:30" ht="14.4" customHeight="1" x14ac:dyDescent="0.3">
      <c r="B17" s="5"/>
      <c r="C17" s="31"/>
      <c r="D17" s="31"/>
      <c r="E17" s="31"/>
      <c r="F17" s="31"/>
      <c r="G17" s="31"/>
      <c r="H17" s="31"/>
      <c r="I17" s="31"/>
      <c r="J17" s="31"/>
      <c r="K17" s="31"/>
      <c r="L17" s="31"/>
      <c r="M17" s="31"/>
      <c r="N17" s="31"/>
      <c r="O17" s="31"/>
      <c r="P17" s="31"/>
      <c r="Q17" s="31"/>
      <c r="R17" s="31"/>
      <c r="S17" s="31"/>
      <c r="T17" s="31"/>
      <c r="U17" s="15"/>
    </row>
    <row r="18" spans="2:30" ht="14.4" customHeight="1" x14ac:dyDescent="0.3">
      <c r="B18" s="5"/>
      <c r="C18" s="31"/>
      <c r="D18" s="31"/>
      <c r="E18" s="31"/>
      <c r="F18" s="31"/>
      <c r="G18" s="31"/>
      <c r="H18" s="31"/>
      <c r="I18" s="31"/>
      <c r="J18" s="31"/>
      <c r="K18" s="31"/>
      <c r="L18" s="31"/>
      <c r="M18" s="31"/>
      <c r="N18" s="31"/>
      <c r="O18" s="31"/>
      <c r="P18" s="31"/>
      <c r="Q18" s="31"/>
      <c r="R18" s="31"/>
      <c r="S18" s="31"/>
      <c r="T18" s="31"/>
      <c r="U18" s="15"/>
    </row>
    <row r="19" spans="2:30" ht="14.4" customHeight="1" x14ac:dyDescent="0.3">
      <c r="B19" s="5"/>
      <c r="C19" s="31"/>
      <c r="D19" s="31"/>
      <c r="E19" s="31"/>
      <c r="F19" s="31"/>
      <c r="G19" s="31"/>
      <c r="H19" s="31"/>
      <c r="I19" s="31"/>
      <c r="J19" s="31"/>
      <c r="K19" s="31"/>
      <c r="L19" s="31"/>
      <c r="M19" s="31"/>
      <c r="N19" s="31"/>
      <c r="O19" s="31"/>
      <c r="P19" s="31"/>
      <c r="Q19" s="31"/>
      <c r="R19" s="31"/>
      <c r="S19" s="31"/>
      <c r="T19" s="31"/>
      <c r="U19" s="15"/>
    </row>
    <row r="20" spans="2:30" ht="14.4" customHeight="1" x14ac:dyDescent="0.3">
      <c r="B20" s="36"/>
      <c r="C20" s="31"/>
      <c r="D20" s="31"/>
      <c r="E20" s="31"/>
      <c r="F20" s="31"/>
      <c r="G20" s="31"/>
      <c r="H20" s="31"/>
      <c r="I20" s="31"/>
      <c r="J20" s="31"/>
      <c r="K20" s="31"/>
      <c r="L20" s="31"/>
      <c r="M20" s="31"/>
      <c r="N20" s="31"/>
      <c r="O20" s="31"/>
      <c r="P20" s="31"/>
      <c r="Q20" s="31"/>
      <c r="R20" s="31"/>
      <c r="S20" s="31"/>
      <c r="T20" s="31"/>
      <c r="U20" s="37"/>
    </row>
    <row r="21" spans="2:30" ht="14.7" customHeight="1" x14ac:dyDescent="0.3">
      <c r="B21" s="5"/>
      <c r="C21" s="31"/>
      <c r="D21" s="31"/>
      <c r="E21" s="31"/>
      <c r="F21" s="31"/>
      <c r="G21" s="31"/>
      <c r="H21" s="31"/>
      <c r="I21" s="31"/>
      <c r="J21" s="31"/>
      <c r="K21" s="31"/>
      <c r="L21" s="31"/>
      <c r="M21" s="31"/>
      <c r="N21" s="31"/>
      <c r="O21" s="31"/>
      <c r="P21" s="31"/>
      <c r="Q21" s="31"/>
      <c r="R21" s="31"/>
      <c r="S21" s="31"/>
      <c r="T21" s="31"/>
      <c r="U21" s="15"/>
    </row>
    <row r="22" spans="2:30" ht="14.4" customHeight="1" x14ac:dyDescent="0.3">
      <c r="B22" s="5"/>
      <c r="C22" s="31"/>
      <c r="D22" s="31"/>
      <c r="E22" s="31"/>
      <c r="F22" s="31"/>
      <c r="G22" s="31"/>
      <c r="H22" s="31"/>
      <c r="I22" s="31"/>
      <c r="J22" s="31"/>
      <c r="K22" s="31"/>
      <c r="L22" s="31"/>
      <c r="M22" s="31"/>
      <c r="N22" s="31"/>
      <c r="O22" s="31"/>
      <c r="P22" s="31"/>
      <c r="Q22" s="31"/>
      <c r="R22" s="31"/>
      <c r="S22" s="31"/>
      <c r="T22" s="31"/>
      <c r="U22" s="15"/>
    </row>
    <row r="23" spans="2:30" ht="14.4" customHeight="1" x14ac:dyDescent="0.3">
      <c r="B23" s="5"/>
      <c r="C23" s="31"/>
      <c r="D23" s="31"/>
      <c r="E23" s="31"/>
      <c r="F23" s="31"/>
      <c r="G23" s="31"/>
      <c r="H23" s="31"/>
      <c r="I23" s="31"/>
      <c r="J23" s="31"/>
      <c r="K23" s="31"/>
      <c r="L23" s="31"/>
      <c r="M23" s="31"/>
      <c r="N23" s="31"/>
      <c r="O23" s="31"/>
      <c r="P23" s="31"/>
      <c r="Q23" s="31"/>
      <c r="R23" s="31"/>
      <c r="S23" s="31"/>
      <c r="T23" s="31"/>
      <c r="U23" s="15"/>
    </row>
    <row r="24" spans="2:30" ht="14.4" customHeight="1" x14ac:dyDescent="0.3">
      <c r="B24" s="36"/>
      <c r="C24" s="31"/>
      <c r="D24" s="31"/>
      <c r="E24" s="31"/>
      <c r="F24" s="31"/>
      <c r="G24" s="31"/>
      <c r="H24" s="31"/>
      <c r="I24" s="31"/>
      <c r="J24" s="31"/>
      <c r="K24" s="31"/>
      <c r="L24" s="31"/>
      <c r="M24" s="31"/>
      <c r="N24" s="31"/>
      <c r="O24" s="31"/>
      <c r="P24" s="31"/>
      <c r="Q24" s="31"/>
      <c r="R24" s="31"/>
      <c r="S24" s="31"/>
      <c r="T24" s="31"/>
      <c r="U24" s="37"/>
    </row>
    <row r="25" spans="2:30" ht="14.4" customHeight="1" x14ac:dyDescent="0.3">
      <c r="B25" s="5"/>
      <c r="C25" s="31"/>
      <c r="D25" s="31"/>
      <c r="E25" s="31"/>
      <c r="F25" s="31"/>
      <c r="G25" s="31"/>
      <c r="H25" s="31"/>
      <c r="I25" s="31"/>
      <c r="J25" s="31"/>
      <c r="K25" s="31"/>
      <c r="L25" s="31"/>
      <c r="M25" s="31"/>
      <c r="N25" s="31"/>
      <c r="O25" s="31"/>
      <c r="P25" s="31"/>
      <c r="Q25" s="31"/>
      <c r="R25" s="31"/>
      <c r="S25" s="31"/>
      <c r="T25" s="31"/>
      <c r="U25" s="15"/>
      <c r="AB25" s="31"/>
      <c r="AC25" s="31"/>
      <c r="AD25" s="31"/>
    </row>
    <row r="26" spans="2:30" ht="14.4" customHeight="1" x14ac:dyDescent="0.3">
      <c r="B26" s="5"/>
      <c r="C26" s="31"/>
      <c r="D26" s="31"/>
      <c r="E26" s="31"/>
      <c r="F26" s="31"/>
      <c r="G26" s="31"/>
      <c r="H26" s="31"/>
      <c r="I26" s="31"/>
      <c r="J26" s="31"/>
      <c r="K26" s="31"/>
      <c r="L26" s="31"/>
      <c r="M26" s="31"/>
      <c r="N26" s="31"/>
      <c r="O26" s="31"/>
      <c r="P26" s="31"/>
      <c r="Q26" s="31"/>
      <c r="R26" s="31"/>
      <c r="S26" s="31"/>
      <c r="T26" s="31"/>
      <c r="U26" s="15"/>
      <c r="AB26" s="31"/>
      <c r="AC26" s="31"/>
      <c r="AD26" s="31"/>
    </row>
    <row r="27" spans="2:30" ht="14.4" customHeight="1" x14ac:dyDescent="0.3">
      <c r="B27" s="5"/>
      <c r="C27" s="31"/>
      <c r="D27" s="31"/>
      <c r="E27" s="31"/>
      <c r="F27" s="31"/>
      <c r="G27" s="31"/>
      <c r="H27" s="31"/>
      <c r="I27" s="31"/>
      <c r="J27" s="31"/>
      <c r="K27" s="31"/>
      <c r="L27" s="31"/>
      <c r="M27" s="31"/>
      <c r="N27" s="31"/>
      <c r="O27" s="31"/>
      <c r="P27" s="31"/>
      <c r="Q27" s="31"/>
      <c r="R27" s="31"/>
      <c r="S27" s="31"/>
      <c r="T27" s="31"/>
      <c r="U27" s="15"/>
      <c r="AB27" s="31"/>
      <c r="AC27" s="31"/>
      <c r="AD27" s="31"/>
    </row>
    <row r="28" spans="2:30" ht="14.4" customHeight="1" x14ac:dyDescent="0.3">
      <c r="B28" s="5"/>
      <c r="C28" s="31"/>
      <c r="D28" s="31"/>
      <c r="E28" s="31"/>
      <c r="F28" s="31"/>
      <c r="G28" s="31"/>
      <c r="H28" s="31"/>
      <c r="I28" s="31"/>
      <c r="J28" s="31"/>
      <c r="K28" s="31"/>
      <c r="L28" s="31"/>
      <c r="M28" s="31"/>
      <c r="N28" s="31"/>
      <c r="O28" s="31"/>
      <c r="P28" s="31"/>
      <c r="Q28" s="31"/>
      <c r="R28" s="31"/>
      <c r="S28" s="31"/>
      <c r="T28" s="31"/>
      <c r="U28" s="15"/>
      <c r="AB28" s="31"/>
      <c r="AC28" s="31"/>
      <c r="AD28" s="31"/>
    </row>
    <row r="29" spans="2:30" ht="14.4" customHeight="1" x14ac:dyDescent="0.3">
      <c r="B29" s="5"/>
      <c r="C29" s="31"/>
      <c r="D29" s="31"/>
      <c r="E29" s="31"/>
      <c r="F29" s="31"/>
      <c r="G29" s="31"/>
      <c r="H29" s="31"/>
      <c r="I29" s="31"/>
      <c r="J29" s="31"/>
      <c r="K29" s="31"/>
      <c r="L29" s="31"/>
      <c r="M29" s="31"/>
      <c r="N29" s="31"/>
      <c r="O29" s="31"/>
      <c r="P29" s="31"/>
      <c r="Q29" s="31"/>
      <c r="R29" s="31"/>
      <c r="S29" s="31"/>
      <c r="T29" s="31"/>
      <c r="U29" s="15"/>
      <c r="AB29" s="31"/>
      <c r="AC29" s="31"/>
      <c r="AD29" s="31"/>
    </row>
    <row r="30" spans="2:30" ht="14.4" customHeight="1" x14ac:dyDescent="0.3">
      <c r="B30" s="36"/>
      <c r="C30" s="31"/>
      <c r="D30" s="31"/>
      <c r="E30" s="31"/>
      <c r="F30" s="31"/>
      <c r="G30" s="31"/>
      <c r="H30" s="31"/>
      <c r="I30" s="31"/>
      <c r="J30" s="31"/>
      <c r="K30" s="31"/>
      <c r="L30" s="31"/>
      <c r="M30" s="31"/>
      <c r="N30" s="31"/>
      <c r="O30" s="31"/>
      <c r="P30" s="31"/>
      <c r="Q30" s="31"/>
      <c r="R30" s="31"/>
      <c r="S30" s="31"/>
      <c r="T30" s="31"/>
      <c r="U30" s="37"/>
      <c r="AB30" s="31"/>
      <c r="AC30" s="31"/>
      <c r="AD30" s="31"/>
    </row>
    <row r="31" spans="2:30" ht="14.4" customHeight="1" x14ac:dyDescent="0.3">
      <c r="B31" s="5"/>
      <c r="C31" s="31"/>
      <c r="D31" s="31"/>
      <c r="E31" s="31"/>
      <c r="F31" s="31"/>
      <c r="G31" s="31"/>
      <c r="H31" s="31"/>
      <c r="I31" s="31"/>
      <c r="J31" s="31"/>
      <c r="K31" s="31"/>
      <c r="L31" s="31"/>
      <c r="M31" s="31"/>
      <c r="N31" s="31"/>
      <c r="O31" s="31"/>
      <c r="P31" s="31"/>
      <c r="Q31" s="31"/>
      <c r="R31" s="31"/>
      <c r="S31" s="31"/>
      <c r="T31" s="31"/>
      <c r="U31" s="15"/>
      <c r="AB31" s="31"/>
      <c r="AC31" s="31"/>
      <c r="AD31" s="31"/>
    </row>
    <row r="32" spans="2:30" ht="14.4" customHeight="1" x14ac:dyDescent="0.3">
      <c r="B32" s="5"/>
      <c r="C32" s="31"/>
      <c r="D32" s="31"/>
      <c r="E32" s="31"/>
      <c r="F32" s="31"/>
      <c r="G32" s="31"/>
      <c r="H32" s="31"/>
      <c r="I32" s="31"/>
      <c r="J32" s="31"/>
      <c r="K32" s="31"/>
      <c r="L32" s="31"/>
      <c r="M32" s="31"/>
      <c r="N32" s="31"/>
      <c r="O32" s="31"/>
      <c r="P32" s="31"/>
      <c r="Q32" s="31"/>
      <c r="R32" s="31"/>
      <c r="S32" s="31"/>
      <c r="T32" s="31"/>
      <c r="U32" s="15"/>
      <c r="W32" s="31"/>
      <c r="X32" s="31"/>
      <c r="Y32" s="31"/>
      <c r="Z32" s="31"/>
      <c r="AA32" s="31"/>
      <c r="AB32" s="31"/>
      <c r="AC32" s="31"/>
      <c r="AD32" s="31"/>
    </row>
    <row r="33" spans="2:30" ht="14.4" customHeight="1" x14ac:dyDescent="0.3">
      <c r="B33" s="5"/>
      <c r="C33" s="31"/>
      <c r="D33" s="31"/>
      <c r="E33" s="31"/>
      <c r="F33" s="31"/>
      <c r="G33" s="31"/>
      <c r="H33" s="31"/>
      <c r="I33" s="31"/>
      <c r="J33" s="31"/>
      <c r="K33" s="31"/>
      <c r="L33" s="31"/>
      <c r="M33" s="31"/>
      <c r="N33" s="31"/>
      <c r="O33" s="31"/>
      <c r="P33" s="31"/>
      <c r="Q33" s="31"/>
      <c r="R33" s="31"/>
      <c r="S33" s="31"/>
      <c r="T33" s="31"/>
      <c r="U33" s="15"/>
      <c r="W33" s="31"/>
      <c r="X33" s="31"/>
      <c r="Y33" s="31"/>
      <c r="Z33" s="31"/>
      <c r="AA33" s="31"/>
      <c r="AB33" s="31"/>
      <c r="AC33" s="31"/>
      <c r="AD33" s="31"/>
    </row>
    <row r="34" spans="2:30" ht="14.4" customHeight="1" x14ac:dyDescent="0.3">
      <c r="B34" s="5"/>
      <c r="C34" s="31"/>
      <c r="D34" s="31"/>
      <c r="E34" s="31"/>
      <c r="F34" s="31"/>
      <c r="G34" s="31"/>
      <c r="H34" s="31"/>
      <c r="I34" s="31"/>
      <c r="J34" s="31"/>
      <c r="K34" s="31"/>
      <c r="L34" s="31"/>
      <c r="M34" s="31"/>
      <c r="N34" s="31"/>
      <c r="O34" s="31"/>
      <c r="P34" s="31"/>
      <c r="Q34" s="31"/>
      <c r="R34" s="31"/>
      <c r="S34" s="31"/>
      <c r="T34" s="31"/>
      <c r="U34" s="15"/>
      <c r="W34" s="31"/>
      <c r="X34" s="31"/>
      <c r="Y34" s="31"/>
      <c r="Z34" s="31"/>
      <c r="AA34" s="31"/>
      <c r="AB34" s="31"/>
      <c r="AC34" s="31"/>
      <c r="AD34" s="31"/>
    </row>
    <row r="35" spans="2:30" ht="14.4" customHeight="1" x14ac:dyDescent="0.3">
      <c r="B35" s="5"/>
      <c r="C35" s="31"/>
      <c r="D35" s="31"/>
      <c r="E35" s="31"/>
      <c r="F35" s="31"/>
      <c r="G35" s="31"/>
      <c r="H35" s="31"/>
      <c r="I35" s="31"/>
      <c r="J35" s="31"/>
      <c r="K35" s="31"/>
      <c r="L35" s="31"/>
      <c r="M35" s="31"/>
      <c r="N35" s="31"/>
      <c r="O35" s="31"/>
      <c r="P35" s="31"/>
      <c r="Q35" s="31"/>
      <c r="R35" s="31"/>
      <c r="S35" s="31"/>
      <c r="T35" s="31"/>
      <c r="U35" s="15"/>
      <c r="W35" s="31"/>
      <c r="X35" s="31"/>
      <c r="Y35" s="31"/>
      <c r="Z35" s="31"/>
      <c r="AA35" s="31"/>
      <c r="AB35" s="31"/>
      <c r="AC35" s="31"/>
      <c r="AD35" s="31"/>
    </row>
    <row r="36" spans="2:30" ht="14.4" customHeight="1" x14ac:dyDescent="0.3">
      <c r="B36" s="5"/>
      <c r="C36" s="31"/>
      <c r="D36" s="31"/>
      <c r="E36" s="31"/>
      <c r="F36" s="31"/>
      <c r="G36" s="31"/>
      <c r="H36" s="31"/>
      <c r="I36" s="31"/>
      <c r="J36" s="31"/>
      <c r="K36" s="31"/>
      <c r="L36" s="31"/>
      <c r="M36" s="31"/>
      <c r="N36" s="31"/>
      <c r="O36" s="31"/>
      <c r="P36" s="31"/>
      <c r="Q36" s="31"/>
      <c r="R36" s="31"/>
      <c r="S36" s="31"/>
      <c r="T36" s="31"/>
      <c r="U36" s="15"/>
      <c r="W36" s="31"/>
      <c r="X36" s="31"/>
      <c r="Y36" s="31"/>
      <c r="Z36" s="31"/>
      <c r="AA36" s="31"/>
      <c r="AB36" s="31"/>
      <c r="AC36" s="31"/>
      <c r="AD36" s="31"/>
    </row>
    <row r="37" spans="2:30" ht="14.4" customHeight="1" x14ac:dyDescent="0.3">
      <c r="B37" s="5"/>
      <c r="C37" s="31"/>
      <c r="D37" s="31"/>
      <c r="E37" s="31"/>
      <c r="F37" s="31"/>
      <c r="G37" s="31"/>
      <c r="H37" s="31"/>
      <c r="I37" s="31"/>
      <c r="J37" s="31"/>
      <c r="K37" s="31"/>
      <c r="L37" s="31"/>
      <c r="M37" s="31"/>
      <c r="N37" s="31"/>
      <c r="O37" s="31"/>
      <c r="P37" s="31"/>
      <c r="Q37" s="31"/>
      <c r="R37" s="31"/>
      <c r="S37" s="31"/>
      <c r="T37" s="31"/>
      <c r="U37" s="15"/>
      <c r="W37" s="31"/>
      <c r="X37" s="31"/>
      <c r="Y37" s="31"/>
      <c r="Z37" s="31"/>
      <c r="AA37" s="31"/>
      <c r="AB37" s="31"/>
      <c r="AC37" s="31"/>
      <c r="AD37" s="31"/>
    </row>
    <row r="38" spans="2:30" ht="14.4" customHeight="1" x14ac:dyDescent="0.3">
      <c r="B38" s="5"/>
      <c r="C38" s="31"/>
      <c r="D38" s="31"/>
      <c r="E38" s="31"/>
      <c r="F38" s="31"/>
      <c r="G38" s="31"/>
      <c r="H38" s="31"/>
      <c r="I38" s="31"/>
      <c r="J38" s="31"/>
      <c r="K38" s="31"/>
      <c r="L38" s="31"/>
      <c r="M38" s="31"/>
      <c r="N38" s="31"/>
      <c r="O38" s="31"/>
      <c r="P38" s="31"/>
      <c r="Q38" s="31"/>
      <c r="R38" s="31"/>
      <c r="S38" s="31"/>
      <c r="T38" s="31"/>
      <c r="U38" s="15"/>
      <c r="W38" s="31"/>
      <c r="X38" s="31"/>
      <c r="Y38" s="31"/>
      <c r="Z38" s="31"/>
      <c r="AA38" s="31"/>
      <c r="AB38" s="31"/>
      <c r="AC38" s="31"/>
      <c r="AD38" s="31"/>
    </row>
    <row r="39" spans="2:30" ht="14.4" customHeight="1" x14ac:dyDescent="0.3">
      <c r="B39" s="36"/>
      <c r="C39" s="31"/>
      <c r="D39" s="31"/>
      <c r="E39" s="31"/>
      <c r="F39" s="31"/>
      <c r="G39" s="31"/>
      <c r="H39" s="31"/>
      <c r="I39" s="31"/>
      <c r="J39" s="31"/>
      <c r="K39" s="31"/>
      <c r="L39" s="31"/>
      <c r="M39" s="31"/>
      <c r="N39" s="31"/>
      <c r="O39" s="31"/>
      <c r="P39" s="31"/>
      <c r="Q39" s="31"/>
      <c r="R39" s="31"/>
      <c r="S39" s="31"/>
      <c r="T39" s="31"/>
      <c r="U39" s="37"/>
      <c r="W39" s="31"/>
      <c r="X39" s="31"/>
      <c r="Y39" s="31"/>
      <c r="Z39" s="31"/>
      <c r="AA39" s="31"/>
      <c r="AB39" s="31"/>
      <c r="AC39" s="31"/>
      <c r="AD39" s="31"/>
    </row>
    <row r="40" spans="2:30" ht="14.4" customHeight="1" x14ac:dyDescent="0.3">
      <c r="B40" s="5"/>
      <c r="C40" s="31"/>
      <c r="D40" s="31"/>
      <c r="E40" s="31"/>
      <c r="F40" s="31"/>
      <c r="G40" s="31"/>
      <c r="H40" s="31"/>
      <c r="I40" s="31"/>
      <c r="J40" s="31"/>
      <c r="K40" s="31"/>
      <c r="L40" s="31"/>
      <c r="M40" s="31"/>
      <c r="N40" s="31"/>
      <c r="O40" s="31"/>
      <c r="P40" s="31"/>
      <c r="Q40" s="31"/>
      <c r="R40" s="31"/>
      <c r="S40" s="31"/>
      <c r="T40" s="31"/>
      <c r="U40" s="15"/>
      <c r="W40" s="31"/>
      <c r="X40" s="31"/>
      <c r="Y40" s="31"/>
      <c r="Z40" s="31"/>
      <c r="AA40" s="31"/>
      <c r="AB40" s="31"/>
      <c r="AC40" s="31"/>
      <c r="AD40" s="31"/>
    </row>
    <row r="41" spans="2:30" ht="14.4" customHeight="1" x14ac:dyDescent="0.3">
      <c r="B41" s="5"/>
      <c r="C41" s="31"/>
      <c r="D41" s="31"/>
      <c r="E41" s="31"/>
      <c r="F41" s="31"/>
      <c r="G41" s="31"/>
      <c r="H41" s="31"/>
      <c r="I41" s="31"/>
      <c r="J41" s="31"/>
      <c r="K41" s="31"/>
      <c r="L41" s="31"/>
      <c r="M41" s="31"/>
      <c r="N41" s="31"/>
      <c r="O41" s="31"/>
      <c r="P41" s="31"/>
      <c r="Q41" s="31"/>
      <c r="R41" s="31"/>
      <c r="S41" s="31"/>
      <c r="T41" s="31"/>
      <c r="U41" s="15"/>
      <c r="W41" s="31"/>
      <c r="X41" s="31"/>
      <c r="Y41" s="31"/>
      <c r="Z41" s="31"/>
      <c r="AA41" s="31"/>
      <c r="AB41" s="31"/>
      <c r="AC41" s="31"/>
      <c r="AD41" s="31"/>
    </row>
    <row r="42" spans="2:30" ht="14.4" customHeight="1" x14ac:dyDescent="0.3">
      <c r="B42" s="5"/>
      <c r="C42" s="31"/>
      <c r="D42" s="31"/>
      <c r="E42" s="31"/>
      <c r="F42" s="31"/>
      <c r="G42" s="31"/>
      <c r="H42" s="31"/>
      <c r="I42" s="31"/>
      <c r="J42" s="31"/>
      <c r="K42" s="31"/>
      <c r="L42" s="31"/>
      <c r="M42" s="31"/>
      <c r="N42" s="31"/>
      <c r="O42" s="31"/>
      <c r="P42" s="31"/>
      <c r="Q42" s="31"/>
      <c r="R42" s="31"/>
      <c r="S42" s="31"/>
      <c r="T42" s="31"/>
      <c r="U42" s="15"/>
      <c r="W42" s="31"/>
      <c r="X42" s="31"/>
      <c r="Y42" s="31"/>
      <c r="Z42" s="31"/>
      <c r="AA42" s="31"/>
      <c r="AB42" s="31"/>
      <c r="AC42" s="31"/>
      <c r="AD42" s="31"/>
    </row>
    <row r="43" spans="2:30" ht="14.4" customHeight="1" x14ac:dyDescent="0.3">
      <c r="B43" s="5"/>
      <c r="C43" s="31"/>
      <c r="D43" s="31"/>
      <c r="E43" s="31"/>
      <c r="F43" s="31"/>
      <c r="G43" s="31"/>
      <c r="H43" s="31"/>
      <c r="I43" s="31"/>
      <c r="J43" s="31"/>
      <c r="K43" s="31"/>
      <c r="L43" s="31"/>
      <c r="M43" s="31"/>
      <c r="N43" s="31"/>
      <c r="O43" s="31"/>
      <c r="P43" s="31"/>
      <c r="Q43" s="31"/>
      <c r="R43" s="31"/>
      <c r="S43" s="31"/>
      <c r="T43" s="31"/>
      <c r="U43" s="15"/>
      <c r="W43" s="31"/>
      <c r="X43" s="31"/>
      <c r="Y43" s="31"/>
      <c r="Z43" s="31"/>
      <c r="AA43" s="31"/>
      <c r="AB43" s="31"/>
      <c r="AC43" s="31"/>
      <c r="AD43" s="31"/>
    </row>
    <row r="44" spans="2:30" ht="14.4" customHeight="1" x14ac:dyDescent="0.3">
      <c r="B44" s="5"/>
      <c r="C44" s="31"/>
      <c r="D44" s="31"/>
      <c r="E44" s="31"/>
      <c r="F44" s="31"/>
      <c r="G44" s="31"/>
      <c r="H44" s="31"/>
      <c r="I44" s="31"/>
      <c r="J44" s="31"/>
      <c r="K44" s="31"/>
      <c r="L44" s="31"/>
      <c r="M44" s="31"/>
      <c r="N44" s="31"/>
      <c r="O44" s="31"/>
      <c r="P44" s="31"/>
      <c r="Q44" s="31"/>
      <c r="R44" s="31"/>
      <c r="S44" s="31"/>
      <c r="T44" s="31"/>
      <c r="U44" s="15"/>
      <c r="W44" s="31"/>
      <c r="X44" s="31"/>
      <c r="Y44" s="31"/>
      <c r="Z44" s="31"/>
      <c r="AA44" s="31"/>
      <c r="AB44" s="31"/>
      <c r="AC44" s="31"/>
      <c r="AD44" s="31"/>
    </row>
    <row r="45" spans="2:30" ht="14.4" customHeight="1" x14ac:dyDescent="0.3">
      <c r="B45" s="5"/>
      <c r="C45" s="31"/>
      <c r="D45" s="31"/>
      <c r="E45" s="31"/>
      <c r="F45" s="31"/>
      <c r="G45" s="31"/>
      <c r="H45" s="31"/>
      <c r="I45" s="31"/>
      <c r="J45" s="31"/>
      <c r="K45" s="31"/>
      <c r="L45" s="31"/>
      <c r="M45" s="31"/>
      <c r="N45" s="31"/>
      <c r="O45" s="31"/>
      <c r="P45" s="31"/>
      <c r="Q45" s="31"/>
      <c r="R45" s="31"/>
      <c r="S45" s="31"/>
      <c r="T45" s="31"/>
      <c r="U45" s="15"/>
      <c r="W45" s="31"/>
      <c r="X45" s="31"/>
      <c r="Y45" s="31"/>
      <c r="Z45" s="31"/>
      <c r="AA45" s="31"/>
      <c r="AB45" s="31"/>
      <c r="AC45" s="31"/>
      <c r="AD45" s="31"/>
    </row>
    <row r="46" spans="2:30" ht="14.4" customHeight="1" x14ac:dyDescent="0.3">
      <c r="B46" s="5"/>
      <c r="C46" s="32"/>
      <c r="D46" s="32"/>
      <c r="E46" s="33"/>
      <c r="F46" s="33"/>
      <c r="G46" s="33"/>
      <c r="H46" s="33"/>
      <c r="I46" s="33"/>
      <c r="J46" s="33"/>
      <c r="K46" s="33"/>
      <c r="L46" s="33"/>
      <c r="M46" s="33"/>
      <c r="N46" s="33"/>
      <c r="O46" s="33"/>
      <c r="P46" s="33"/>
      <c r="Q46" s="33"/>
      <c r="R46" s="33"/>
      <c r="S46" s="33"/>
      <c r="T46" s="33"/>
      <c r="U46" s="15"/>
      <c r="W46" s="31"/>
      <c r="X46" s="31"/>
      <c r="Y46" s="31"/>
      <c r="Z46" s="31"/>
      <c r="AA46" s="31"/>
      <c r="AB46" s="31"/>
      <c r="AC46" s="31"/>
      <c r="AD46" s="31"/>
    </row>
    <row r="47" spans="2:30" ht="14.4" customHeight="1" x14ac:dyDescent="0.3">
      <c r="B47" s="36"/>
      <c r="C47" s="32"/>
      <c r="D47" s="32"/>
      <c r="E47" s="33"/>
      <c r="F47" s="33"/>
      <c r="G47" s="33"/>
      <c r="H47" s="33"/>
      <c r="I47" s="33"/>
      <c r="J47" s="33"/>
      <c r="K47" s="33"/>
      <c r="L47" s="33"/>
      <c r="M47" s="33"/>
      <c r="N47" s="33"/>
      <c r="O47" s="33"/>
      <c r="P47" s="33"/>
      <c r="Q47" s="33"/>
      <c r="R47" s="33"/>
      <c r="S47" s="33"/>
      <c r="T47" s="33"/>
      <c r="U47" s="37"/>
      <c r="W47" s="31"/>
      <c r="X47" s="31"/>
      <c r="Y47" s="31"/>
      <c r="Z47" s="31"/>
      <c r="AA47" s="31"/>
      <c r="AB47" s="31"/>
      <c r="AC47" s="31"/>
      <c r="AD47" s="31"/>
    </row>
    <row r="48" spans="2:30" ht="15.6" customHeight="1" x14ac:dyDescent="0.25">
      <c r="B48" s="5"/>
      <c r="C48" s="18"/>
      <c r="D48" s="18"/>
      <c r="E48" s="18"/>
      <c r="F48" s="18"/>
      <c r="K48" s="18"/>
      <c r="L48" s="18"/>
      <c r="M48" s="18"/>
      <c r="U48" s="15"/>
    </row>
    <row r="49" spans="2:21" ht="15" customHeight="1" thickBot="1" x14ac:dyDescent="0.3">
      <c r="B49" s="16"/>
      <c r="C49" s="20"/>
      <c r="D49" s="21"/>
      <c r="E49" s="21"/>
      <c r="F49" s="21"/>
      <c r="G49" s="21"/>
      <c r="H49" s="22"/>
      <c r="I49" s="21"/>
      <c r="J49" s="21"/>
      <c r="K49" s="21"/>
      <c r="L49" s="21"/>
      <c r="M49" s="21"/>
      <c r="N49" s="21"/>
      <c r="O49" s="21"/>
      <c r="P49" s="21"/>
      <c r="Q49" s="21"/>
      <c r="R49" s="21"/>
      <c r="S49" s="21"/>
      <c r="T49" s="21"/>
      <c r="U49" s="17"/>
    </row>
    <row r="50" spans="2:21" ht="15.6" customHeight="1" thickTop="1" x14ac:dyDescent="0.25">
      <c r="B50" s="23" t="str">
        <f>'BPR-2'!B46</f>
        <v>SOP-PR-001-F00-00</v>
      </c>
    </row>
    <row r="51" spans="2:21" ht="12.75" customHeight="1" x14ac:dyDescent="0.25"/>
    <row r="52" spans="2:21" ht="16.5" customHeight="1" x14ac:dyDescent="0.25"/>
    <row r="53" spans="2:21" ht="16.5" customHeight="1" x14ac:dyDescent="0.25"/>
    <row r="54" spans="2:21" ht="16.5" customHeight="1" x14ac:dyDescent="0.25"/>
    <row r="55" spans="2:21" ht="14.4" customHeight="1" x14ac:dyDescent="0.25"/>
    <row r="56" spans="2:21" ht="12" customHeight="1" x14ac:dyDescent="0.25"/>
    <row r="57" spans="2:21" ht="14.4" customHeight="1" x14ac:dyDescent="0.25"/>
    <row r="58" spans="2:21" ht="14.4" customHeight="1" x14ac:dyDescent="0.25"/>
    <row r="59" spans="2:21" ht="14.4" customHeight="1" x14ac:dyDescent="0.25"/>
    <row r="60" spans="2:21" ht="14.4" customHeight="1" x14ac:dyDescent="0.25"/>
    <row r="61" spans="2:21" ht="14.4" customHeight="1" x14ac:dyDescent="0.25"/>
    <row r="62" spans="2:21" ht="14.4" customHeight="1" x14ac:dyDescent="0.25"/>
    <row r="63" spans="2:21" ht="14.4" customHeight="1" x14ac:dyDescent="0.25"/>
    <row r="64" spans="2:21" ht="14.4" customHeight="1" x14ac:dyDescent="0.25"/>
    <row r="65" ht="14.4" customHeight="1" x14ac:dyDescent="0.25"/>
    <row r="66" ht="14.4" customHeight="1" x14ac:dyDescent="0.25"/>
    <row r="67" ht="14.4" customHeight="1" x14ac:dyDescent="0.25"/>
    <row r="68" ht="14.4" customHeight="1" x14ac:dyDescent="0.25"/>
    <row r="69" ht="14.4" customHeight="1" x14ac:dyDescent="0.25"/>
    <row r="70" ht="14.4" customHeight="1" x14ac:dyDescent="0.25"/>
    <row r="71" ht="14.4" customHeight="1" x14ac:dyDescent="0.25"/>
    <row r="72" ht="14.4" customHeight="1" x14ac:dyDescent="0.25"/>
    <row r="73" ht="14.4" customHeight="1" x14ac:dyDescent="0.25"/>
  </sheetData>
  <mergeCells count="12">
    <mergeCell ref="E1:F1"/>
    <mergeCell ref="C8:T8"/>
    <mergeCell ref="C6:E6"/>
    <mergeCell ref="C3:F3"/>
    <mergeCell ref="N5:T5"/>
    <mergeCell ref="H3:O3"/>
    <mergeCell ref="C5:E5"/>
    <mergeCell ref="K6:M6"/>
    <mergeCell ref="K5:M5"/>
    <mergeCell ref="F5:J5"/>
    <mergeCell ref="F6:J6"/>
    <mergeCell ref="N6:T6"/>
  </mergeCells>
  <printOptions horizontalCentered="1"/>
  <pageMargins left="0.25" right="0.25" top="0.5" bottom="0.5" header="0.25" footer="0"/>
  <pageSetup orientation="portrait" blackAndWhite="1" r:id="rId1"/>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87619-B9C1-4A59-BE90-D3E9C04F1C43}">
  <sheetPr codeName="Sheet5"/>
  <dimension ref="A1:AD61"/>
  <sheetViews>
    <sheetView showGridLines="0" zoomScale="150" zoomScaleNormal="150" workbookViewId="0"/>
  </sheetViews>
  <sheetFormatPr defaultColWidth="9.21875" defaultRowHeight="13.2" x14ac:dyDescent="0.25"/>
  <cols>
    <col min="1" max="1" width="5.77734375" style="2" customWidth="1"/>
    <col min="2" max="2" width="1" style="2" customWidth="1"/>
    <col min="3" max="20" width="5.21875" style="2" customWidth="1"/>
    <col min="21" max="21" width="1" style="2" customWidth="1"/>
    <col min="22" max="22" width="8" style="2" customWidth="1"/>
    <col min="23" max="23" width="22.44140625" style="2" customWidth="1"/>
    <col min="24" max="24" width="31.21875" style="2" customWidth="1"/>
    <col min="25" max="16384" width="9.21875" style="2"/>
  </cols>
  <sheetData>
    <row r="1" spans="1:26" ht="13.8" customHeight="1" x14ac:dyDescent="0.25">
      <c r="A1" s="142"/>
      <c r="C1" s="1"/>
      <c r="D1" s="186" t="s">
        <v>341</v>
      </c>
      <c r="E1" s="351" t="str">
        <f>'BPR-2'!$E$1</f>
        <v>Executed</v>
      </c>
      <c r="F1" s="351"/>
    </row>
    <row r="2" spans="1:26" ht="13.8" thickBot="1" x14ac:dyDescent="0.3"/>
    <row r="3" spans="1:26" ht="15.6" customHeight="1" thickTop="1" x14ac:dyDescent="0.25">
      <c r="B3" s="59"/>
      <c r="C3" s="347" t="str">
        <f>'BPR-2'!C3</f>
        <v>Site Logo</v>
      </c>
      <c r="D3" s="538"/>
      <c r="E3" s="538"/>
      <c r="F3" s="538"/>
      <c r="G3" s="60"/>
      <c r="H3" s="352" t="str">
        <f>'BPR-2'!H3</f>
        <v>BATCH MANUFACTURING RECORD</v>
      </c>
      <c r="I3" s="539"/>
      <c r="J3" s="539"/>
      <c r="K3" s="539"/>
      <c r="L3" s="539"/>
      <c r="M3" s="539"/>
      <c r="N3" s="539"/>
      <c r="O3" s="540"/>
      <c r="P3" s="58" t="s">
        <v>2</v>
      </c>
      <c r="Q3" s="185">
        <v>31</v>
      </c>
      <c r="R3" s="56" t="s">
        <v>3</v>
      </c>
      <c r="S3" s="185">
        <f>'BPR-2'!$S$3</f>
        <v>31</v>
      </c>
      <c r="T3" s="57" t="s">
        <v>4</v>
      </c>
      <c r="U3" s="46"/>
    </row>
    <row r="4" spans="1:26" ht="15.6" customHeight="1" x14ac:dyDescent="0.3">
      <c r="B4" s="214"/>
      <c r="C4"/>
      <c r="D4"/>
      <c r="E4"/>
      <c r="F4"/>
      <c r="G4"/>
      <c r="H4"/>
      <c r="I4"/>
      <c r="J4"/>
      <c r="K4"/>
      <c r="L4"/>
      <c r="M4"/>
      <c r="N4"/>
      <c r="O4"/>
      <c r="P4"/>
      <c r="Q4"/>
      <c r="R4"/>
      <c r="S4"/>
      <c r="T4"/>
      <c r="U4" s="215"/>
    </row>
    <row r="5" spans="1:26" ht="16.350000000000001" customHeight="1" x14ac:dyDescent="0.3">
      <c r="B5" s="214"/>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215"/>
    </row>
    <row r="6" spans="1:26" ht="15.6" customHeight="1" x14ac:dyDescent="0.3">
      <c r="B6" s="36"/>
      <c r="C6" s="343" t="s">
        <v>37</v>
      </c>
      <c r="D6" s="263"/>
      <c r="E6" s="264"/>
      <c r="F6" s="252" t="str">
        <f>'BPR-2'!$Q$6</f>
        <v>DEMO-BATCH-01</v>
      </c>
      <c r="G6" s="263"/>
      <c r="H6" s="263"/>
      <c r="I6" s="263"/>
      <c r="J6" s="264"/>
      <c r="K6" s="343" t="s">
        <v>38</v>
      </c>
      <c r="L6" s="263"/>
      <c r="M6" s="264"/>
      <c r="N6" s="302" t="str">
        <f>'BPR-2'!$F$6</f>
        <v>TGL</v>
      </c>
      <c r="O6" s="263"/>
      <c r="P6" s="263"/>
      <c r="Q6" s="263"/>
      <c r="R6" s="263"/>
      <c r="S6" s="263"/>
      <c r="T6" s="264"/>
      <c r="U6" s="215"/>
    </row>
    <row r="7" spans="1:26" ht="14.4" x14ac:dyDescent="0.3">
      <c r="B7" s="36"/>
      <c r="C7"/>
      <c r="D7"/>
      <c r="E7"/>
      <c r="F7"/>
      <c r="G7"/>
      <c r="H7"/>
      <c r="I7"/>
      <c r="J7"/>
      <c r="K7"/>
      <c r="L7"/>
      <c r="M7"/>
      <c r="N7"/>
      <c r="O7"/>
      <c r="P7"/>
      <c r="Q7"/>
      <c r="R7"/>
      <c r="S7"/>
      <c r="T7"/>
      <c r="U7" s="215"/>
    </row>
    <row r="8" spans="1:26" ht="21" customHeight="1" x14ac:dyDescent="0.3">
      <c r="B8" s="36"/>
      <c r="C8" s="369" t="s">
        <v>423</v>
      </c>
      <c r="D8" s="263"/>
      <c r="E8" s="263"/>
      <c r="F8" s="263"/>
      <c r="G8" s="263"/>
      <c r="H8" s="263"/>
      <c r="I8" s="263"/>
      <c r="J8" s="263"/>
      <c r="K8" s="263"/>
      <c r="L8" s="263"/>
      <c r="M8" s="263"/>
      <c r="N8" s="263"/>
      <c r="O8" s="263"/>
      <c r="P8" s="263"/>
      <c r="Q8" s="263"/>
      <c r="R8" s="263"/>
      <c r="S8" s="263"/>
      <c r="T8" s="264"/>
      <c r="U8" s="215"/>
      <c r="W8" s="9"/>
      <c r="X8" s="9"/>
      <c r="Y8" s="9"/>
      <c r="Z8" s="9"/>
    </row>
    <row r="9" spans="1:26" x14ac:dyDescent="0.25">
      <c r="B9" s="36"/>
      <c r="C9" s="259" t="s">
        <v>418</v>
      </c>
      <c r="D9" s="259"/>
      <c r="E9" s="259" t="s">
        <v>121</v>
      </c>
      <c r="F9" s="259"/>
      <c r="G9" s="259"/>
      <c r="H9" s="282" t="s">
        <v>419</v>
      </c>
      <c r="I9" s="282"/>
      <c r="J9" s="282"/>
      <c r="K9" s="282"/>
      <c r="L9" s="282"/>
      <c r="M9" s="282"/>
      <c r="N9" s="282"/>
      <c r="O9" s="282"/>
      <c r="P9" s="282"/>
      <c r="Q9" s="282"/>
      <c r="R9" s="282"/>
      <c r="S9" s="282"/>
      <c r="T9" s="282"/>
      <c r="U9" s="215"/>
      <c r="W9" s="9"/>
      <c r="X9" s="9"/>
      <c r="Y9" s="9"/>
      <c r="Z9" s="9"/>
    </row>
    <row r="10" spans="1:26" ht="22.8" customHeight="1" x14ac:dyDescent="0.25">
      <c r="B10" s="36"/>
      <c r="C10" s="530">
        <v>1</v>
      </c>
      <c r="D10" s="530"/>
      <c r="E10" s="531">
        <v>43601</v>
      </c>
      <c r="F10" s="531"/>
      <c r="G10" s="531"/>
      <c r="H10" s="532" t="s">
        <v>420</v>
      </c>
      <c r="I10" s="532"/>
      <c r="J10" s="532"/>
      <c r="K10" s="532"/>
      <c r="L10" s="532"/>
      <c r="M10" s="532"/>
      <c r="N10" s="532"/>
      <c r="O10" s="532"/>
      <c r="P10" s="532"/>
      <c r="Q10" s="532"/>
      <c r="R10" s="532"/>
      <c r="S10" s="532"/>
      <c r="T10" s="532"/>
      <c r="U10" s="215"/>
      <c r="W10" s="9"/>
      <c r="X10" s="9"/>
      <c r="Y10" s="9"/>
      <c r="Z10" s="9"/>
    </row>
    <row r="11" spans="1:26" ht="224.55" customHeight="1" x14ac:dyDescent="0.25">
      <c r="B11" s="36"/>
      <c r="C11" s="530">
        <v>2</v>
      </c>
      <c r="D11" s="530"/>
      <c r="E11" s="533" t="s">
        <v>463</v>
      </c>
      <c r="F11" s="531"/>
      <c r="G11" s="531"/>
      <c r="H11" s="534" t="s">
        <v>459</v>
      </c>
      <c r="I11" s="532"/>
      <c r="J11" s="532"/>
      <c r="K11" s="532"/>
      <c r="L11" s="532"/>
      <c r="M11" s="532"/>
      <c r="N11" s="532"/>
      <c r="O11" s="532"/>
      <c r="P11" s="532"/>
      <c r="Q11" s="532"/>
      <c r="R11" s="532"/>
      <c r="S11" s="532"/>
      <c r="T11" s="532"/>
      <c r="U11" s="215"/>
      <c r="W11" s="9"/>
      <c r="X11" s="9"/>
      <c r="Y11" s="9"/>
      <c r="Z11" s="9"/>
    </row>
    <row r="12" spans="1:26" x14ac:dyDescent="0.25">
      <c r="B12" s="36"/>
      <c r="C12" s="535"/>
      <c r="D12" s="535"/>
      <c r="E12" s="536"/>
      <c r="F12" s="536"/>
      <c r="G12" s="536"/>
      <c r="H12" s="537"/>
      <c r="I12" s="537"/>
      <c r="J12" s="537"/>
      <c r="K12" s="537"/>
      <c r="L12" s="537"/>
      <c r="M12" s="537"/>
      <c r="N12" s="537"/>
      <c r="O12" s="537"/>
      <c r="P12" s="537"/>
      <c r="Q12" s="537"/>
      <c r="R12" s="537"/>
      <c r="S12" s="537"/>
      <c r="T12" s="537"/>
      <c r="U12" s="215"/>
      <c r="W12" s="9"/>
      <c r="X12" s="9"/>
      <c r="Y12" s="9"/>
      <c r="Z12" s="9"/>
    </row>
    <row r="13" spans="1:26" x14ac:dyDescent="0.25">
      <c r="B13" s="36"/>
      <c r="C13" s="9"/>
      <c r="D13" s="9"/>
      <c r="E13" s="9"/>
      <c r="F13" s="9"/>
      <c r="G13" s="9"/>
      <c r="H13" s="9"/>
      <c r="I13" s="9"/>
      <c r="J13" s="9"/>
      <c r="K13" s="9"/>
      <c r="L13" s="9"/>
      <c r="M13" s="9"/>
      <c r="N13" s="9"/>
      <c r="O13" s="9"/>
      <c r="P13" s="9"/>
      <c r="Q13" s="9"/>
      <c r="R13" s="9"/>
      <c r="S13" s="9"/>
      <c r="T13" s="9"/>
      <c r="U13" s="215"/>
      <c r="W13" s="9"/>
      <c r="X13" s="9"/>
      <c r="Y13" s="9"/>
      <c r="Z13" s="9"/>
    </row>
    <row r="14" spans="1:26" x14ac:dyDescent="0.25">
      <c r="B14" s="36"/>
      <c r="C14" s="9"/>
      <c r="D14" s="9"/>
      <c r="E14" s="9"/>
      <c r="F14" s="9"/>
      <c r="G14" s="9"/>
      <c r="H14" s="9"/>
      <c r="I14" s="9"/>
      <c r="J14" s="9"/>
      <c r="K14" s="9"/>
      <c r="L14" s="9"/>
      <c r="M14" s="9"/>
      <c r="N14" s="9"/>
      <c r="O14" s="9"/>
      <c r="P14" s="9"/>
      <c r="Q14" s="9"/>
      <c r="R14" s="9"/>
      <c r="S14" s="9"/>
      <c r="T14" s="9"/>
      <c r="U14" s="215"/>
      <c r="W14" s="9"/>
      <c r="X14" s="9"/>
      <c r="Y14" s="9"/>
      <c r="Z14" s="9"/>
    </row>
    <row r="15" spans="1:26" x14ac:dyDescent="0.25">
      <c r="B15" s="36"/>
      <c r="C15" s="9"/>
      <c r="D15" s="9"/>
      <c r="E15" s="9"/>
      <c r="F15" s="9"/>
      <c r="G15" s="9"/>
      <c r="H15" s="9"/>
      <c r="I15" s="9"/>
      <c r="J15" s="9"/>
      <c r="K15" s="9"/>
      <c r="L15" s="9"/>
      <c r="M15" s="9"/>
      <c r="N15" s="9"/>
      <c r="O15" s="9"/>
      <c r="P15" s="9"/>
      <c r="Q15" s="9"/>
      <c r="R15" s="9"/>
      <c r="S15" s="9"/>
      <c r="T15" s="9"/>
      <c r="U15" s="215"/>
      <c r="W15" s="9"/>
      <c r="X15" s="9"/>
      <c r="Y15" s="9"/>
      <c r="Z15" s="9"/>
    </row>
    <row r="16" spans="1:26" x14ac:dyDescent="0.25">
      <c r="B16" s="36"/>
      <c r="C16" s="9"/>
      <c r="D16" s="9"/>
      <c r="E16" s="9"/>
      <c r="F16" s="9"/>
      <c r="G16" s="9"/>
      <c r="H16" s="9"/>
      <c r="I16" s="9"/>
      <c r="J16" s="9"/>
      <c r="K16" s="9"/>
      <c r="L16" s="9"/>
      <c r="M16" s="9"/>
      <c r="N16" s="9"/>
      <c r="O16" s="9"/>
      <c r="P16" s="9"/>
      <c r="Q16" s="9"/>
      <c r="R16" s="9"/>
      <c r="S16" s="9"/>
      <c r="T16" s="9"/>
      <c r="U16" s="215"/>
      <c r="W16" s="9"/>
      <c r="X16" s="9"/>
      <c r="Y16" s="9"/>
      <c r="Z16" s="9"/>
    </row>
    <row r="17" spans="2:30" x14ac:dyDescent="0.25">
      <c r="B17" s="36"/>
      <c r="C17" s="9"/>
      <c r="D17" s="9"/>
      <c r="E17" s="9"/>
      <c r="F17" s="9"/>
      <c r="G17" s="9"/>
      <c r="H17" s="9"/>
      <c r="I17" s="9"/>
      <c r="J17" s="9"/>
      <c r="K17" s="9"/>
      <c r="L17" s="9"/>
      <c r="M17" s="9"/>
      <c r="N17" s="9"/>
      <c r="O17" s="9"/>
      <c r="P17" s="9"/>
      <c r="Q17" s="9"/>
      <c r="R17" s="9"/>
      <c r="S17" s="9"/>
      <c r="T17" s="9"/>
      <c r="U17" s="215"/>
      <c r="W17" s="9"/>
      <c r="X17" s="9"/>
      <c r="Y17" s="9"/>
      <c r="Z17" s="9"/>
    </row>
    <row r="18" spans="2:30" x14ac:dyDescent="0.25">
      <c r="B18" s="36"/>
      <c r="C18" s="9"/>
      <c r="D18" s="9"/>
      <c r="E18" s="9"/>
      <c r="F18" s="9"/>
      <c r="G18" s="9"/>
      <c r="H18" s="9"/>
      <c r="I18" s="9"/>
      <c r="J18" s="9"/>
      <c r="K18" s="9"/>
      <c r="L18" s="9"/>
      <c r="M18" s="9"/>
      <c r="N18" s="9"/>
      <c r="O18" s="9"/>
      <c r="P18" s="9"/>
      <c r="Q18" s="9"/>
      <c r="R18" s="9"/>
      <c r="S18" s="9"/>
      <c r="T18" s="9"/>
      <c r="U18" s="215"/>
      <c r="W18" s="9"/>
      <c r="X18" s="9"/>
      <c r="Y18" s="9"/>
      <c r="Z18" s="9"/>
    </row>
    <row r="19" spans="2:30" x14ac:dyDescent="0.25">
      <c r="B19" s="36"/>
      <c r="C19" s="9"/>
      <c r="D19" s="9"/>
      <c r="E19" s="9"/>
      <c r="F19" s="9"/>
      <c r="G19" s="9"/>
      <c r="H19" s="9"/>
      <c r="I19" s="9"/>
      <c r="J19" s="9"/>
      <c r="K19" s="9"/>
      <c r="L19" s="9"/>
      <c r="M19" s="9"/>
      <c r="N19" s="9"/>
      <c r="O19" s="9"/>
      <c r="P19" s="9"/>
      <c r="Q19" s="9"/>
      <c r="R19" s="9"/>
      <c r="S19" s="9"/>
      <c r="T19" s="9"/>
      <c r="U19" s="215"/>
      <c r="W19" s="9"/>
      <c r="X19" s="9"/>
      <c r="Y19" s="9"/>
      <c r="Z19" s="9"/>
    </row>
    <row r="20" spans="2:30" x14ac:dyDescent="0.25">
      <c r="B20" s="36"/>
      <c r="C20" s="9"/>
      <c r="D20" s="9"/>
      <c r="E20" s="9"/>
      <c r="F20" s="9"/>
      <c r="G20" s="9"/>
      <c r="H20" s="9"/>
      <c r="I20" s="9"/>
      <c r="J20" s="9"/>
      <c r="K20" s="9"/>
      <c r="L20" s="9"/>
      <c r="M20" s="9"/>
      <c r="N20" s="9"/>
      <c r="O20" s="9"/>
      <c r="P20" s="9"/>
      <c r="Q20" s="9"/>
      <c r="R20" s="9"/>
      <c r="S20" s="9"/>
      <c r="T20" s="9"/>
      <c r="U20" s="215"/>
      <c r="W20" s="9"/>
      <c r="X20" s="9"/>
      <c r="Y20" s="9"/>
      <c r="Z20" s="9"/>
    </row>
    <row r="21" spans="2:30" x14ac:dyDescent="0.25">
      <c r="B21" s="36"/>
      <c r="C21" s="9"/>
      <c r="D21" s="9"/>
      <c r="E21" s="9"/>
      <c r="F21" s="9"/>
      <c r="G21" s="9"/>
      <c r="H21" s="9"/>
      <c r="I21" s="9"/>
      <c r="J21" s="9"/>
      <c r="K21" s="9"/>
      <c r="L21" s="9"/>
      <c r="M21" s="9"/>
      <c r="N21" s="9"/>
      <c r="O21" s="9"/>
      <c r="P21" s="9"/>
      <c r="Q21" s="9"/>
      <c r="R21" s="9"/>
      <c r="S21" s="9"/>
      <c r="T21" s="9"/>
      <c r="U21" s="215"/>
      <c r="W21" s="9"/>
      <c r="X21" s="9"/>
      <c r="Y21" s="9"/>
      <c r="Z21" s="9"/>
    </row>
    <row r="22" spans="2:30" x14ac:dyDescent="0.25">
      <c r="B22" s="36"/>
      <c r="C22" s="9"/>
      <c r="D22" s="9"/>
      <c r="E22" s="9"/>
      <c r="F22" s="9"/>
      <c r="G22" s="9"/>
      <c r="H22" s="9"/>
      <c r="I22" s="9"/>
      <c r="J22" s="9"/>
      <c r="K22" s="9"/>
      <c r="L22" s="9"/>
      <c r="M22" s="9"/>
      <c r="N22" s="9"/>
      <c r="O22" s="9"/>
      <c r="P22" s="9"/>
      <c r="Q22" s="9"/>
      <c r="R22" s="9"/>
      <c r="S22" s="9"/>
      <c r="T22" s="9"/>
      <c r="U22" s="215"/>
      <c r="W22" s="9"/>
      <c r="X22" s="9"/>
      <c r="Y22" s="9"/>
      <c r="Z22" s="9"/>
    </row>
    <row r="23" spans="2:30" x14ac:dyDescent="0.25">
      <c r="B23" s="36"/>
      <c r="C23" s="9"/>
      <c r="D23" s="9"/>
      <c r="E23" s="9"/>
      <c r="F23" s="9"/>
      <c r="G23" s="9"/>
      <c r="H23" s="9"/>
      <c r="I23" s="9"/>
      <c r="J23" s="9"/>
      <c r="K23" s="9"/>
      <c r="L23" s="9"/>
      <c r="M23" s="9"/>
      <c r="N23" s="9"/>
      <c r="O23" s="9"/>
      <c r="P23" s="9"/>
      <c r="Q23" s="9"/>
      <c r="R23" s="9"/>
      <c r="S23" s="9"/>
      <c r="T23" s="9"/>
      <c r="U23" s="215"/>
      <c r="W23" s="9"/>
      <c r="X23" s="9"/>
      <c r="Y23" s="9"/>
      <c r="Z23" s="9"/>
    </row>
    <row r="24" spans="2:30" x14ac:dyDescent="0.25">
      <c r="B24" s="36"/>
      <c r="C24" s="9"/>
      <c r="D24" s="9"/>
      <c r="E24" s="9"/>
      <c r="F24" s="9"/>
      <c r="G24" s="9"/>
      <c r="H24" s="9"/>
      <c r="I24" s="9"/>
      <c r="J24" s="9"/>
      <c r="K24" s="9"/>
      <c r="L24" s="9"/>
      <c r="M24" s="9"/>
      <c r="N24" s="9"/>
      <c r="O24" s="9"/>
      <c r="P24" s="9"/>
      <c r="Q24" s="9"/>
      <c r="R24" s="9"/>
      <c r="S24" s="9"/>
      <c r="T24" s="9"/>
      <c r="U24" s="215"/>
      <c r="W24" s="9"/>
      <c r="X24" s="9"/>
      <c r="Y24" s="9"/>
      <c r="Z24" s="9"/>
    </row>
    <row r="25" spans="2:30" x14ac:dyDescent="0.25">
      <c r="B25" s="36"/>
      <c r="C25" s="9"/>
      <c r="D25" s="9"/>
      <c r="E25" s="9"/>
      <c r="F25" s="9"/>
      <c r="G25" s="9"/>
      <c r="H25" s="9"/>
      <c r="I25" s="9"/>
      <c r="J25" s="9"/>
      <c r="K25" s="9"/>
      <c r="L25" s="9"/>
      <c r="M25" s="9"/>
      <c r="N25" s="9"/>
      <c r="O25" s="9"/>
      <c r="P25" s="9"/>
      <c r="Q25" s="9"/>
      <c r="R25" s="9"/>
      <c r="S25" s="9"/>
      <c r="T25" s="9"/>
      <c r="U25" s="215"/>
      <c r="W25" s="9"/>
      <c r="X25" s="9"/>
      <c r="Y25" s="9"/>
      <c r="Z25" s="9"/>
    </row>
    <row r="26" spans="2:30" x14ac:dyDescent="0.25">
      <c r="B26" s="36"/>
      <c r="C26" s="9"/>
      <c r="D26" s="9"/>
      <c r="E26" s="9"/>
      <c r="F26" s="9"/>
      <c r="G26" s="9"/>
      <c r="H26" s="9"/>
      <c r="I26" s="9"/>
      <c r="J26" s="9"/>
      <c r="K26" s="9"/>
      <c r="L26" s="9"/>
      <c r="M26" s="9"/>
      <c r="N26" s="9"/>
      <c r="O26" s="9"/>
      <c r="P26" s="9"/>
      <c r="Q26" s="9"/>
      <c r="R26" s="9"/>
      <c r="S26" s="9"/>
      <c r="T26" s="9"/>
      <c r="U26" s="215"/>
      <c r="W26" s="9"/>
      <c r="X26" s="9"/>
      <c r="Y26" s="9"/>
      <c r="Z26" s="9"/>
    </row>
    <row r="27" spans="2:30" x14ac:dyDescent="0.25">
      <c r="B27" s="36"/>
      <c r="C27" s="9"/>
      <c r="D27" s="9"/>
      <c r="E27" s="9"/>
      <c r="F27" s="9"/>
      <c r="G27" s="9"/>
      <c r="H27" s="9"/>
      <c r="I27" s="9"/>
      <c r="J27" s="9"/>
      <c r="K27" s="9"/>
      <c r="L27" s="9"/>
      <c r="M27" s="9"/>
      <c r="N27" s="9"/>
      <c r="O27" s="9"/>
      <c r="P27" s="9"/>
      <c r="Q27" s="9"/>
      <c r="R27" s="9"/>
      <c r="S27" s="9"/>
      <c r="T27" s="9"/>
      <c r="U27" s="215"/>
      <c r="W27" s="9"/>
      <c r="X27" s="9"/>
      <c r="Y27" s="9"/>
      <c r="Z27" s="9"/>
    </row>
    <row r="28" spans="2:30" x14ac:dyDescent="0.25">
      <c r="B28" s="36"/>
      <c r="C28" s="9"/>
      <c r="D28" s="9"/>
      <c r="E28" s="9"/>
      <c r="F28" s="9"/>
      <c r="G28" s="9"/>
      <c r="H28" s="9"/>
      <c r="I28" s="9"/>
      <c r="J28" s="9"/>
      <c r="K28" s="9"/>
      <c r="L28" s="9"/>
      <c r="M28" s="9"/>
      <c r="N28" s="9"/>
      <c r="O28" s="9"/>
      <c r="P28" s="9"/>
      <c r="Q28" s="9"/>
      <c r="R28" s="9"/>
      <c r="S28" s="9"/>
      <c r="T28" s="9"/>
      <c r="U28" s="215"/>
      <c r="W28" s="9"/>
      <c r="X28" s="9"/>
      <c r="Y28" s="9"/>
      <c r="Z28" s="9"/>
    </row>
    <row r="29" spans="2:30" x14ac:dyDescent="0.25">
      <c r="B29" s="36"/>
      <c r="C29" s="9"/>
      <c r="D29" s="9"/>
      <c r="E29" s="9"/>
      <c r="F29" s="9"/>
      <c r="G29" s="9"/>
      <c r="H29" s="9"/>
      <c r="I29" s="9"/>
      <c r="J29" s="9"/>
      <c r="K29" s="9"/>
      <c r="L29" s="9"/>
      <c r="M29" s="9"/>
      <c r="N29" s="9"/>
      <c r="O29" s="9"/>
      <c r="P29" s="9"/>
      <c r="Q29" s="9"/>
      <c r="R29" s="9"/>
      <c r="S29" s="9"/>
      <c r="T29" s="9"/>
      <c r="U29" s="215"/>
      <c r="W29" s="9"/>
      <c r="X29" s="9"/>
      <c r="Y29" s="9"/>
      <c r="Z29" s="9"/>
    </row>
    <row r="30" spans="2:30" x14ac:dyDescent="0.25">
      <c r="B30" s="36"/>
      <c r="C30" s="9"/>
      <c r="D30" s="9"/>
      <c r="E30" s="9"/>
      <c r="F30" s="9"/>
      <c r="G30" s="9"/>
      <c r="H30" s="9"/>
      <c r="I30" s="9"/>
      <c r="J30" s="9"/>
      <c r="K30" s="9"/>
      <c r="L30" s="9"/>
      <c r="M30" s="9"/>
      <c r="N30" s="9"/>
      <c r="O30" s="9"/>
      <c r="P30" s="9"/>
      <c r="Q30" s="9"/>
      <c r="R30" s="9"/>
      <c r="S30" s="9"/>
      <c r="T30" s="9"/>
      <c r="U30" s="215"/>
      <c r="W30" s="9"/>
      <c r="X30" s="9"/>
      <c r="Y30" s="9"/>
      <c r="Z30" s="9"/>
    </row>
    <row r="31" spans="2:30" x14ac:dyDescent="0.25">
      <c r="B31" s="36"/>
      <c r="C31" s="9"/>
      <c r="D31" s="9"/>
      <c r="E31" s="9"/>
      <c r="F31" s="9"/>
      <c r="G31" s="9"/>
      <c r="H31" s="9"/>
      <c r="I31" s="9"/>
      <c r="J31" s="9"/>
      <c r="K31" s="9"/>
      <c r="L31" s="9"/>
      <c r="M31" s="9"/>
      <c r="N31" s="9"/>
      <c r="O31" s="9"/>
      <c r="P31" s="9"/>
      <c r="Q31" s="9"/>
      <c r="R31" s="9"/>
      <c r="S31" s="9"/>
      <c r="T31" s="9"/>
      <c r="U31" s="37"/>
      <c r="W31" s="9"/>
      <c r="X31" s="9"/>
      <c r="Y31" s="9"/>
      <c r="Z31" s="9"/>
      <c r="AA31" s="9"/>
      <c r="AB31" s="9"/>
      <c r="AC31" s="9"/>
      <c r="AD31" s="9"/>
    </row>
    <row r="32" spans="2:30" x14ac:dyDescent="0.25">
      <c r="B32" s="36"/>
      <c r="C32" s="9"/>
      <c r="D32" s="9"/>
      <c r="E32" s="9"/>
      <c r="F32" s="9"/>
      <c r="G32" s="9"/>
      <c r="H32" s="9"/>
      <c r="I32" s="9"/>
      <c r="J32" s="9"/>
      <c r="K32" s="9"/>
      <c r="L32" s="9"/>
      <c r="M32" s="9"/>
      <c r="N32" s="9"/>
      <c r="O32" s="9"/>
      <c r="P32" s="9"/>
      <c r="Q32" s="9"/>
      <c r="R32" s="9"/>
      <c r="S32" s="9"/>
      <c r="T32" s="9"/>
      <c r="U32" s="37"/>
      <c r="W32" s="9"/>
      <c r="X32" s="9"/>
      <c r="Y32" s="9"/>
      <c r="Z32" s="9"/>
      <c r="AA32" s="9"/>
      <c r="AB32" s="9"/>
      <c r="AC32" s="9"/>
      <c r="AD32" s="9"/>
    </row>
    <row r="33" spans="1:30" x14ac:dyDescent="0.25">
      <c r="B33" s="36"/>
      <c r="C33" s="9"/>
      <c r="D33" s="9"/>
      <c r="E33" s="9"/>
      <c r="F33" s="9"/>
      <c r="G33" s="9"/>
      <c r="H33" s="9"/>
      <c r="I33" s="9"/>
      <c r="J33" s="9"/>
      <c r="K33" s="9"/>
      <c r="L33" s="9"/>
      <c r="M33" s="9"/>
      <c r="N33" s="9"/>
      <c r="O33" s="9"/>
      <c r="P33" s="9"/>
      <c r="Q33" s="9"/>
      <c r="R33" s="9"/>
      <c r="S33" s="9"/>
      <c r="T33" s="9"/>
      <c r="U33" s="37"/>
      <c r="W33" s="9"/>
      <c r="X33" s="9"/>
      <c r="Y33" s="9"/>
      <c r="Z33" s="9"/>
      <c r="AA33" s="9"/>
      <c r="AB33" s="9"/>
      <c r="AC33" s="9"/>
      <c r="AD33" s="9"/>
    </row>
    <row r="34" spans="1:30" x14ac:dyDescent="0.25">
      <c r="B34" s="36"/>
      <c r="C34" s="9"/>
      <c r="D34" s="9"/>
      <c r="E34" s="9"/>
      <c r="F34" s="9"/>
      <c r="G34" s="9"/>
      <c r="H34" s="9"/>
      <c r="I34" s="9"/>
      <c r="J34" s="9"/>
      <c r="K34" s="9"/>
      <c r="L34" s="9"/>
      <c r="M34" s="9"/>
      <c r="N34" s="9"/>
      <c r="O34" s="9"/>
      <c r="P34" s="9"/>
      <c r="Q34" s="9"/>
      <c r="R34" s="9"/>
      <c r="S34" s="9"/>
      <c r="T34" s="9"/>
      <c r="U34" s="37"/>
      <c r="W34" s="9"/>
      <c r="X34" s="9"/>
      <c r="Y34" s="9"/>
      <c r="Z34" s="9"/>
      <c r="AA34" s="9"/>
      <c r="AB34" s="9"/>
      <c r="AC34" s="9"/>
      <c r="AD34" s="9"/>
    </row>
    <row r="35" spans="1:30" x14ac:dyDescent="0.25">
      <c r="B35" s="36"/>
      <c r="C35" s="9"/>
      <c r="D35" s="9"/>
      <c r="E35" s="9"/>
      <c r="F35" s="9"/>
      <c r="G35" s="9"/>
      <c r="H35" s="9"/>
      <c r="I35" s="9"/>
      <c r="J35" s="9"/>
      <c r="K35" s="9"/>
      <c r="L35" s="9"/>
      <c r="M35" s="9"/>
      <c r="N35" s="9"/>
      <c r="O35" s="9"/>
      <c r="P35" s="9"/>
      <c r="Q35" s="9"/>
      <c r="R35" s="9"/>
      <c r="S35" s="9"/>
      <c r="T35" s="9"/>
      <c r="U35" s="37"/>
      <c r="W35" s="9"/>
      <c r="X35" s="9"/>
      <c r="Y35" s="9"/>
      <c r="Z35" s="9"/>
      <c r="AA35" s="9"/>
      <c r="AB35" s="9"/>
      <c r="AC35" s="9"/>
      <c r="AD35" s="9"/>
    </row>
    <row r="36" spans="1:30" ht="13.8" customHeight="1" x14ac:dyDescent="0.25">
      <c r="B36" s="36"/>
      <c r="G36" s="9"/>
      <c r="H36" s="9"/>
      <c r="I36" s="9"/>
      <c r="J36" s="9"/>
      <c r="U36" s="37"/>
      <c r="W36" s="9"/>
      <c r="X36" s="9"/>
      <c r="Y36" s="9"/>
      <c r="Z36" s="9"/>
      <c r="AA36" s="9"/>
      <c r="AB36" s="9"/>
      <c r="AC36" s="9"/>
      <c r="AD36" s="9"/>
    </row>
    <row r="37" spans="1:30" ht="4.3499999999999996" customHeight="1" thickBot="1" x14ac:dyDescent="0.3">
      <c r="B37" s="16"/>
      <c r="C37" s="216"/>
      <c r="D37" s="217"/>
      <c r="E37" s="217"/>
      <c r="F37" s="217"/>
      <c r="G37" s="217"/>
      <c r="H37" s="218"/>
      <c r="I37" s="217"/>
      <c r="J37" s="217"/>
      <c r="K37" s="217"/>
      <c r="L37" s="217"/>
      <c r="M37" s="217"/>
      <c r="N37" s="217"/>
      <c r="O37" s="217"/>
      <c r="P37" s="217"/>
      <c r="Q37" s="217"/>
      <c r="R37" s="217"/>
      <c r="S37" s="217"/>
      <c r="T37" s="217"/>
      <c r="U37" s="17"/>
      <c r="W37" s="9"/>
      <c r="X37" s="9"/>
      <c r="Y37" s="9"/>
      <c r="Z37" s="9"/>
      <c r="AA37" s="9"/>
      <c r="AB37" s="9"/>
      <c r="AC37" s="9"/>
      <c r="AD37" s="9"/>
    </row>
    <row r="38" spans="1:30" ht="15.6" customHeight="1" thickTop="1" x14ac:dyDescent="0.25">
      <c r="A38" s="9"/>
      <c r="B38" s="23" t="e">
        <f>#REF!</f>
        <v>#REF!</v>
      </c>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row>
    <row r="39" spans="1:30" ht="12.75" customHeight="1" x14ac:dyDescent="0.25">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row>
    <row r="40" spans="1:30" ht="16.5" customHeight="1" x14ac:dyDescent="0.25">
      <c r="A40" s="9"/>
      <c r="B40" s="9"/>
      <c r="C40" s="9"/>
      <c r="D40" s="9"/>
      <c r="E40" s="9"/>
      <c r="F40" s="9"/>
      <c r="G40" s="9"/>
      <c r="H40" s="9"/>
      <c r="I40" s="9"/>
      <c r="J40" s="9"/>
      <c r="K40" s="9"/>
      <c r="L40" s="9"/>
      <c r="M40" s="9"/>
      <c r="S40" s="9"/>
      <c r="T40" s="9"/>
      <c r="U40" s="9"/>
      <c r="V40" s="9"/>
      <c r="W40" s="9"/>
      <c r="X40" s="9"/>
      <c r="Y40" s="9"/>
      <c r="Z40" s="9"/>
      <c r="AA40" s="9"/>
      <c r="AB40" s="9"/>
      <c r="AC40" s="9"/>
      <c r="AD40" s="9"/>
    </row>
    <row r="41" spans="1:30" ht="16.5" customHeight="1" x14ac:dyDescent="0.25">
      <c r="A41" s="9"/>
      <c r="B41" s="9"/>
      <c r="C41" s="9"/>
      <c r="D41" s="9"/>
      <c r="E41" s="9"/>
      <c r="F41" s="9"/>
      <c r="G41" s="9"/>
      <c r="H41" s="9"/>
      <c r="I41" s="9"/>
      <c r="J41" s="9"/>
      <c r="K41" s="9"/>
      <c r="L41" s="9"/>
      <c r="M41" s="9"/>
      <c r="N41" s="9"/>
      <c r="O41" s="9"/>
      <c r="P41" s="9"/>
      <c r="Q41" s="9"/>
      <c r="R41" s="9"/>
      <c r="S41" s="9"/>
      <c r="T41" s="9"/>
      <c r="U41" s="9"/>
      <c r="V41" s="9"/>
      <c r="W41" s="9"/>
    </row>
    <row r="42" spans="1:30" ht="16.5" customHeight="1" x14ac:dyDescent="0.25">
      <c r="A42" s="9"/>
      <c r="B42" s="9"/>
      <c r="C42" s="9"/>
      <c r="D42" s="9"/>
      <c r="E42" s="9"/>
      <c r="F42" s="9"/>
      <c r="G42" s="9"/>
      <c r="H42" s="9"/>
      <c r="I42" s="9"/>
      <c r="J42" s="9"/>
      <c r="K42" s="9"/>
      <c r="L42" s="9"/>
      <c r="M42" s="9"/>
      <c r="N42" s="9"/>
      <c r="Q42" s="9"/>
      <c r="R42" s="9"/>
      <c r="S42" s="9"/>
      <c r="T42" s="9"/>
      <c r="U42" s="9"/>
      <c r="V42" s="9"/>
      <c r="W42" s="9"/>
    </row>
    <row r="43" spans="1:30" x14ac:dyDescent="0.25">
      <c r="A43" s="9"/>
      <c r="B43" s="9"/>
      <c r="C43" s="9"/>
      <c r="D43" s="9"/>
      <c r="E43" s="9"/>
      <c r="F43" s="9"/>
      <c r="G43" s="9"/>
      <c r="H43" s="9"/>
      <c r="I43" s="9"/>
      <c r="J43" s="9"/>
      <c r="K43" s="9"/>
      <c r="L43" s="9"/>
      <c r="M43" s="9"/>
      <c r="N43" s="9"/>
      <c r="Q43" s="9"/>
      <c r="R43" s="9"/>
      <c r="S43" s="9"/>
      <c r="T43" s="9"/>
      <c r="U43" s="9"/>
      <c r="V43" s="9"/>
      <c r="W43" s="9"/>
    </row>
    <row r="44" spans="1:30" ht="12" customHeight="1" x14ac:dyDescent="0.25">
      <c r="A44" s="9"/>
      <c r="B44" s="9"/>
      <c r="C44" s="9"/>
      <c r="D44" s="9"/>
      <c r="E44" s="9"/>
      <c r="F44" s="9"/>
      <c r="G44" s="9"/>
      <c r="H44" s="9"/>
      <c r="I44" s="9"/>
      <c r="J44" s="9"/>
      <c r="K44" s="9"/>
      <c r="L44" s="9"/>
      <c r="M44" s="9"/>
      <c r="N44" s="9"/>
      <c r="Q44" s="9"/>
      <c r="R44" s="9"/>
      <c r="S44" s="9"/>
      <c r="T44" s="9"/>
      <c r="U44" s="9"/>
      <c r="V44" s="9"/>
      <c r="W44" s="9"/>
    </row>
    <row r="45" spans="1:30" x14ac:dyDescent="0.25">
      <c r="A45" s="9"/>
      <c r="B45" s="9"/>
      <c r="C45" s="9"/>
      <c r="D45" s="9"/>
      <c r="E45" s="9"/>
      <c r="F45" s="9"/>
      <c r="G45" s="9"/>
      <c r="H45" s="9"/>
      <c r="I45" s="9"/>
      <c r="J45" s="9"/>
      <c r="K45" s="9"/>
      <c r="L45" s="9"/>
      <c r="M45" s="9"/>
      <c r="N45" s="9"/>
      <c r="O45" s="9"/>
      <c r="P45" s="9"/>
      <c r="Q45" s="9"/>
      <c r="R45" s="9"/>
      <c r="S45" s="9"/>
      <c r="T45" s="9"/>
      <c r="U45" s="9"/>
      <c r="V45" s="9"/>
      <c r="W45" s="9"/>
    </row>
    <row r="46" spans="1:30" x14ac:dyDescent="0.25">
      <c r="A46" s="9"/>
      <c r="B46" s="9"/>
      <c r="C46" s="9"/>
      <c r="D46" s="9"/>
      <c r="E46" s="9"/>
      <c r="F46" s="9"/>
      <c r="G46" s="9"/>
      <c r="H46" s="9"/>
      <c r="I46" s="9"/>
      <c r="J46" s="9"/>
      <c r="K46" s="9"/>
      <c r="L46" s="9"/>
      <c r="M46" s="9"/>
      <c r="N46" s="9"/>
      <c r="O46" s="9"/>
      <c r="P46" s="9"/>
      <c r="Q46" s="9"/>
      <c r="R46" s="9"/>
      <c r="S46" s="9"/>
      <c r="T46" s="9"/>
      <c r="U46" s="9"/>
      <c r="V46" s="9"/>
      <c r="W46" s="9"/>
    </row>
    <row r="47" spans="1:30" x14ac:dyDescent="0.25">
      <c r="A47" s="9"/>
      <c r="B47" s="9"/>
      <c r="C47" s="9"/>
      <c r="D47" s="9"/>
      <c r="E47" s="9"/>
      <c r="F47" s="9"/>
      <c r="G47" s="9"/>
      <c r="H47" s="9"/>
      <c r="I47" s="9"/>
      <c r="J47" s="9"/>
      <c r="K47" s="9"/>
      <c r="L47" s="9"/>
      <c r="M47" s="9"/>
      <c r="N47" s="9"/>
      <c r="O47" s="9"/>
      <c r="P47" s="9"/>
      <c r="Q47" s="9"/>
      <c r="R47" s="9"/>
      <c r="S47" s="9"/>
      <c r="T47" s="9"/>
      <c r="U47" s="9"/>
      <c r="V47" s="9"/>
      <c r="W47" s="9"/>
    </row>
    <row r="48" spans="1:30" x14ac:dyDescent="0.25">
      <c r="A48" s="9"/>
      <c r="B48" s="9"/>
      <c r="C48" s="9"/>
      <c r="D48" s="9"/>
      <c r="E48" s="9"/>
      <c r="F48" s="9"/>
      <c r="G48" s="9"/>
      <c r="H48" s="9"/>
      <c r="I48" s="9"/>
      <c r="J48" s="9"/>
      <c r="K48" s="9"/>
      <c r="L48" s="9"/>
      <c r="M48" s="9"/>
      <c r="N48" s="9"/>
      <c r="O48" s="9"/>
      <c r="P48" s="9"/>
      <c r="Q48" s="9"/>
      <c r="R48" s="9"/>
      <c r="S48" s="9"/>
      <c r="T48" s="9"/>
      <c r="U48" s="9"/>
      <c r="V48" s="9"/>
      <c r="W48" s="9"/>
    </row>
    <row r="49" spans="2:20" x14ac:dyDescent="0.25">
      <c r="B49" s="9"/>
      <c r="C49" s="9"/>
      <c r="D49" s="9"/>
      <c r="E49" s="9"/>
      <c r="F49" s="9"/>
      <c r="G49" s="9"/>
      <c r="H49" s="9"/>
      <c r="I49" s="9"/>
      <c r="J49" s="9"/>
      <c r="K49" s="9"/>
      <c r="L49" s="9"/>
      <c r="M49" s="9"/>
      <c r="N49" s="9"/>
      <c r="O49" s="9"/>
      <c r="P49" s="9"/>
      <c r="Q49" s="9"/>
      <c r="R49" s="9"/>
      <c r="S49" s="9"/>
      <c r="T49" s="9"/>
    </row>
    <row r="50" spans="2:20" x14ac:dyDescent="0.25">
      <c r="B50" s="9"/>
      <c r="C50" s="9"/>
      <c r="D50" s="9"/>
      <c r="E50" s="9"/>
      <c r="F50" s="9"/>
      <c r="G50" s="9"/>
      <c r="H50" s="9"/>
      <c r="I50" s="9"/>
      <c r="J50" s="9"/>
      <c r="K50" s="9"/>
      <c r="L50" s="9"/>
      <c r="M50" s="9"/>
      <c r="N50" s="9"/>
      <c r="O50" s="9"/>
      <c r="P50" s="9"/>
      <c r="Q50" s="9"/>
      <c r="R50" s="9"/>
      <c r="S50" s="9"/>
      <c r="T50" s="9"/>
    </row>
    <row r="51" spans="2:20" x14ac:dyDescent="0.25">
      <c r="B51" s="9"/>
      <c r="C51" s="9"/>
      <c r="D51" s="9"/>
      <c r="E51" s="9"/>
      <c r="F51" s="9"/>
      <c r="G51" s="9"/>
      <c r="H51" s="9"/>
      <c r="I51" s="9"/>
      <c r="J51" s="9"/>
      <c r="K51" s="9"/>
      <c r="L51" s="9"/>
      <c r="M51" s="9"/>
      <c r="N51" s="9"/>
      <c r="O51" s="9"/>
      <c r="P51" s="9"/>
      <c r="Q51" s="9"/>
      <c r="R51" s="9"/>
      <c r="S51" s="9"/>
      <c r="T51" s="9"/>
    </row>
    <row r="52" spans="2:20" x14ac:dyDescent="0.25">
      <c r="B52" s="9"/>
      <c r="C52" s="9"/>
      <c r="D52" s="9"/>
      <c r="E52" s="9"/>
      <c r="F52" s="9"/>
      <c r="G52" s="9"/>
      <c r="H52" s="9"/>
      <c r="I52" s="9"/>
      <c r="J52" s="9"/>
      <c r="K52" s="9"/>
      <c r="L52" s="9"/>
      <c r="M52" s="9"/>
      <c r="N52" s="9"/>
      <c r="O52" s="9"/>
      <c r="P52" s="9"/>
      <c r="Q52" s="9"/>
      <c r="R52" s="9"/>
      <c r="S52" s="9"/>
      <c r="T52" s="9"/>
    </row>
    <row r="53" spans="2:20" x14ac:dyDescent="0.25">
      <c r="B53" s="9"/>
      <c r="C53" s="9"/>
      <c r="D53" s="9"/>
      <c r="E53" s="9"/>
      <c r="F53" s="9"/>
      <c r="G53" s="9"/>
      <c r="H53" s="9"/>
      <c r="I53" s="9"/>
      <c r="J53" s="9"/>
      <c r="K53" s="9"/>
      <c r="L53" s="9"/>
      <c r="M53" s="9"/>
      <c r="N53" s="9"/>
      <c r="O53" s="9"/>
      <c r="P53" s="9"/>
      <c r="Q53" s="9"/>
      <c r="R53" s="9"/>
      <c r="S53" s="9"/>
      <c r="T53" s="9"/>
    </row>
    <row r="54" spans="2:20" x14ac:dyDescent="0.25">
      <c r="B54" s="9"/>
      <c r="C54" s="9"/>
      <c r="D54" s="9"/>
      <c r="E54" s="9"/>
      <c r="F54" s="9"/>
      <c r="G54" s="9"/>
      <c r="H54" s="9"/>
      <c r="I54" s="9"/>
      <c r="J54" s="9"/>
      <c r="K54" s="9"/>
      <c r="L54" s="9"/>
      <c r="M54" s="9"/>
      <c r="N54" s="9"/>
      <c r="O54" s="9"/>
      <c r="P54" s="9"/>
      <c r="Q54" s="9"/>
      <c r="R54" s="9"/>
      <c r="S54" s="9"/>
      <c r="T54" s="9"/>
    </row>
    <row r="55" spans="2:20" x14ac:dyDescent="0.25">
      <c r="B55" s="9"/>
      <c r="C55" s="9"/>
      <c r="D55" s="9"/>
      <c r="E55" s="9"/>
      <c r="F55" s="9"/>
      <c r="G55" s="9"/>
      <c r="H55" s="9"/>
      <c r="I55" s="9"/>
      <c r="J55" s="9"/>
      <c r="K55" s="9"/>
      <c r="L55" s="9"/>
      <c r="M55" s="9"/>
      <c r="N55" s="9"/>
      <c r="O55" s="9"/>
      <c r="P55" s="9"/>
      <c r="Q55" s="9"/>
      <c r="R55" s="9"/>
      <c r="S55" s="9"/>
      <c r="T55" s="9"/>
    </row>
    <row r="56" spans="2:20" x14ac:dyDescent="0.25">
      <c r="B56" s="9"/>
      <c r="C56" s="9"/>
      <c r="D56" s="9"/>
      <c r="E56" s="9"/>
      <c r="F56" s="9"/>
      <c r="G56" s="9"/>
      <c r="H56" s="9"/>
      <c r="I56" s="9"/>
      <c r="J56" s="9"/>
      <c r="K56" s="9"/>
      <c r="L56" s="9"/>
      <c r="M56" s="9"/>
      <c r="N56" s="9"/>
      <c r="O56" s="9"/>
      <c r="P56" s="9"/>
      <c r="Q56" s="9"/>
      <c r="R56" s="9"/>
      <c r="S56" s="9"/>
      <c r="T56" s="9"/>
    </row>
    <row r="57" spans="2:20" x14ac:dyDescent="0.25">
      <c r="B57" s="9"/>
      <c r="C57" s="9"/>
      <c r="D57" s="9"/>
      <c r="E57" s="9"/>
      <c r="F57" s="9"/>
      <c r="G57" s="9"/>
      <c r="H57" s="9"/>
      <c r="I57" s="9"/>
      <c r="J57" s="9"/>
      <c r="K57" s="9"/>
      <c r="L57" s="9"/>
      <c r="M57" s="9"/>
      <c r="N57" s="9"/>
      <c r="O57" s="9"/>
      <c r="P57" s="9"/>
      <c r="Q57" s="9"/>
      <c r="R57" s="9"/>
      <c r="S57" s="9"/>
      <c r="T57" s="9"/>
    </row>
    <row r="58" spans="2:20" x14ac:dyDescent="0.25">
      <c r="B58" s="9"/>
      <c r="C58" s="9"/>
      <c r="D58" s="9"/>
      <c r="E58" s="9"/>
      <c r="F58" s="9"/>
      <c r="G58" s="9"/>
      <c r="H58" s="9"/>
      <c r="I58" s="9"/>
      <c r="J58" s="9"/>
      <c r="K58" s="9"/>
      <c r="L58" s="9"/>
      <c r="M58" s="9"/>
      <c r="N58" s="9"/>
      <c r="O58" s="9"/>
      <c r="P58" s="9"/>
      <c r="Q58" s="9"/>
      <c r="R58" s="9"/>
      <c r="S58" s="9"/>
      <c r="T58" s="9"/>
    </row>
    <row r="59" spans="2:20" x14ac:dyDescent="0.25">
      <c r="B59" s="9"/>
      <c r="C59" s="9"/>
      <c r="D59" s="9"/>
      <c r="E59" s="9"/>
      <c r="F59" s="9"/>
      <c r="G59" s="9"/>
      <c r="H59" s="9"/>
      <c r="I59" s="9"/>
      <c r="J59" s="9"/>
      <c r="K59" s="9"/>
      <c r="L59" s="9"/>
      <c r="M59" s="9"/>
      <c r="N59" s="9"/>
      <c r="O59" s="9"/>
      <c r="P59" s="9"/>
      <c r="Q59" s="9"/>
      <c r="R59" s="9"/>
      <c r="S59" s="9"/>
      <c r="T59" s="9"/>
    </row>
    <row r="60" spans="2:20" x14ac:dyDescent="0.25">
      <c r="B60" s="9"/>
      <c r="C60" s="9"/>
      <c r="D60" s="9"/>
      <c r="E60" s="9"/>
      <c r="F60" s="9"/>
      <c r="G60" s="9"/>
      <c r="H60" s="9"/>
      <c r="I60" s="9"/>
      <c r="J60" s="9"/>
      <c r="K60" s="9"/>
      <c r="L60" s="9"/>
      <c r="M60" s="9"/>
      <c r="N60" s="9"/>
      <c r="O60" s="9"/>
      <c r="P60" s="9"/>
      <c r="Q60" s="9"/>
      <c r="R60" s="9"/>
      <c r="S60" s="9"/>
      <c r="T60" s="9"/>
    </row>
    <row r="61" spans="2:20" x14ac:dyDescent="0.25">
      <c r="B61" s="9"/>
      <c r="C61" s="9"/>
      <c r="D61" s="9"/>
      <c r="E61" s="9"/>
      <c r="F61" s="9"/>
      <c r="G61" s="9"/>
      <c r="H61" s="9"/>
      <c r="I61" s="9"/>
      <c r="J61" s="9"/>
      <c r="K61" s="9"/>
      <c r="L61" s="9"/>
      <c r="M61" s="9"/>
      <c r="N61" s="9"/>
      <c r="O61" s="9"/>
      <c r="P61" s="9"/>
      <c r="Q61" s="9"/>
      <c r="R61" s="9"/>
      <c r="S61" s="9"/>
      <c r="T61" s="9"/>
    </row>
  </sheetData>
  <mergeCells count="24">
    <mergeCell ref="E1:F1"/>
    <mergeCell ref="C6:E6"/>
    <mergeCell ref="F6:J6"/>
    <mergeCell ref="K6:M6"/>
    <mergeCell ref="N6:T6"/>
    <mergeCell ref="C3:F3"/>
    <mergeCell ref="H3:O3"/>
    <mergeCell ref="C5:E5"/>
    <mergeCell ref="F5:J5"/>
    <mergeCell ref="K5:M5"/>
    <mergeCell ref="N5:T5"/>
    <mergeCell ref="C11:D11"/>
    <mergeCell ref="E11:G11"/>
    <mergeCell ref="H11:T11"/>
    <mergeCell ref="C12:D12"/>
    <mergeCell ref="E12:G12"/>
    <mergeCell ref="H12:T12"/>
    <mergeCell ref="C8:T8"/>
    <mergeCell ref="C9:D9"/>
    <mergeCell ref="E9:G9"/>
    <mergeCell ref="H9:T9"/>
    <mergeCell ref="C10:D10"/>
    <mergeCell ref="E10:G10"/>
    <mergeCell ref="H10:T10"/>
  </mergeCells>
  <printOptions horizontalCentered="1"/>
  <pageMargins left="0.25" right="0.25" top="0.5" bottom="0.5" header="0.25" footer="0"/>
  <pageSetup orientation="portrait"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Check Box 1">
              <controlPr defaultSize="0" autoFill="0" autoLine="0" autoPict="0">
                <anchor moveWithCells="1">
                  <from>
                    <xdr:col>23</xdr:col>
                    <xdr:colOff>0</xdr:colOff>
                    <xdr:row>11</xdr:row>
                    <xdr:rowOff>0</xdr:rowOff>
                  </from>
                  <to>
                    <xdr:col>23</xdr:col>
                    <xdr:colOff>0</xdr:colOff>
                    <xdr:row>12</xdr:row>
                    <xdr:rowOff>137160</xdr:rowOff>
                  </to>
                </anchor>
              </controlPr>
            </control>
          </mc:Choice>
        </mc:AlternateContent>
        <mc:AlternateContent xmlns:mc="http://schemas.openxmlformats.org/markup-compatibility/2006">
          <mc:Choice Requires="x14">
            <control shapeId="161794" r:id="rId5" name="Check Box 2">
              <controlPr defaultSize="0" autoFill="0" autoLine="0" autoPict="0">
                <anchor moveWithCells="1">
                  <from>
                    <xdr:col>23</xdr:col>
                    <xdr:colOff>0</xdr:colOff>
                    <xdr:row>15</xdr:row>
                    <xdr:rowOff>53340</xdr:rowOff>
                  </from>
                  <to>
                    <xdr:col>23</xdr:col>
                    <xdr:colOff>0</xdr:colOff>
                    <xdr:row>17</xdr:row>
                    <xdr:rowOff>15240</xdr:rowOff>
                  </to>
                </anchor>
              </controlPr>
            </control>
          </mc:Choice>
        </mc:AlternateContent>
        <mc:AlternateContent xmlns:mc="http://schemas.openxmlformats.org/markup-compatibility/2006">
          <mc:Choice Requires="x14">
            <control shapeId="161795" r:id="rId6" name="Check Box 3">
              <controlPr defaultSize="0" autoFill="0" autoLine="0" autoPict="0">
                <anchor moveWithCells="1">
                  <from>
                    <xdr:col>23</xdr:col>
                    <xdr:colOff>0</xdr:colOff>
                    <xdr:row>19</xdr:row>
                    <xdr:rowOff>99060</xdr:rowOff>
                  </from>
                  <to>
                    <xdr:col>23</xdr:col>
                    <xdr:colOff>0</xdr:colOff>
                    <xdr:row>21</xdr:row>
                    <xdr:rowOff>68580</xdr:rowOff>
                  </to>
                </anchor>
              </controlPr>
            </control>
          </mc:Choice>
        </mc:AlternateContent>
        <mc:AlternateContent xmlns:mc="http://schemas.openxmlformats.org/markup-compatibility/2006">
          <mc:Choice Requires="x14">
            <control shapeId="161796" r:id="rId7" name="Check Box 4">
              <controlPr defaultSize="0" autoFill="0" autoLine="0" autoPict="0">
                <anchor moveWithCells="1">
                  <from>
                    <xdr:col>23</xdr:col>
                    <xdr:colOff>0</xdr:colOff>
                    <xdr:row>11</xdr:row>
                    <xdr:rowOff>0</xdr:rowOff>
                  </from>
                  <to>
                    <xdr:col>23</xdr:col>
                    <xdr:colOff>0</xdr:colOff>
                    <xdr:row>12</xdr:row>
                    <xdr:rowOff>137160</xdr:rowOff>
                  </to>
                </anchor>
              </controlPr>
            </control>
          </mc:Choice>
        </mc:AlternateContent>
        <mc:AlternateContent xmlns:mc="http://schemas.openxmlformats.org/markup-compatibility/2006">
          <mc:Choice Requires="x14">
            <control shapeId="161797" r:id="rId8" name="Check Box 5">
              <controlPr defaultSize="0" autoFill="0" autoLine="0" autoPict="0">
                <anchor moveWithCells="1">
                  <from>
                    <xdr:col>23</xdr:col>
                    <xdr:colOff>0</xdr:colOff>
                    <xdr:row>15</xdr:row>
                    <xdr:rowOff>53340</xdr:rowOff>
                  </from>
                  <to>
                    <xdr:col>23</xdr:col>
                    <xdr:colOff>0</xdr:colOff>
                    <xdr:row>17</xdr:row>
                    <xdr:rowOff>15240</xdr:rowOff>
                  </to>
                </anchor>
              </controlPr>
            </control>
          </mc:Choice>
        </mc:AlternateContent>
        <mc:AlternateContent xmlns:mc="http://schemas.openxmlformats.org/markup-compatibility/2006">
          <mc:Choice Requires="x14">
            <control shapeId="161798" r:id="rId9" name="Check Box 6">
              <controlPr defaultSize="0" autoFill="0" autoLine="0" autoPict="0">
                <anchor moveWithCells="1">
                  <from>
                    <xdr:col>23</xdr:col>
                    <xdr:colOff>0</xdr:colOff>
                    <xdr:row>28</xdr:row>
                    <xdr:rowOff>30480</xdr:rowOff>
                  </from>
                  <to>
                    <xdr:col>23</xdr:col>
                    <xdr:colOff>0</xdr:colOff>
                    <xdr:row>30</xdr:row>
                    <xdr:rowOff>0</xdr:rowOff>
                  </to>
                </anchor>
              </controlPr>
            </control>
          </mc:Choice>
        </mc:AlternateContent>
        <mc:AlternateContent xmlns:mc="http://schemas.openxmlformats.org/markup-compatibility/2006">
          <mc:Choice Requires="x14">
            <control shapeId="161799" r:id="rId10" name="Check Box 7">
              <controlPr defaultSize="0" autoFill="0" autoLine="0" autoPict="0">
                <anchor moveWithCells="1">
                  <from>
                    <xdr:col>23</xdr:col>
                    <xdr:colOff>0</xdr:colOff>
                    <xdr:row>19</xdr:row>
                    <xdr:rowOff>99060</xdr:rowOff>
                  </from>
                  <to>
                    <xdr:col>23</xdr:col>
                    <xdr:colOff>0</xdr:colOff>
                    <xdr:row>21</xdr:row>
                    <xdr:rowOff>68580</xdr:rowOff>
                  </to>
                </anchor>
              </controlPr>
            </control>
          </mc:Choice>
        </mc:AlternateContent>
        <mc:AlternateContent xmlns:mc="http://schemas.openxmlformats.org/markup-compatibility/2006">
          <mc:Choice Requires="x14">
            <control shapeId="161800" r:id="rId11" name="Check Box 8">
              <controlPr defaultSize="0" autoFill="0" autoLine="0" autoPict="0">
                <anchor moveWithCells="1">
                  <from>
                    <xdr:col>23</xdr:col>
                    <xdr:colOff>0</xdr:colOff>
                    <xdr:row>17</xdr:row>
                    <xdr:rowOff>76200</xdr:rowOff>
                  </from>
                  <to>
                    <xdr:col>23</xdr:col>
                    <xdr:colOff>0</xdr:colOff>
                    <xdr:row>19</xdr:row>
                    <xdr:rowOff>45720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1"/>
  <dimension ref="B1:AL66"/>
  <sheetViews>
    <sheetView showGridLines="0" zoomScale="150" zoomScaleNormal="150" workbookViewId="0">
      <pane xSplit="2" ySplit="9" topLeftCell="C10"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19.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3</v>
      </c>
      <c r="R3" s="56" t="s">
        <v>3</v>
      </c>
      <c r="S3" s="185">
        <f>'BPR-2'!$S$3</f>
        <v>31</v>
      </c>
      <c r="T3" s="57" t="s">
        <v>4</v>
      </c>
      <c r="U3" s="46"/>
      <c r="W3" s="9"/>
      <c r="X3" s="9"/>
      <c r="Y3" s="9"/>
      <c r="Z3" s="9"/>
      <c r="AA3" s="9"/>
      <c r="AB3" s="9"/>
      <c r="AC3" s="9"/>
      <c r="AD3" s="9"/>
      <c r="AE3" s="9"/>
      <c r="AF3" s="9"/>
      <c r="AG3" s="9"/>
    </row>
    <row r="4" spans="2:33" ht="4.5"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3.7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3.5" customHeight="1" x14ac:dyDescent="0.3">
      <c r="B8" s="10"/>
      <c r="C8" s="282" t="s">
        <v>39</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27.6" customHeight="1" x14ac:dyDescent="0.3">
      <c r="B9" s="10"/>
      <c r="C9" s="51" t="s">
        <v>461</v>
      </c>
      <c r="D9" s="326" t="s">
        <v>40</v>
      </c>
      <c r="E9" s="264"/>
      <c r="F9" s="326" t="s">
        <v>41</v>
      </c>
      <c r="G9" s="263"/>
      <c r="H9" s="264"/>
      <c r="I9" s="326" t="s">
        <v>42</v>
      </c>
      <c r="J9" s="263"/>
      <c r="K9" s="264"/>
      <c r="L9" s="70" t="s">
        <v>43</v>
      </c>
      <c r="M9" s="326" t="s">
        <v>44</v>
      </c>
      <c r="N9" s="264"/>
      <c r="O9" s="61" t="s">
        <v>45</v>
      </c>
      <c r="P9" s="70" t="s">
        <v>46</v>
      </c>
      <c r="Q9" s="326" t="s">
        <v>47</v>
      </c>
      <c r="R9" s="264"/>
      <c r="S9" s="326" t="s">
        <v>48</v>
      </c>
      <c r="T9" s="264"/>
      <c r="U9" s="11"/>
      <c r="W9" s="9"/>
      <c r="X9" s="9"/>
      <c r="Y9" s="9"/>
      <c r="Z9" s="9"/>
      <c r="AA9" s="9"/>
      <c r="AB9" s="9"/>
      <c r="AC9" s="9"/>
      <c r="AD9" s="9"/>
      <c r="AE9" s="9"/>
      <c r="AF9" s="9"/>
      <c r="AG9" s="9"/>
    </row>
    <row r="10" spans="2:33" ht="28.2" customHeight="1" x14ac:dyDescent="0.3">
      <c r="B10" s="10"/>
      <c r="C10" s="63">
        <v>1</v>
      </c>
      <c r="D10" s="301" t="s">
        <v>320</v>
      </c>
      <c r="E10" s="264"/>
      <c r="F10" s="344" t="s">
        <v>382</v>
      </c>
      <c r="G10" s="345"/>
      <c r="H10" s="346"/>
      <c r="I10" s="335" t="s">
        <v>471</v>
      </c>
      <c r="J10" s="263"/>
      <c r="K10" s="264"/>
      <c r="L10" s="63">
        <v>4</v>
      </c>
      <c r="M10" s="342">
        <v>50</v>
      </c>
      <c r="N10" s="300"/>
      <c r="O10" s="63" t="s">
        <v>49</v>
      </c>
      <c r="P10" s="67">
        <v>50</v>
      </c>
      <c r="Q10" s="327" t="s">
        <v>36</v>
      </c>
      <c r="R10" s="264"/>
      <c r="S10" s="327" t="s">
        <v>50</v>
      </c>
      <c r="T10" s="264"/>
      <c r="U10" s="11"/>
      <c r="W10" s="9"/>
      <c r="X10" s="9"/>
      <c r="Y10" s="9"/>
      <c r="Z10" s="9"/>
      <c r="AA10" s="9"/>
      <c r="AB10" s="9"/>
      <c r="AC10" s="9"/>
      <c r="AD10" s="9"/>
      <c r="AE10" s="9"/>
      <c r="AF10" s="9"/>
      <c r="AG10" s="9"/>
    </row>
    <row r="11" spans="2:33" ht="23.55" customHeight="1" x14ac:dyDescent="0.3">
      <c r="B11" s="10"/>
      <c r="C11" s="339">
        <v>2</v>
      </c>
      <c r="D11" s="339" t="s">
        <v>320</v>
      </c>
      <c r="E11" s="300"/>
      <c r="F11" s="339" t="s">
        <v>51</v>
      </c>
      <c r="G11" s="299"/>
      <c r="H11" s="300"/>
      <c r="I11" s="335" t="s">
        <v>323</v>
      </c>
      <c r="J11" s="263"/>
      <c r="K11" s="264"/>
      <c r="L11" s="63">
        <v>2</v>
      </c>
      <c r="M11" s="301">
        <v>500</v>
      </c>
      <c r="N11" s="264"/>
      <c r="O11" s="339" t="s">
        <v>52</v>
      </c>
      <c r="P11" s="67">
        <v>500</v>
      </c>
      <c r="Q11" s="327" t="s">
        <v>36</v>
      </c>
      <c r="R11" s="264"/>
      <c r="S11" s="327" t="s">
        <v>53</v>
      </c>
      <c r="T11" s="264"/>
      <c r="U11" s="11"/>
      <c r="W11" s="9"/>
      <c r="X11" s="9"/>
      <c r="Y11" s="9"/>
      <c r="Z11" s="9"/>
      <c r="AA11" s="9"/>
      <c r="AB11" s="9"/>
      <c r="AC11" s="9"/>
      <c r="AD11" s="9"/>
      <c r="AE11" s="9"/>
      <c r="AF11" s="9"/>
      <c r="AG11" s="9"/>
    </row>
    <row r="12" spans="2:33" ht="23.55" customHeight="1" x14ac:dyDescent="0.3">
      <c r="B12" s="10"/>
      <c r="C12" s="329"/>
      <c r="D12" s="331"/>
      <c r="E12" s="332"/>
      <c r="F12" s="331"/>
      <c r="G12" s="340"/>
      <c r="H12" s="332"/>
      <c r="I12" s="335" t="s">
        <v>54</v>
      </c>
      <c r="J12" s="263"/>
      <c r="K12" s="264"/>
      <c r="L12" s="62">
        <v>6</v>
      </c>
      <c r="M12" s="271">
        <v>50</v>
      </c>
      <c r="N12" s="264"/>
      <c r="O12" s="329"/>
      <c r="P12" s="67" t="s">
        <v>54</v>
      </c>
      <c r="Q12" s="327"/>
      <c r="R12" s="264"/>
      <c r="S12" s="327"/>
      <c r="T12" s="264"/>
      <c r="U12" s="11"/>
      <c r="W12" s="9"/>
      <c r="X12" s="9"/>
      <c r="Y12" s="9"/>
      <c r="Z12" s="9"/>
      <c r="AA12" s="9"/>
      <c r="AB12" s="9"/>
      <c r="AC12" s="9"/>
      <c r="AD12" s="9"/>
      <c r="AE12" s="9"/>
      <c r="AF12" s="9"/>
      <c r="AG12" s="9"/>
    </row>
    <row r="13" spans="2:33" ht="23.55" customHeight="1" x14ac:dyDescent="0.3">
      <c r="B13" s="10"/>
      <c r="C13" s="329"/>
      <c r="D13" s="331"/>
      <c r="E13" s="332"/>
      <c r="F13" s="331"/>
      <c r="G13" s="340"/>
      <c r="H13" s="332"/>
      <c r="I13" s="335" t="s">
        <v>323</v>
      </c>
      <c r="J13" s="263"/>
      <c r="K13" s="264"/>
      <c r="L13" s="62">
        <v>16</v>
      </c>
      <c r="M13" s="271">
        <v>6.25</v>
      </c>
      <c r="N13" s="264"/>
      <c r="O13" s="329"/>
      <c r="P13" s="67">
        <v>6.25</v>
      </c>
      <c r="Q13" s="327" t="s">
        <v>55</v>
      </c>
      <c r="R13" s="264"/>
      <c r="S13" s="327" t="s">
        <v>50</v>
      </c>
      <c r="T13" s="264"/>
      <c r="U13" s="11"/>
      <c r="W13" s="9"/>
      <c r="X13" s="9"/>
      <c r="Y13" s="9"/>
      <c r="Z13" s="9"/>
      <c r="AA13" s="9"/>
      <c r="AB13" s="9"/>
      <c r="AC13" s="9"/>
      <c r="AD13" s="9"/>
      <c r="AE13" s="9"/>
      <c r="AF13" s="9"/>
      <c r="AG13" s="9"/>
    </row>
    <row r="14" spans="2:33" ht="23.55" customHeight="1" x14ac:dyDescent="0.3">
      <c r="B14" s="34"/>
      <c r="C14" s="329"/>
      <c r="D14" s="331"/>
      <c r="E14" s="332"/>
      <c r="F14" s="331"/>
      <c r="G14" s="340"/>
      <c r="H14" s="332"/>
      <c r="I14" s="335" t="s">
        <v>323</v>
      </c>
      <c r="J14" s="263"/>
      <c r="K14" s="264"/>
      <c r="L14" s="62">
        <v>24</v>
      </c>
      <c r="M14" s="271">
        <v>6.25</v>
      </c>
      <c r="N14" s="264"/>
      <c r="O14" s="329"/>
      <c r="P14" s="67">
        <v>6.25</v>
      </c>
      <c r="Q14" s="327" t="s">
        <v>36</v>
      </c>
      <c r="R14" s="264"/>
      <c r="S14" s="327" t="s">
        <v>53</v>
      </c>
      <c r="T14" s="264"/>
      <c r="U14" s="35"/>
      <c r="W14" s="9"/>
      <c r="X14" s="9"/>
      <c r="Y14" s="9"/>
      <c r="Z14" s="9"/>
      <c r="AA14" s="9"/>
      <c r="AB14" s="9"/>
      <c r="AC14" s="9"/>
      <c r="AD14" s="9"/>
      <c r="AE14" s="9"/>
      <c r="AF14" s="9"/>
      <c r="AG14" s="9"/>
    </row>
    <row r="15" spans="2:33" ht="23.55" customHeight="1" x14ac:dyDescent="0.3">
      <c r="B15" s="34"/>
      <c r="C15" s="329"/>
      <c r="D15" s="331"/>
      <c r="E15" s="332"/>
      <c r="F15" s="331"/>
      <c r="G15" s="340"/>
      <c r="H15" s="332"/>
      <c r="I15" s="335" t="s">
        <v>323</v>
      </c>
      <c r="J15" s="263"/>
      <c r="K15" s="264"/>
      <c r="L15" s="62">
        <v>29</v>
      </c>
      <c r="M15" s="271" t="s">
        <v>56</v>
      </c>
      <c r="N15" s="264"/>
      <c r="O15" s="329"/>
      <c r="P15" s="67">
        <v>491.3</v>
      </c>
      <c r="Q15" s="327" t="s">
        <v>57</v>
      </c>
      <c r="R15" s="264"/>
      <c r="S15" s="327" t="s">
        <v>50</v>
      </c>
      <c r="T15" s="264"/>
      <c r="U15" s="35"/>
      <c r="W15" s="9"/>
      <c r="X15" s="9"/>
      <c r="Y15" s="9"/>
      <c r="Z15" s="9"/>
      <c r="AA15" s="9"/>
      <c r="AB15" s="9"/>
      <c r="AC15" s="9"/>
      <c r="AD15" s="9"/>
      <c r="AE15" s="9"/>
      <c r="AF15" s="9"/>
      <c r="AG15" s="9"/>
    </row>
    <row r="16" spans="2:33" ht="23.55" customHeight="1" x14ac:dyDescent="0.3">
      <c r="B16" s="34"/>
      <c r="C16" s="329"/>
      <c r="D16" s="331"/>
      <c r="E16" s="332"/>
      <c r="F16" s="331"/>
      <c r="G16" s="340"/>
      <c r="H16" s="332"/>
      <c r="I16" s="335" t="s">
        <v>54</v>
      </c>
      <c r="J16" s="263"/>
      <c r="K16" s="264"/>
      <c r="L16" s="62">
        <v>33</v>
      </c>
      <c r="M16" s="271" t="s">
        <v>58</v>
      </c>
      <c r="N16" s="264"/>
      <c r="O16" s="329"/>
      <c r="P16" s="67" t="s">
        <v>54</v>
      </c>
      <c r="Q16" s="327"/>
      <c r="R16" s="264"/>
      <c r="S16" s="327"/>
      <c r="T16" s="264"/>
      <c r="U16" s="35"/>
      <c r="W16" s="9"/>
      <c r="X16" s="9"/>
      <c r="Y16" s="9"/>
      <c r="Z16" s="9"/>
      <c r="AA16" s="9"/>
      <c r="AB16" s="9"/>
      <c r="AC16" s="9"/>
      <c r="AD16" s="9"/>
      <c r="AE16" s="9"/>
      <c r="AF16" s="9"/>
      <c r="AG16" s="9"/>
    </row>
    <row r="17" spans="2:38" ht="23.55" customHeight="1" x14ac:dyDescent="0.3">
      <c r="B17" s="34"/>
      <c r="C17" s="329"/>
      <c r="D17" s="331"/>
      <c r="E17" s="332"/>
      <c r="F17" s="331"/>
      <c r="G17" s="340"/>
      <c r="H17" s="332"/>
      <c r="I17" s="335" t="s">
        <v>323</v>
      </c>
      <c r="J17" s="263"/>
      <c r="K17" s="264"/>
      <c r="L17" s="62">
        <v>49</v>
      </c>
      <c r="M17" s="271" t="s">
        <v>59</v>
      </c>
      <c r="N17" s="264"/>
      <c r="O17" s="329"/>
      <c r="P17" s="67">
        <v>20</v>
      </c>
      <c r="Q17" s="327" t="s">
        <v>57</v>
      </c>
      <c r="R17" s="264"/>
      <c r="S17" s="327" t="s">
        <v>60</v>
      </c>
      <c r="T17" s="264"/>
      <c r="U17" s="35"/>
      <c r="W17" s="9"/>
      <c r="X17" s="9"/>
      <c r="Y17" s="9"/>
      <c r="Z17" s="9"/>
      <c r="AA17" s="9"/>
      <c r="AB17" s="9"/>
      <c r="AC17" s="9"/>
      <c r="AD17" s="9"/>
      <c r="AE17" s="9"/>
      <c r="AF17" s="9"/>
      <c r="AG17" s="9"/>
    </row>
    <row r="18" spans="2:38" ht="23.55" customHeight="1" x14ac:dyDescent="0.3">
      <c r="B18" s="10"/>
      <c r="C18" s="329"/>
      <c r="D18" s="331"/>
      <c r="E18" s="332"/>
      <c r="F18" s="331"/>
      <c r="G18" s="340"/>
      <c r="H18" s="332"/>
      <c r="I18" s="335" t="s">
        <v>323</v>
      </c>
      <c r="J18" s="263"/>
      <c r="K18" s="264"/>
      <c r="L18" s="62">
        <v>50</v>
      </c>
      <c r="M18" s="271" t="s">
        <v>61</v>
      </c>
      <c r="N18" s="264"/>
      <c r="O18" s="329"/>
      <c r="P18" s="67">
        <v>325.2</v>
      </c>
      <c r="Q18" s="327" t="s">
        <v>57</v>
      </c>
      <c r="R18" s="264"/>
      <c r="S18" s="327" t="s">
        <v>60</v>
      </c>
      <c r="T18" s="264"/>
      <c r="U18" s="11"/>
      <c r="W18" s="9"/>
      <c r="X18" s="9"/>
      <c r="Y18" s="9"/>
      <c r="Z18" s="9"/>
      <c r="AA18" s="9"/>
      <c r="AB18" s="9"/>
      <c r="AC18" s="9"/>
      <c r="AD18" s="9"/>
      <c r="AE18" s="9"/>
      <c r="AF18" s="9"/>
      <c r="AG18" s="9"/>
    </row>
    <row r="19" spans="2:38" ht="23.55" customHeight="1" x14ac:dyDescent="0.3">
      <c r="B19" s="10"/>
      <c r="C19" s="329"/>
      <c r="D19" s="331"/>
      <c r="E19" s="332"/>
      <c r="F19" s="331"/>
      <c r="G19" s="340"/>
      <c r="H19" s="332"/>
      <c r="I19" s="335" t="s">
        <v>54</v>
      </c>
      <c r="J19" s="263"/>
      <c r="K19" s="264"/>
      <c r="L19" s="62">
        <v>54</v>
      </c>
      <c r="M19" s="271" t="s">
        <v>62</v>
      </c>
      <c r="N19" s="264"/>
      <c r="O19" s="329"/>
      <c r="P19" s="67" t="s">
        <v>54</v>
      </c>
      <c r="Q19" s="327"/>
      <c r="R19" s="264"/>
      <c r="S19" s="327"/>
      <c r="T19" s="264"/>
      <c r="U19" s="11"/>
      <c r="W19" s="9"/>
      <c r="X19" s="9"/>
      <c r="Y19" s="9"/>
      <c r="Z19" s="9"/>
      <c r="AA19" s="9"/>
      <c r="AB19" s="9"/>
      <c r="AC19" s="9"/>
      <c r="AD19" s="9"/>
      <c r="AE19" s="9"/>
      <c r="AF19" s="9"/>
      <c r="AG19" s="9"/>
    </row>
    <row r="20" spans="2:38" ht="23.55" customHeight="1" x14ac:dyDescent="0.3">
      <c r="B20" s="10"/>
      <c r="C20" s="329"/>
      <c r="D20" s="331"/>
      <c r="E20" s="332"/>
      <c r="F20" s="331"/>
      <c r="G20" s="340"/>
      <c r="H20" s="332"/>
      <c r="I20" s="335" t="s">
        <v>54</v>
      </c>
      <c r="J20" s="263"/>
      <c r="K20" s="264"/>
      <c r="L20" s="62">
        <v>68</v>
      </c>
      <c r="M20" s="271" t="s">
        <v>59</v>
      </c>
      <c r="N20" s="264"/>
      <c r="O20" s="329"/>
      <c r="P20" s="67" t="s">
        <v>54</v>
      </c>
      <c r="Q20" s="327"/>
      <c r="R20" s="264"/>
      <c r="S20" s="327"/>
      <c r="T20" s="264"/>
      <c r="U20" s="11"/>
      <c r="W20" s="9"/>
      <c r="X20" s="9"/>
      <c r="Y20" s="9"/>
      <c r="Z20" s="9"/>
      <c r="AA20" s="9"/>
      <c r="AB20" s="9"/>
      <c r="AC20" s="9"/>
      <c r="AD20" s="9"/>
      <c r="AE20" s="9"/>
      <c r="AF20" s="9"/>
      <c r="AG20" s="9"/>
    </row>
    <row r="21" spans="2:38" ht="23.55" customHeight="1" x14ac:dyDescent="0.3">
      <c r="B21" s="10"/>
      <c r="C21" s="329"/>
      <c r="D21" s="331"/>
      <c r="E21" s="332"/>
      <c r="F21" s="331"/>
      <c r="G21" s="340"/>
      <c r="H21" s="332"/>
      <c r="I21" s="335" t="s">
        <v>54</v>
      </c>
      <c r="J21" s="263"/>
      <c r="K21" s="264"/>
      <c r="L21" s="62">
        <v>69</v>
      </c>
      <c r="M21" s="271" t="s">
        <v>63</v>
      </c>
      <c r="N21" s="264"/>
      <c r="O21" s="329"/>
      <c r="P21" s="67" t="s">
        <v>54</v>
      </c>
      <c r="Q21" s="327"/>
      <c r="R21" s="264"/>
      <c r="S21" s="327"/>
      <c r="T21" s="264"/>
      <c r="U21" s="11"/>
      <c r="W21" s="9"/>
      <c r="X21" s="9"/>
      <c r="Y21" s="9"/>
      <c r="Z21" s="9"/>
      <c r="AA21" s="9"/>
      <c r="AB21" s="9"/>
      <c r="AC21" s="9"/>
      <c r="AD21" s="9"/>
      <c r="AE21" s="9"/>
      <c r="AF21" s="9"/>
      <c r="AG21" s="9"/>
    </row>
    <row r="22" spans="2:38" ht="23.55" customHeight="1" x14ac:dyDescent="0.3">
      <c r="B22" s="10"/>
      <c r="C22" s="329"/>
      <c r="D22" s="331"/>
      <c r="E22" s="332"/>
      <c r="F22" s="331"/>
      <c r="G22" s="340"/>
      <c r="H22" s="332"/>
      <c r="I22" s="335" t="s">
        <v>54</v>
      </c>
      <c r="J22" s="263"/>
      <c r="K22" s="264"/>
      <c r="L22" s="62">
        <v>73</v>
      </c>
      <c r="M22" s="271" t="s">
        <v>64</v>
      </c>
      <c r="N22" s="264"/>
      <c r="O22" s="329"/>
      <c r="P22" s="67" t="s">
        <v>54</v>
      </c>
      <c r="Q22" s="327"/>
      <c r="R22" s="264"/>
      <c r="S22" s="327"/>
      <c r="T22" s="264"/>
      <c r="U22" s="11"/>
      <c r="AA22" s="9"/>
      <c r="AB22" s="9"/>
      <c r="AC22" s="9"/>
      <c r="AD22" s="9"/>
      <c r="AE22" s="9"/>
      <c r="AF22" s="9"/>
      <c r="AG22" s="9"/>
    </row>
    <row r="23" spans="2:38" ht="23.55" customHeight="1" x14ac:dyDescent="0.3">
      <c r="B23" s="10"/>
      <c r="C23" s="329"/>
      <c r="D23" s="331"/>
      <c r="E23" s="332"/>
      <c r="F23" s="331"/>
      <c r="G23" s="340"/>
      <c r="H23" s="332"/>
      <c r="I23" s="335" t="s">
        <v>323</v>
      </c>
      <c r="J23" s="263"/>
      <c r="K23" s="264"/>
      <c r="L23" s="62">
        <v>87</v>
      </c>
      <c r="M23" s="271" t="s">
        <v>59</v>
      </c>
      <c r="N23" s="264"/>
      <c r="O23" s="329"/>
      <c r="P23" s="67">
        <v>16.670000000000002</v>
      </c>
      <c r="Q23" s="327" t="s">
        <v>65</v>
      </c>
      <c r="R23" s="264"/>
      <c r="S23" s="327" t="s">
        <v>50</v>
      </c>
      <c r="T23" s="264"/>
      <c r="U23" s="11"/>
      <c r="AA23" s="9"/>
      <c r="AB23" s="9"/>
      <c r="AC23" s="9"/>
      <c r="AD23" s="9"/>
      <c r="AE23" s="9"/>
      <c r="AF23" s="9"/>
      <c r="AG23" s="9"/>
    </row>
    <row r="24" spans="2:38" ht="23.55" customHeight="1" x14ac:dyDescent="0.3">
      <c r="B24" s="10"/>
      <c r="C24" s="330"/>
      <c r="D24" s="333"/>
      <c r="E24" s="334"/>
      <c r="F24" s="333"/>
      <c r="G24" s="341"/>
      <c r="H24" s="334"/>
      <c r="I24" s="335" t="s">
        <v>323</v>
      </c>
      <c r="J24" s="263"/>
      <c r="K24" s="264"/>
      <c r="L24" s="62">
        <v>88</v>
      </c>
      <c r="M24" s="271" t="s">
        <v>66</v>
      </c>
      <c r="N24" s="264"/>
      <c r="O24" s="330"/>
      <c r="P24" s="67">
        <v>83.5</v>
      </c>
      <c r="Q24" s="327" t="s">
        <v>65</v>
      </c>
      <c r="R24" s="264"/>
      <c r="S24" s="327" t="s">
        <v>50</v>
      </c>
      <c r="T24" s="264"/>
      <c r="U24" s="11"/>
      <c r="AA24" s="9"/>
      <c r="AB24" s="9"/>
      <c r="AC24" s="9"/>
      <c r="AD24" s="9"/>
      <c r="AE24" s="9"/>
      <c r="AF24" s="9"/>
      <c r="AG24" s="9"/>
      <c r="AH24" s="9"/>
      <c r="AI24" s="9"/>
      <c r="AJ24" s="9"/>
      <c r="AK24" s="9"/>
      <c r="AL24" s="9"/>
    </row>
    <row r="25" spans="2:38" ht="23.55" customHeight="1" x14ac:dyDescent="0.3">
      <c r="B25" s="10"/>
      <c r="C25" s="328">
        <v>3</v>
      </c>
      <c r="D25" s="328" t="s">
        <v>320</v>
      </c>
      <c r="E25" s="300"/>
      <c r="F25" s="328" t="s">
        <v>373</v>
      </c>
      <c r="G25" s="299"/>
      <c r="H25" s="300"/>
      <c r="I25" s="336" t="s">
        <v>322</v>
      </c>
      <c r="J25" s="337"/>
      <c r="K25" s="338"/>
      <c r="L25" s="62">
        <v>39</v>
      </c>
      <c r="M25" s="271" t="s">
        <v>67</v>
      </c>
      <c r="N25" s="264"/>
      <c r="O25" s="328" t="s">
        <v>52</v>
      </c>
      <c r="P25" s="67">
        <v>196.5</v>
      </c>
      <c r="Q25" s="327" t="s">
        <v>65</v>
      </c>
      <c r="R25" s="264"/>
      <c r="S25" s="327" t="s">
        <v>50</v>
      </c>
      <c r="T25" s="264"/>
      <c r="U25" s="11"/>
      <c r="AA25" s="9"/>
      <c r="AB25" s="9"/>
      <c r="AC25" s="9"/>
      <c r="AD25" s="9"/>
      <c r="AE25" s="9"/>
      <c r="AF25" s="9"/>
      <c r="AG25" s="9"/>
    </row>
    <row r="26" spans="2:38" ht="23.55" customHeight="1" x14ac:dyDescent="0.3">
      <c r="B26" s="10"/>
      <c r="C26" s="329"/>
      <c r="D26" s="331"/>
      <c r="E26" s="332"/>
      <c r="F26" s="331"/>
      <c r="G26" s="340"/>
      <c r="H26" s="332"/>
      <c r="I26" s="336" t="s">
        <v>322</v>
      </c>
      <c r="J26" s="337"/>
      <c r="K26" s="338"/>
      <c r="L26" s="62">
        <v>45</v>
      </c>
      <c r="M26" s="271" t="s">
        <v>68</v>
      </c>
      <c r="N26" s="264"/>
      <c r="O26" s="329"/>
      <c r="P26" s="67">
        <v>24.5</v>
      </c>
      <c r="Q26" s="327" t="s">
        <v>57</v>
      </c>
      <c r="R26" s="264"/>
      <c r="S26" s="327" t="s">
        <v>60</v>
      </c>
      <c r="T26" s="264"/>
      <c r="U26" s="11"/>
      <c r="AA26" s="9"/>
      <c r="AB26" s="9"/>
      <c r="AC26" s="9"/>
      <c r="AD26" s="9"/>
      <c r="AE26" s="9"/>
      <c r="AF26" s="9"/>
      <c r="AG26" s="9"/>
    </row>
    <row r="27" spans="2:38" ht="23.55" customHeight="1" x14ac:dyDescent="0.3">
      <c r="B27" s="10"/>
      <c r="C27" s="329"/>
      <c r="D27" s="331"/>
      <c r="E27" s="332"/>
      <c r="F27" s="331"/>
      <c r="G27" s="340"/>
      <c r="H27" s="332"/>
      <c r="I27" s="335" t="s">
        <v>322</v>
      </c>
      <c r="J27" s="263"/>
      <c r="K27" s="264"/>
      <c r="L27" s="62">
        <v>57</v>
      </c>
      <c r="M27" s="271" t="s">
        <v>69</v>
      </c>
      <c r="N27" s="264"/>
      <c r="O27" s="329"/>
      <c r="P27" s="67">
        <v>130</v>
      </c>
      <c r="Q27" s="327" t="s">
        <v>70</v>
      </c>
      <c r="R27" s="264"/>
      <c r="S27" s="327" t="s">
        <v>55</v>
      </c>
      <c r="T27" s="264"/>
      <c r="U27" s="11"/>
      <c r="AA27" s="9"/>
      <c r="AB27" s="9"/>
      <c r="AC27" s="9"/>
      <c r="AD27" s="9"/>
      <c r="AE27" s="9"/>
      <c r="AF27" s="9"/>
      <c r="AG27" s="9"/>
    </row>
    <row r="28" spans="2:38" ht="23.55" customHeight="1" x14ac:dyDescent="0.3">
      <c r="B28" s="10"/>
      <c r="C28" s="329"/>
      <c r="D28" s="331"/>
      <c r="E28" s="332"/>
      <c r="F28" s="331"/>
      <c r="G28" s="340"/>
      <c r="H28" s="332"/>
      <c r="I28" s="335" t="s">
        <v>322</v>
      </c>
      <c r="J28" s="263"/>
      <c r="K28" s="264"/>
      <c r="L28" s="62">
        <v>63</v>
      </c>
      <c r="M28" s="271" t="s">
        <v>71</v>
      </c>
      <c r="N28" s="264"/>
      <c r="O28" s="329"/>
      <c r="P28" s="67">
        <v>16.329999999999998</v>
      </c>
      <c r="Q28" s="327" t="s">
        <v>57</v>
      </c>
      <c r="R28" s="264"/>
      <c r="S28" s="327" t="s">
        <v>60</v>
      </c>
      <c r="T28" s="264"/>
      <c r="U28" s="11"/>
      <c r="AA28" s="9"/>
      <c r="AB28" s="9"/>
      <c r="AC28" s="9"/>
      <c r="AD28" s="9"/>
      <c r="AE28" s="9"/>
      <c r="AF28" s="9"/>
      <c r="AG28" s="9"/>
    </row>
    <row r="29" spans="2:38" ht="23.55" customHeight="1" x14ac:dyDescent="0.3">
      <c r="B29" s="10"/>
      <c r="C29" s="329"/>
      <c r="D29" s="331"/>
      <c r="E29" s="332"/>
      <c r="F29" s="331"/>
      <c r="G29" s="340"/>
      <c r="H29" s="332"/>
      <c r="I29" s="335" t="s">
        <v>54</v>
      </c>
      <c r="J29" s="263"/>
      <c r="K29" s="264"/>
      <c r="L29" s="62">
        <v>76</v>
      </c>
      <c r="M29" s="271" t="s">
        <v>72</v>
      </c>
      <c r="N29" s="264"/>
      <c r="O29" s="329"/>
      <c r="P29" s="67" t="s">
        <v>54</v>
      </c>
      <c r="Q29" s="327"/>
      <c r="R29" s="264"/>
      <c r="S29" s="327"/>
      <c r="T29" s="264"/>
      <c r="U29" s="11"/>
      <c r="AA29" s="9"/>
      <c r="AB29" s="9"/>
      <c r="AC29" s="9"/>
      <c r="AD29" s="9"/>
      <c r="AE29" s="9"/>
      <c r="AF29" s="9"/>
      <c r="AG29" s="9"/>
    </row>
    <row r="30" spans="2:38" ht="23.55" customHeight="1" x14ac:dyDescent="0.3">
      <c r="B30" s="10"/>
      <c r="C30" s="329"/>
      <c r="D30" s="331"/>
      <c r="E30" s="332"/>
      <c r="F30" s="331"/>
      <c r="G30" s="340"/>
      <c r="H30" s="332"/>
      <c r="I30" s="335" t="s">
        <v>54</v>
      </c>
      <c r="J30" s="263"/>
      <c r="K30" s="264"/>
      <c r="L30" s="62">
        <v>82</v>
      </c>
      <c r="M30" s="271" t="s">
        <v>73</v>
      </c>
      <c r="N30" s="264"/>
      <c r="O30" s="329"/>
      <c r="P30" s="67" t="s">
        <v>54</v>
      </c>
      <c r="Q30" s="327"/>
      <c r="R30" s="264"/>
      <c r="S30" s="327"/>
      <c r="T30" s="264"/>
      <c r="U30" s="11"/>
      <c r="AA30" s="9"/>
      <c r="AB30" s="9"/>
      <c r="AC30" s="9"/>
      <c r="AD30" s="9"/>
      <c r="AE30" s="9"/>
      <c r="AF30" s="9"/>
      <c r="AG30" s="9"/>
    </row>
    <row r="31" spans="2:38" ht="23.55" customHeight="1" x14ac:dyDescent="0.3">
      <c r="B31" s="10"/>
      <c r="C31" s="330"/>
      <c r="D31" s="333"/>
      <c r="E31" s="334"/>
      <c r="F31" s="333"/>
      <c r="G31" s="341"/>
      <c r="H31" s="334"/>
      <c r="I31" s="335" t="s">
        <v>322</v>
      </c>
      <c r="J31" s="263"/>
      <c r="K31" s="264"/>
      <c r="L31" s="62">
        <v>89</v>
      </c>
      <c r="M31" s="271" t="s">
        <v>74</v>
      </c>
      <c r="N31" s="264"/>
      <c r="O31" s="330"/>
      <c r="P31" s="67">
        <v>57.8</v>
      </c>
      <c r="Q31" s="327" t="s">
        <v>65</v>
      </c>
      <c r="R31" s="264"/>
      <c r="S31" s="327" t="s">
        <v>50</v>
      </c>
      <c r="T31" s="264"/>
      <c r="U31" s="11"/>
      <c r="AA31" s="9"/>
      <c r="AB31" s="9"/>
      <c r="AC31" s="9"/>
      <c r="AD31" s="9"/>
      <c r="AE31" s="9"/>
      <c r="AF31" s="9"/>
      <c r="AG31" s="9"/>
    </row>
    <row r="32" spans="2:38" ht="6" customHeight="1" x14ac:dyDescent="0.25">
      <c r="B32" s="10"/>
      <c r="C32" s="9"/>
      <c r="D32" s="9"/>
      <c r="E32" s="9"/>
      <c r="F32" s="9"/>
      <c r="G32" s="9"/>
      <c r="H32" s="9"/>
      <c r="I32" s="9"/>
      <c r="J32" s="9"/>
      <c r="K32" s="9"/>
      <c r="L32" s="9"/>
      <c r="M32" s="9"/>
      <c r="N32" s="9"/>
      <c r="O32" s="9"/>
      <c r="P32" s="9"/>
      <c r="Q32" s="9"/>
      <c r="R32" s="9"/>
      <c r="S32" s="9"/>
      <c r="T32" s="9"/>
      <c r="U32" s="11"/>
      <c r="W32" s="9"/>
      <c r="X32" s="9"/>
      <c r="Y32" s="9"/>
      <c r="Z32" s="9"/>
      <c r="AA32" s="9"/>
      <c r="AB32" s="9"/>
      <c r="AC32" s="9"/>
      <c r="AD32" s="9"/>
      <c r="AE32" s="9"/>
      <c r="AF32" s="9"/>
      <c r="AG32" s="9"/>
    </row>
    <row r="33" spans="2:33" ht="19.2" customHeight="1" x14ac:dyDescent="0.3">
      <c r="B33" s="10"/>
      <c r="C33" s="265" t="s">
        <v>29</v>
      </c>
      <c r="D33" s="264"/>
      <c r="E33" s="266" t="s">
        <v>30</v>
      </c>
      <c r="F33" s="263"/>
      <c r="G33" s="263"/>
      <c r="H33" s="264"/>
      <c r="I33" s="266" t="s">
        <v>31</v>
      </c>
      <c r="J33" s="263"/>
      <c r="K33" s="263"/>
      <c r="L33" s="264"/>
      <c r="M33" s="266" t="s">
        <v>32</v>
      </c>
      <c r="N33" s="263"/>
      <c r="O33" s="263"/>
      <c r="P33" s="264"/>
      <c r="Q33" s="266" t="s">
        <v>33</v>
      </c>
      <c r="R33" s="263"/>
      <c r="S33" s="263"/>
      <c r="T33" s="264"/>
      <c r="U33" s="11"/>
      <c r="W33" s="9"/>
      <c r="X33" s="9"/>
      <c r="Y33" s="9"/>
      <c r="Z33" s="9"/>
      <c r="AA33" s="9"/>
      <c r="AB33" s="9"/>
      <c r="AC33" s="9"/>
      <c r="AD33" s="9"/>
      <c r="AE33" s="9"/>
      <c r="AF33" s="9"/>
      <c r="AG33" s="9"/>
    </row>
    <row r="34" spans="2:33" ht="15" customHeight="1" x14ac:dyDescent="0.3">
      <c r="B34" s="5"/>
      <c r="C34" s="267" t="s">
        <v>34</v>
      </c>
      <c r="D34" s="264"/>
      <c r="E34" s="301" t="str">
        <f>'BPR-2'!$E$43</f>
        <v>B.S.</v>
      </c>
      <c r="F34" s="263"/>
      <c r="G34" s="263"/>
      <c r="H34" s="264"/>
      <c r="I34" s="301" t="str">
        <f>'BPR-2'!$I$43</f>
        <v>R.V.</v>
      </c>
      <c r="J34" s="263"/>
      <c r="K34" s="263"/>
      <c r="L34" s="264"/>
      <c r="M34" s="301" t="str">
        <f>'BPR-2'!$M$43</f>
        <v>R. CWTD</v>
      </c>
      <c r="N34" s="263"/>
      <c r="O34" s="263"/>
      <c r="P34" s="264"/>
      <c r="Q34" s="301" t="str">
        <f>'BPR-2'!$Q$43</f>
        <v>P. Ronel</v>
      </c>
      <c r="R34" s="263"/>
      <c r="S34" s="263"/>
      <c r="T34" s="264"/>
      <c r="U34" s="11"/>
    </row>
    <row r="35" spans="2:33" ht="15" customHeight="1" x14ac:dyDescent="0.3">
      <c r="B35" s="5"/>
      <c r="C35" s="267" t="s">
        <v>12</v>
      </c>
      <c r="D35" s="264"/>
      <c r="E35" s="296">
        <f>'BPR-2'!$E$44</f>
        <v>45359</v>
      </c>
      <c r="F35" s="263"/>
      <c r="G35" s="263"/>
      <c r="H35" s="264"/>
      <c r="I35" s="296">
        <f>'BPR-2'!$I$44</f>
        <v>45361</v>
      </c>
      <c r="J35" s="263"/>
      <c r="K35" s="263"/>
      <c r="L35" s="264"/>
      <c r="M35" s="296">
        <f>'BPR-2'!$M$44</f>
        <v>45361</v>
      </c>
      <c r="N35" s="263"/>
      <c r="O35" s="263"/>
      <c r="P35" s="264"/>
      <c r="Q35" s="296">
        <f>'BPR-2'!$Q$44</f>
        <v>45361</v>
      </c>
      <c r="R35" s="263"/>
      <c r="S35" s="263"/>
      <c r="T35" s="264"/>
      <c r="U35" s="11"/>
    </row>
    <row r="36" spans="2:33" ht="4.5" customHeight="1" thickBot="1" x14ac:dyDescent="0.3">
      <c r="B36" s="6"/>
      <c r="C36" s="3"/>
      <c r="D36" s="3"/>
      <c r="E36" s="3"/>
      <c r="F36" s="3"/>
      <c r="G36" s="3"/>
      <c r="H36" s="3"/>
      <c r="I36" s="3"/>
      <c r="J36" s="3"/>
      <c r="K36" s="3"/>
      <c r="L36" s="3"/>
      <c r="M36" s="3"/>
      <c r="N36" s="3"/>
      <c r="O36" s="3"/>
      <c r="P36" s="3"/>
      <c r="Q36" s="3"/>
      <c r="R36" s="3"/>
      <c r="S36" s="3"/>
      <c r="T36" s="3"/>
      <c r="U36" s="4"/>
    </row>
    <row r="37" spans="2:33" ht="12.6" customHeight="1" thickTop="1" x14ac:dyDescent="0.25">
      <c r="B37" s="14" t="str">
        <f>'BPR-2'!B46</f>
        <v>SOP-PR-001-F00-00</v>
      </c>
      <c r="C37" s="14"/>
      <c r="D37" s="14"/>
      <c r="E37" s="14"/>
      <c r="F37" s="14"/>
      <c r="G37" s="14"/>
      <c r="Y37" s="7"/>
    </row>
    <row r="38" spans="2:33" x14ac:dyDescent="0.25">
      <c r="Y38" s="12"/>
    </row>
    <row r="39" spans="2:33" x14ac:dyDescent="0.25">
      <c r="Y39" s="12"/>
    </row>
    <row r="40" spans="2:33" x14ac:dyDescent="0.25">
      <c r="Y40" s="12"/>
    </row>
    <row r="41" spans="2:33" x14ac:dyDescent="0.25">
      <c r="Y41" s="12"/>
    </row>
    <row r="42" spans="2:33" x14ac:dyDescent="0.25">
      <c r="Y42" s="12"/>
    </row>
    <row r="43" spans="2:33" x14ac:dyDescent="0.25">
      <c r="Y43" s="13"/>
    </row>
    <row r="44" spans="2:33" x14ac:dyDescent="0.25">
      <c r="Y44" s="13"/>
    </row>
    <row r="45" spans="2:33" x14ac:dyDescent="0.25">
      <c r="B45" s="9"/>
      <c r="C45" s="9"/>
      <c r="Q45" s="9"/>
      <c r="R45" s="9"/>
      <c r="S45" s="9"/>
      <c r="T45" s="9"/>
      <c r="U45" s="9"/>
      <c r="Y45" s="13"/>
    </row>
    <row r="46" spans="2:33" x14ac:dyDescent="0.25">
      <c r="Y46" s="13"/>
    </row>
    <row r="47" spans="2:33" x14ac:dyDescent="0.25">
      <c r="Y47" s="13"/>
    </row>
    <row r="48" spans="2:33"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row>
    <row r="61" spans="25:27" x14ac:dyDescent="0.25">
      <c r="Y61" s="13"/>
      <c r="Z61" s="8"/>
      <c r="AA61" s="9"/>
    </row>
    <row r="62" spans="25:27" x14ac:dyDescent="0.25">
      <c r="Y62" s="8"/>
      <c r="Z62" s="8"/>
      <c r="AA62" s="8"/>
    </row>
    <row r="63" spans="25:27" x14ac:dyDescent="0.25">
      <c r="Y63" s="8"/>
      <c r="Z63" s="8"/>
      <c r="AA63" s="8"/>
    </row>
    <row r="64" spans="25:27" x14ac:dyDescent="0.25">
      <c r="Y64" s="8"/>
      <c r="Z64" s="8"/>
      <c r="AA64" s="8"/>
    </row>
    <row r="65" spans="25:27" x14ac:dyDescent="0.25">
      <c r="Y65" s="8"/>
      <c r="Z65" s="8"/>
      <c r="AA65" s="8"/>
    </row>
    <row r="66" spans="25:27" x14ac:dyDescent="0.25">
      <c r="Y66" s="8"/>
      <c r="Z66" s="8"/>
      <c r="AA66" s="8"/>
    </row>
  </sheetData>
  <mergeCells count="131">
    <mergeCell ref="E1:F1"/>
    <mergeCell ref="I35:L35"/>
    <mergeCell ref="E34:H34"/>
    <mergeCell ref="H3:O3"/>
    <mergeCell ref="S29:T29"/>
    <mergeCell ref="C5:E5"/>
    <mergeCell ref="M14:N14"/>
    <mergeCell ref="S31:T31"/>
    <mergeCell ref="C35:D35"/>
    <mergeCell ref="S17:T17"/>
    <mergeCell ref="M20:N20"/>
    <mergeCell ref="S11:T11"/>
    <mergeCell ref="I34:L34"/>
    <mergeCell ref="Q10:R10"/>
    <mergeCell ref="Q19:R19"/>
    <mergeCell ref="E33:H33"/>
    <mergeCell ref="M22:N22"/>
    <mergeCell ref="Q33:T33"/>
    <mergeCell ref="M30:N30"/>
    <mergeCell ref="I19:K19"/>
    <mergeCell ref="E35:H35"/>
    <mergeCell ref="M28:N28"/>
    <mergeCell ref="Q22:R22"/>
    <mergeCell ref="I30:K30"/>
    <mergeCell ref="C3:F3"/>
    <mergeCell ref="I14:K14"/>
    <mergeCell ref="Q29:R29"/>
    <mergeCell ref="I23:K23"/>
    <mergeCell ref="Q23:R23"/>
    <mergeCell ref="S23:T23"/>
    <mergeCell ref="S13:T13"/>
    <mergeCell ref="C8:T8"/>
    <mergeCell ref="C11:C24"/>
    <mergeCell ref="F5:J5"/>
    <mergeCell ref="K6:M6"/>
    <mergeCell ref="N5:T5"/>
    <mergeCell ref="K5:M5"/>
    <mergeCell ref="Q31:R31"/>
    <mergeCell ref="M13:N13"/>
    <mergeCell ref="M21:N21"/>
    <mergeCell ref="Q15:R15"/>
    <mergeCell ref="S15:T15"/>
    <mergeCell ref="S24:T24"/>
    <mergeCell ref="M27:N27"/>
    <mergeCell ref="D9:E9"/>
    <mergeCell ref="M24:N24"/>
    <mergeCell ref="I27:K27"/>
    <mergeCell ref="Q28:R28"/>
    <mergeCell ref="M9:N9"/>
    <mergeCell ref="F25:H31"/>
    <mergeCell ref="O11:O24"/>
    <mergeCell ref="M11:N11"/>
    <mergeCell ref="F9:H9"/>
    <mergeCell ref="M25:N25"/>
    <mergeCell ref="I10:K10"/>
    <mergeCell ref="I18:K18"/>
    <mergeCell ref="I9:K9"/>
    <mergeCell ref="F10:H10"/>
    <mergeCell ref="I11:K11"/>
    <mergeCell ref="C34:D34"/>
    <mergeCell ref="S14:T14"/>
    <mergeCell ref="S28:T28"/>
    <mergeCell ref="C6:E6"/>
    <mergeCell ref="S26:T26"/>
    <mergeCell ref="Q16:R16"/>
    <mergeCell ref="S16:T16"/>
    <mergeCell ref="Q25:R25"/>
    <mergeCell ref="S25:T25"/>
    <mergeCell ref="C33:D33"/>
    <mergeCell ref="F6:J6"/>
    <mergeCell ref="C25:C31"/>
    <mergeCell ref="S12:T12"/>
    <mergeCell ref="I12:K12"/>
    <mergeCell ref="I21:K21"/>
    <mergeCell ref="N6:T6"/>
    <mergeCell ref="Q20:R20"/>
    <mergeCell ref="Q14:R14"/>
    <mergeCell ref="D11:E24"/>
    <mergeCell ref="M34:P34"/>
    <mergeCell ref="I20:K20"/>
    <mergeCell ref="M31:N31"/>
    <mergeCell ref="I29:K29"/>
    <mergeCell ref="M15:N15"/>
    <mergeCell ref="M33:P33"/>
    <mergeCell ref="S22:T22"/>
    <mergeCell ref="D25:E31"/>
    <mergeCell ref="D10:E10"/>
    <mergeCell ref="I22:K22"/>
    <mergeCell ref="I28:K28"/>
    <mergeCell ref="Q12:R12"/>
    <mergeCell ref="I33:L33"/>
    <mergeCell ref="I25:K25"/>
    <mergeCell ref="I13:K13"/>
    <mergeCell ref="M12:N12"/>
    <mergeCell ref="I31:K31"/>
    <mergeCell ref="I15:K15"/>
    <mergeCell ref="M26:N26"/>
    <mergeCell ref="F11:H24"/>
    <mergeCell ref="M29:N29"/>
    <mergeCell ref="M23:N23"/>
    <mergeCell ref="I26:K26"/>
    <mergeCell ref="I16:K16"/>
    <mergeCell ref="I24:K24"/>
    <mergeCell ref="M10:N10"/>
    <mergeCell ref="I17:K17"/>
    <mergeCell ref="Q26:R26"/>
    <mergeCell ref="M16:N16"/>
    <mergeCell ref="M35:P35"/>
    <mergeCell ref="M18:N18"/>
    <mergeCell ref="Q9:R9"/>
    <mergeCell ref="S9:T9"/>
    <mergeCell ref="Q27:R27"/>
    <mergeCell ref="Q30:R30"/>
    <mergeCell ref="M17:N17"/>
    <mergeCell ref="S30:T30"/>
    <mergeCell ref="Q17:R17"/>
    <mergeCell ref="Q35:T35"/>
    <mergeCell ref="Q11:R11"/>
    <mergeCell ref="Q24:R24"/>
    <mergeCell ref="Q18:R18"/>
    <mergeCell ref="S27:T27"/>
    <mergeCell ref="S18:T18"/>
    <mergeCell ref="Q13:R13"/>
    <mergeCell ref="Q21:R21"/>
    <mergeCell ref="S21:T21"/>
    <mergeCell ref="O25:O31"/>
    <mergeCell ref="S10:T10"/>
    <mergeCell ref="S19:T19"/>
    <mergeCell ref="S20:T20"/>
    <mergeCell ref="Q34:T34"/>
    <mergeCell ref="M19:N19"/>
  </mergeCells>
  <dataValidations disablePrompts="1" count="1">
    <dataValidation type="list" allowBlank="1" showInputMessage="1" showErrorMessage="1" sqref="Q10:T31" xr:uid="{00000000-0002-0000-01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3"/>
  <dimension ref="B1:AL65"/>
  <sheetViews>
    <sheetView showGridLines="0" zoomScale="150" zoomScaleNormal="150" workbookViewId="0">
      <pane xSplit="1" ySplit="9" topLeftCell="B10"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4</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282" t="s">
        <v>39</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28.95" customHeight="1" x14ac:dyDescent="0.3">
      <c r="B9" s="10"/>
      <c r="C9" s="51" t="s">
        <v>461</v>
      </c>
      <c r="D9" s="326" t="s">
        <v>40</v>
      </c>
      <c r="E9" s="264"/>
      <c r="F9" s="326" t="s">
        <v>41</v>
      </c>
      <c r="G9" s="263"/>
      <c r="H9" s="264"/>
      <c r="I9" s="326" t="s">
        <v>42</v>
      </c>
      <c r="J9" s="263"/>
      <c r="K9" s="264"/>
      <c r="L9" s="70" t="s">
        <v>43</v>
      </c>
      <c r="M9" s="326" t="s">
        <v>44</v>
      </c>
      <c r="N9" s="264"/>
      <c r="O9" s="61" t="s">
        <v>45</v>
      </c>
      <c r="P9" s="70" t="s">
        <v>46</v>
      </c>
      <c r="Q9" s="326" t="s">
        <v>47</v>
      </c>
      <c r="R9" s="264"/>
      <c r="S9" s="326" t="s">
        <v>48</v>
      </c>
      <c r="T9" s="264"/>
      <c r="U9" s="11"/>
      <c r="W9" s="9"/>
      <c r="X9" s="9"/>
      <c r="Y9" s="9"/>
      <c r="Z9" s="9"/>
      <c r="AA9" s="9"/>
      <c r="AB9" s="9"/>
      <c r="AC9" s="9"/>
      <c r="AD9" s="9"/>
      <c r="AE9" s="9"/>
      <c r="AF9" s="9"/>
      <c r="AG9" s="9"/>
    </row>
    <row r="10" spans="2:33" ht="29.4" customHeight="1" x14ac:dyDescent="0.3">
      <c r="B10" s="10"/>
      <c r="C10" s="339">
        <v>4</v>
      </c>
      <c r="D10" s="339" t="s">
        <v>321</v>
      </c>
      <c r="E10" s="264"/>
      <c r="F10" s="362" t="s">
        <v>246</v>
      </c>
      <c r="G10" s="263"/>
      <c r="H10" s="264"/>
      <c r="I10" s="336" t="s">
        <v>54</v>
      </c>
      <c r="J10" s="263"/>
      <c r="K10" s="264"/>
      <c r="L10" s="339">
        <v>113</v>
      </c>
      <c r="M10" s="339" t="s">
        <v>59</v>
      </c>
      <c r="N10" s="300"/>
      <c r="O10" s="339" t="s">
        <v>75</v>
      </c>
      <c r="P10" s="159" t="s">
        <v>54</v>
      </c>
      <c r="Q10" s="359"/>
      <c r="R10" s="264"/>
      <c r="S10" s="359"/>
      <c r="T10" s="264"/>
      <c r="U10" s="11"/>
      <c r="AA10" s="9"/>
      <c r="AB10" s="9"/>
      <c r="AC10" s="9"/>
      <c r="AD10" s="9"/>
      <c r="AE10" s="9"/>
      <c r="AF10" s="9"/>
      <c r="AG10" s="9"/>
    </row>
    <row r="11" spans="2:33" ht="29.4" customHeight="1" x14ac:dyDescent="0.3">
      <c r="B11" s="10"/>
      <c r="C11" s="330"/>
      <c r="D11" s="339" t="s">
        <v>321</v>
      </c>
      <c r="E11" s="264"/>
      <c r="F11" s="362" t="s">
        <v>247</v>
      </c>
      <c r="G11" s="263"/>
      <c r="H11" s="264"/>
      <c r="I11" s="336" t="s">
        <v>324</v>
      </c>
      <c r="J11" s="263"/>
      <c r="K11" s="264"/>
      <c r="L11" s="330"/>
      <c r="M11" s="333"/>
      <c r="N11" s="334"/>
      <c r="O11" s="330"/>
      <c r="P11" s="159">
        <v>3</v>
      </c>
      <c r="Q11" s="359" t="s">
        <v>35</v>
      </c>
      <c r="R11" s="264"/>
      <c r="S11" s="359" t="s">
        <v>60</v>
      </c>
      <c r="T11" s="264"/>
      <c r="U11" s="11"/>
      <c r="AA11" s="9"/>
      <c r="AB11" s="9"/>
      <c r="AC11" s="9"/>
      <c r="AD11" s="9"/>
      <c r="AE11" s="9"/>
      <c r="AF11" s="9"/>
      <c r="AG11" s="9"/>
    </row>
    <row r="12" spans="2:33" ht="29.4" customHeight="1" x14ac:dyDescent="0.3">
      <c r="B12" s="10"/>
      <c r="C12" s="339">
        <v>5</v>
      </c>
      <c r="D12" s="339" t="s">
        <v>321</v>
      </c>
      <c r="E12" s="264"/>
      <c r="F12" s="362" t="s">
        <v>246</v>
      </c>
      <c r="G12" s="263"/>
      <c r="H12" s="264"/>
      <c r="I12" s="336" t="s">
        <v>54</v>
      </c>
      <c r="J12" s="263"/>
      <c r="K12" s="264"/>
      <c r="L12" s="339">
        <v>113</v>
      </c>
      <c r="M12" s="339" t="s">
        <v>59</v>
      </c>
      <c r="N12" s="300"/>
      <c r="O12" s="339" t="s">
        <v>75</v>
      </c>
      <c r="P12" s="159" t="s">
        <v>54</v>
      </c>
      <c r="Q12" s="359"/>
      <c r="R12" s="264"/>
      <c r="S12" s="359"/>
      <c r="T12" s="264"/>
      <c r="U12" s="11"/>
      <c r="AA12" s="9"/>
      <c r="AB12" s="9"/>
      <c r="AC12" s="9"/>
      <c r="AD12" s="9"/>
      <c r="AE12" s="9"/>
      <c r="AF12" s="9"/>
      <c r="AG12" s="9"/>
    </row>
    <row r="13" spans="2:33" ht="29.4" customHeight="1" x14ac:dyDescent="0.3">
      <c r="B13" s="10"/>
      <c r="C13" s="330"/>
      <c r="D13" s="339" t="s">
        <v>321</v>
      </c>
      <c r="E13" s="264"/>
      <c r="F13" s="362" t="s">
        <v>247</v>
      </c>
      <c r="G13" s="263"/>
      <c r="H13" s="264"/>
      <c r="I13" s="336" t="s">
        <v>325</v>
      </c>
      <c r="J13" s="263"/>
      <c r="K13" s="264"/>
      <c r="L13" s="330"/>
      <c r="M13" s="333"/>
      <c r="N13" s="334"/>
      <c r="O13" s="330"/>
      <c r="P13" s="159">
        <v>3</v>
      </c>
      <c r="Q13" s="359" t="s">
        <v>35</v>
      </c>
      <c r="R13" s="264"/>
      <c r="S13" s="359" t="s">
        <v>60</v>
      </c>
      <c r="T13" s="264"/>
      <c r="U13" s="11"/>
      <c r="AA13" s="9"/>
      <c r="AB13" s="9"/>
      <c r="AC13" s="9"/>
      <c r="AD13" s="9"/>
      <c r="AE13" s="9"/>
      <c r="AF13" s="9"/>
      <c r="AG13" s="9"/>
    </row>
    <row r="14" spans="2:33" ht="29.4" customHeight="1" x14ac:dyDescent="0.3">
      <c r="B14" s="34"/>
      <c r="C14" s="68">
        <v>6</v>
      </c>
      <c r="D14" s="339" t="s">
        <v>321</v>
      </c>
      <c r="E14" s="264"/>
      <c r="F14" s="362" t="s">
        <v>248</v>
      </c>
      <c r="G14" s="263"/>
      <c r="H14" s="264"/>
      <c r="I14" s="336" t="s">
        <v>326</v>
      </c>
      <c r="J14" s="263"/>
      <c r="K14" s="264"/>
      <c r="L14" s="71">
        <v>113</v>
      </c>
      <c r="M14" s="328" t="s">
        <v>59</v>
      </c>
      <c r="N14" s="264"/>
      <c r="O14" s="68" t="s">
        <v>75</v>
      </c>
      <c r="P14" s="159">
        <v>3</v>
      </c>
      <c r="Q14" s="359" t="s">
        <v>35</v>
      </c>
      <c r="R14" s="264"/>
      <c r="S14" s="359" t="s">
        <v>60</v>
      </c>
      <c r="T14" s="264"/>
      <c r="U14" s="35"/>
      <c r="AA14" s="9"/>
      <c r="AB14" s="9"/>
      <c r="AC14" s="9"/>
      <c r="AD14" s="9"/>
      <c r="AE14" s="9"/>
      <c r="AF14" s="9"/>
      <c r="AG14" s="9"/>
    </row>
    <row r="15" spans="2:33" ht="29.4" customHeight="1" x14ac:dyDescent="0.3">
      <c r="B15" s="34"/>
      <c r="C15" s="68">
        <v>7</v>
      </c>
      <c r="D15" s="339" t="s">
        <v>321</v>
      </c>
      <c r="E15" s="264"/>
      <c r="F15" s="362" t="s">
        <v>249</v>
      </c>
      <c r="G15" s="263"/>
      <c r="H15" s="264"/>
      <c r="I15" s="336" t="s">
        <v>54</v>
      </c>
      <c r="J15" s="263"/>
      <c r="K15" s="264"/>
      <c r="L15" s="71">
        <v>113</v>
      </c>
      <c r="M15" s="328" t="s">
        <v>59</v>
      </c>
      <c r="N15" s="264"/>
      <c r="O15" s="68" t="s">
        <v>75</v>
      </c>
      <c r="P15" s="159" t="s">
        <v>54</v>
      </c>
      <c r="Q15" s="359"/>
      <c r="R15" s="264"/>
      <c r="S15" s="359"/>
      <c r="T15" s="264"/>
      <c r="U15" s="35"/>
      <c r="W15" s="9"/>
      <c r="X15" s="9"/>
      <c r="Y15" s="9"/>
      <c r="Z15" s="9"/>
      <c r="AA15" s="9"/>
      <c r="AB15" s="9"/>
      <c r="AC15" s="9"/>
      <c r="AD15" s="9"/>
      <c r="AE15" s="9"/>
      <c r="AF15" s="9"/>
      <c r="AG15" s="9"/>
    </row>
    <row r="16" spans="2:33" ht="29.4" customHeight="1" x14ac:dyDescent="0.3">
      <c r="B16" s="34"/>
      <c r="C16" s="68">
        <v>8</v>
      </c>
      <c r="D16" s="339" t="s">
        <v>321</v>
      </c>
      <c r="E16" s="264"/>
      <c r="F16" s="362" t="s">
        <v>250</v>
      </c>
      <c r="G16" s="263"/>
      <c r="H16" s="264"/>
      <c r="I16" s="336" t="s">
        <v>54</v>
      </c>
      <c r="J16" s="263"/>
      <c r="K16" s="264"/>
      <c r="L16" s="71">
        <v>113</v>
      </c>
      <c r="M16" s="328" t="s">
        <v>59</v>
      </c>
      <c r="N16" s="264"/>
      <c r="O16" s="68" t="s">
        <v>75</v>
      </c>
      <c r="P16" s="159" t="s">
        <v>54</v>
      </c>
      <c r="Q16" s="359"/>
      <c r="R16" s="264"/>
      <c r="S16" s="359"/>
      <c r="T16" s="264"/>
      <c r="U16" s="35"/>
      <c r="W16" s="9"/>
      <c r="X16" s="9"/>
      <c r="Y16" s="9"/>
      <c r="Z16" s="9"/>
      <c r="AA16" s="9"/>
      <c r="AB16" s="9"/>
      <c r="AC16" s="9"/>
      <c r="AD16" s="9"/>
      <c r="AE16" s="9"/>
      <c r="AF16" s="9"/>
      <c r="AG16" s="9"/>
    </row>
    <row r="17" spans="2:38" ht="29.4" customHeight="1" x14ac:dyDescent="0.3">
      <c r="B17" s="34"/>
      <c r="C17" s="68">
        <v>9</v>
      </c>
      <c r="D17" s="339" t="s">
        <v>321</v>
      </c>
      <c r="E17" s="264"/>
      <c r="F17" s="362" t="s">
        <v>251</v>
      </c>
      <c r="G17" s="263"/>
      <c r="H17" s="264"/>
      <c r="I17" s="336" t="s">
        <v>54</v>
      </c>
      <c r="J17" s="263"/>
      <c r="K17" s="264"/>
      <c r="L17" s="71">
        <v>113</v>
      </c>
      <c r="M17" s="328" t="s">
        <v>59</v>
      </c>
      <c r="N17" s="264"/>
      <c r="O17" s="68" t="s">
        <v>75</v>
      </c>
      <c r="P17" s="159" t="s">
        <v>54</v>
      </c>
      <c r="Q17" s="359"/>
      <c r="R17" s="264"/>
      <c r="S17" s="359"/>
      <c r="T17" s="264"/>
      <c r="U17" s="35"/>
      <c r="W17" s="9"/>
      <c r="X17" s="9"/>
      <c r="Y17" s="9"/>
      <c r="Z17" s="9"/>
      <c r="AA17" s="9"/>
      <c r="AB17" s="9"/>
      <c r="AC17" s="9"/>
      <c r="AD17" s="9"/>
      <c r="AE17" s="9"/>
      <c r="AF17" s="9"/>
      <c r="AG17" s="9"/>
    </row>
    <row r="18" spans="2:38" ht="19.2" customHeight="1" x14ac:dyDescent="0.3">
      <c r="B18" s="10"/>
      <c r="C18" s="319" t="s">
        <v>76</v>
      </c>
      <c r="D18" s="263"/>
      <c r="E18" s="263"/>
      <c r="F18" s="263"/>
      <c r="G18" s="263"/>
      <c r="H18" s="263"/>
      <c r="I18" s="263"/>
      <c r="J18" s="263"/>
      <c r="K18" s="263"/>
      <c r="L18" s="263"/>
      <c r="M18" s="263"/>
      <c r="N18" s="263"/>
      <c r="O18" s="263"/>
      <c r="P18" s="263"/>
      <c r="Q18" s="263"/>
      <c r="R18" s="263"/>
      <c r="S18" s="263"/>
      <c r="T18" s="264"/>
      <c r="U18" s="11"/>
      <c r="W18" s="9"/>
      <c r="X18" s="9"/>
      <c r="Y18" s="9"/>
      <c r="Z18" s="9"/>
      <c r="AA18" s="9"/>
      <c r="AB18" s="9"/>
      <c r="AC18" s="9"/>
      <c r="AD18" s="9"/>
      <c r="AE18" s="9"/>
      <c r="AF18" s="9"/>
      <c r="AG18" s="9"/>
    </row>
    <row r="19" spans="2:38" ht="19.2" customHeight="1" x14ac:dyDescent="0.3">
      <c r="B19" s="10"/>
      <c r="C19" s="363" t="s">
        <v>77</v>
      </c>
      <c r="D19" s="299"/>
      <c r="E19" s="299"/>
      <c r="F19" s="299"/>
      <c r="G19" s="299"/>
      <c r="H19" s="299"/>
      <c r="I19" s="299"/>
      <c r="J19" s="299"/>
      <c r="K19" s="299"/>
      <c r="L19" s="299"/>
      <c r="M19" s="299"/>
      <c r="N19" s="299"/>
      <c r="O19" s="299"/>
      <c r="P19" s="299"/>
      <c r="Q19" s="299"/>
      <c r="R19" s="299"/>
      <c r="S19" s="299"/>
      <c r="T19" s="300"/>
      <c r="U19" s="11"/>
      <c r="W19" s="9"/>
      <c r="X19" s="9"/>
      <c r="Y19" s="9"/>
      <c r="Z19" s="9"/>
      <c r="AA19" s="9"/>
      <c r="AB19" s="9"/>
      <c r="AC19" s="9"/>
      <c r="AD19" s="9"/>
      <c r="AE19" s="9"/>
      <c r="AF19" s="9"/>
      <c r="AG19" s="9"/>
    </row>
    <row r="20" spans="2:38" ht="19.2" customHeight="1" x14ac:dyDescent="0.3">
      <c r="B20" s="10"/>
      <c r="C20" s="68" t="s">
        <v>19</v>
      </c>
      <c r="D20" s="369" t="s">
        <v>78</v>
      </c>
      <c r="E20" s="263"/>
      <c r="F20" s="263"/>
      <c r="G20" s="263"/>
      <c r="H20" s="263"/>
      <c r="I20" s="263"/>
      <c r="J20" s="263"/>
      <c r="K20" s="263"/>
      <c r="L20" s="264"/>
      <c r="M20" s="369" t="s">
        <v>79</v>
      </c>
      <c r="N20" s="263"/>
      <c r="O20" s="263"/>
      <c r="P20" s="263"/>
      <c r="Q20" s="263"/>
      <c r="R20" s="263"/>
      <c r="S20" s="263"/>
      <c r="T20" s="264"/>
      <c r="U20" s="11"/>
      <c r="W20" s="9"/>
      <c r="X20" s="9"/>
      <c r="Y20" s="9"/>
      <c r="Z20" s="9"/>
      <c r="AA20" s="9"/>
      <c r="AB20" s="9"/>
      <c r="AC20" s="9"/>
      <c r="AD20" s="9"/>
      <c r="AE20" s="9"/>
      <c r="AF20" s="9"/>
      <c r="AG20" s="9"/>
    </row>
    <row r="21" spans="2:38" ht="19.2" customHeight="1" x14ac:dyDescent="0.3">
      <c r="B21" s="10"/>
      <c r="C21" s="69">
        <v>1</v>
      </c>
      <c r="D21" s="328" t="s">
        <v>373</v>
      </c>
      <c r="E21" s="263"/>
      <c r="F21" s="263"/>
      <c r="G21" s="263"/>
      <c r="H21" s="263"/>
      <c r="I21" s="263"/>
      <c r="J21" s="263"/>
      <c r="K21" s="263"/>
      <c r="L21" s="264"/>
      <c r="M21" s="328">
        <v>0.58899999999999997</v>
      </c>
      <c r="N21" s="263"/>
      <c r="O21" s="263"/>
      <c r="P21" s="263"/>
      <c r="Q21" s="263"/>
      <c r="R21" s="263"/>
      <c r="S21" s="263"/>
      <c r="T21" s="264"/>
      <c r="U21" s="11"/>
      <c r="W21" s="9"/>
      <c r="X21" s="9"/>
      <c r="Y21" s="9"/>
      <c r="Z21" s="9"/>
      <c r="AA21" s="9"/>
      <c r="AB21" s="9"/>
      <c r="AC21" s="9"/>
      <c r="AD21" s="9"/>
      <c r="AE21" s="9"/>
      <c r="AF21" s="9"/>
      <c r="AG21" s="9"/>
    </row>
    <row r="22" spans="2:38" ht="19.2" customHeight="1" x14ac:dyDescent="0.3">
      <c r="B22" s="10"/>
      <c r="C22" s="252"/>
      <c r="D22" s="263"/>
      <c r="E22" s="263"/>
      <c r="F22" s="263"/>
      <c r="G22" s="263"/>
      <c r="H22" s="263"/>
      <c r="I22" s="263"/>
      <c r="J22" s="263"/>
      <c r="K22" s="263"/>
      <c r="L22" s="263"/>
      <c r="M22" s="263"/>
      <c r="N22" s="263"/>
      <c r="O22" s="263"/>
      <c r="P22" s="263"/>
      <c r="Q22" s="263"/>
      <c r="R22" s="263"/>
      <c r="S22" s="263"/>
      <c r="T22" s="264"/>
      <c r="U22" s="11"/>
      <c r="W22" s="9"/>
      <c r="X22" s="9"/>
      <c r="Y22" s="9"/>
      <c r="Z22" s="9"/>
      <c r="AA22" s="9"/>
      <c r="AB22" s="9"/>
      <c r="AC22" s="9"/>
      <c r="AD22" s="9"/>
      <c r="AE22" s="9"/>
      <c r="AF22" s="9"/>
      <c r="AG22" s="9"/>
    </row>
    <row r="23" spans="2:38" ht="19.2" customHeight="1" x14ac:dyDescent="0.3">
      <c r="B23" s="10"/>
      <c r="C23" s="319" t="s">
        <v>448</v>
      </c>
      <c r="D23" s="263"/>
      <c r="E23" s="263"/>
      <c r="F23" s="263"/>
      <c r="G23" s="263"/>
      <c r="H23" s="263"/>
      <c r="I23" s="263"/>
      <c r="J23" s="263"/>
      <c r="K23" s="263"/>
      <c r="L23" s="263"/>
      <c r="M23" s="263"/>
      <c r="N23" s="263"/>
      <c r="O23" s="263"/>
      <c r="P23" s="263"/>
      <c r="Q23" s="263"/>
      <c r="R23" s="263"/>
      <c r="S23" s="263"/>
      <c r="T23" s="264"/>
      <c r="U23" s="11"/>
      <c r="W23" s="9"/>
      <c r="X23" s="9"/>
      <c r="Y23" s="9"/>
      <c r="Z23" s="9"/>
      <c r="AA23" s="9"/>
      <c r="AB23" s="9"/>
      <c r="AC23" s="9"/>
      <c r="AD23" s="9"/>
      <c r="AE23" s="9"/>
      <c r="AF23" s="9"/>
      <c r="AG23" s="9"/>
    </row>
    <row r="24" spans="2:38" ht="15" customHeight="1" x14ac:dyDescent="0.3">
      <c r="B24" s="10"/>
      <c r="C24" s="360" t="s">
        <v>80</v>
      </c>
      <c r="D24" s="263"/>
      <c r="E24" s="264"/>
      <c r="F24" s="366">
        <v>50</v>
      </c>
      <c r="G24" s="367"/>
      <c r="H24" s="367"/>
      <c r="I24" s="367"/>
      <c r="J24" s="368"/>
      <c r="K24" s="339" t="s">
        <v>245</v>
      </c>
      <c r="L24" s="299"/>
      <c r="M24" s="300"/>
      <c r="N24" s="364" t="s">
        <v>374</v>
      </c>
      <c r="O24" s="299"/>
      <c r="P24" s="299"/>
      <c r="Q24" s="299"/>
      <c r="R24" s="299"/>
      <c r="S24" s="299"/>
      <c r="T24" s="300"/>
      <c r="U24" s="11"/>
      <c r="W24" s="9"/>
      <c r="X24" s="9"/>
      <c r="Y24" s="9"/>
      <c r="Z24" s="9"/>
      <c r="AA24" s="9"/>
      <c r="AB24" s="9"/>
      <c r="AC24" s="9"/>
      <c r="AD24" s="9"/>
      <c r="AE24" s="9"/>
      <c r="AF24" s="9"/>
      <c r="AG24" s="9"/>
      <c r="AH24" s="9"/>
      <c r="AI24" s="9"/>
      <c r="AJ24" s="9"/>
      <c r="AK24" s="9"/>
      <c r="AL24" s="9"/>
    </row>
    <row r="25" spans="2:38" ht="19.2" customHeight="1" x14ac:dyDescent="0.3">
      <c r="B25" s="10"/>
      <c r="C25" s="364" t="s">
        <v>81</v>
      </c>
      <c r="D25" s="263"/>
      <c r="E25" s="264"/>
      <c r="F25" s="364" t="s">
        <v>252</v>
      </c>
      <c r="G25" s="263"/>
      <c r="H25" s="263"/>
      <c r="I25" s="263"/>
      <c r="J25" s="264"/>
      <c r="K25" s="333"/>
      <c r="L25" s="341"/>
      <c r="M25" s="334"/>
      <c r="N25" s="333"/>
      <c r="O25" s="341"/>
      <c r="P25" s="341"/>
      <c r="Q25" s="341"/>
      <c r="R25" s="341"/>
      <c r="S25" s="341"/>
      <c r="T25" s="334"/>
      <c r="U25" s="11"/>
      <c r="W25" s="9"/>
      <c r="X25" s="9"/>
      <c r="Y25" s="9"/>
      <c r="Z25" s="9"/>
      <c r="AA25" s="9"/>
      <c r="AB25" s="9"/>
      <c r="AC25" s="9"/>
      <c r="AD25" s="9"/>
      <c r="AE25" s="9"/>
      <c r="AF25" s="9"/>
      <c r="AG25" s="9"/>
    </row>
    <row r="26" spans="2:38" ht="15" customHeight="1" x14ac:dyDescent="0.3">
      <c r="B26" s="10"/>
      <c r="C26" s="328" t="s">
        <v>82</v>
      </c>
      <c r="D26" s="299"/>
      <c r="E26" s="300"/>
      <c r="F26" s="226" t="s">
        <v>449</v>
      </c>
      <c r="G26" s="201"/>
      <c r="H26" s="98"/>
      <c r="I26" s="98"/>
      <c r="J26" s="105"/>
      <c r="K26" s="339" t="s">
        <v>83</v>
      </c>
      <c r="L26" s="299"/>
      <c r="M26" s="300"/>
      <c r="N26" s="356" t="s">
        <v>84</v>
      </c>
      <c r="O26" s="263"/>
      <c r="P26" s="263"/>
      <c r="Q26" s="263"/>
      <c r="R26" s="263"/>
      <c r="S26" s="263"/>
      <c r="T26" s="264"/>
      <c r="U26" s="11"/>
      <c r="W26" s="9"/>
      <c r="X26" s="9"/>
      <c r="Y26" s="9"/>
      <c r="Z26" s="9"/>
      <c r="AA26" s="9"/>
      <c r="AB26" s="9"/>
      <c r="AC26" s="9"/>
      <c r="AD26" s="9"/>
      <c r="AE26" s="9"/>
      <c r="AF26" s="9"/>
      <c r="AG26" s="9"/>
    </row>
    <row r="27" spans="2:38" ht="16.5" customHeight="1" x14ac:dyDescent="0.3">
      <c r="B27" s="10"/>
      <c r="C27" s="331"/>
      <c r="D27" s="340"/>
      <c r="E27" s="332"/>
      <c r="F27" s="109" t="s">
        <v>85</v>
      </c>
      <c r="G27" s="357">
        <f>'BPR-26'!R38</f>
        <v>23.089999999999996</v>
      </c>
      <c r="H27" s="358"/>
      <c r="I27" s="82" t="s">
        <v>49</v>
      </c>
      <c r="J27" s="82"/>
      <c r="K27" s="331"/>
      <c r="L27" s="340"/>
      <c r="M27" s="332"/>
      <c r="N27" s="108" t="s">
        <v>85</v>
      </c>
      <c r="O27" s="365">
        <f>ROUND((G27/F24)*100,2)</f>
        <v>46.18</v>
      </c>
      <c r="P27" s="263"/>
      <c r="Q27" s="105" t="s">
        <v>86</v>
      </c>
      <c r="R27" s="105"/>
      <c r="S27" s="105"/>
      <c r="T27" s="106"/>
      <c r="U27" s="11"/>
      <c r="W27" s="9"/>
      <c r="X27" s="9"/>
      <c r="Y27" s="9"/>
      <c r="Z27" s="9"/>
      <c r="AA27" s="9"/>
      <c r="AB27" s="9"/>
      <c r="AC27" s="9"/>
      <c r="AD27" s="9"/>
      <c r="AE27" s="9"/>
      <c r="AF27" s="9"/>
      <c r="AG27" s="9"/>
    </row>
    <row r="28" spans="2:38" ht="6" customHeight="1" x14ac:dyDescent="0.3">
      <c r="B28" s="10"/>
      <c r="C28" s="333"/>
      <c r="D28" s="341"/>
      <c r="E28" s="334"/>
      <c r="F28" s="30"/>
      <c r="G28" s="30"/>
      <c r="H28" s="30"/>
      <c r="I28" s="30"/>
      <c r="J28" s="30"/>
      <c r="K28" s="333"/>
      <c r="L28" s="341"/>
      <c r="M28" s="334"/>
      <c r="N28" s="27"/>
      <c r="O28" s="30"/>
      <c r="P28" s="30"/>
      <c r="Q28" s="30"/>
      <c r="R28" s="30"/>
      <c r="S28" s="30"/>
      <c r="T28" s="28"/>
      <c r="U28" s="11"/>
      <c r="X28" s="9"/>
      <c r="Y28" s="9"/>
      <c r="Z28" s="9"/>
      <c r="AA28" s="9"/>
      <c r="AB28" s="9"/>
      <c r="AC28" s="9"/>
      <c r="AD28" s="9"/>
      <c r="AE28" s="9"/>
      <c r="AF28" s="9"/>
      <c r="AG28" s="9"/>
    </row>
    <row r="29" spans="2:38" ht="18" customHeight="1" x14ac:dyDescent="0.25">
      <c r="B29" s="34"/>
      <c r="C29" s="110"/>
      <c r="D29" s="110"/>
      <c r="E29" s="110"/>
      <c r="K29" s="111"/>
      <c r="L29" s="111"/>
      <c r="M29" s="111"/>
      <c r="U29" s="35"/>
      <c r="X29" s="9"/>
      <c r="Y29" s="9"/>
      <c r="Z29" s="9"/>
      <c r="AA29" s="9"/>
      <c r="AB29" s="9"/>
      <c r="AC29" s="9"/>
      <c r="AD29" s="9"/>
      <c r="AE29" s="9"/>
      <c r="AF29" s="9"/>
      <c r="AG29" s="9"/>
    </row>
    <row r="30" spans="2:38" ht="19.2" customHeight="1" x14ac:dyDescent="0.25">
      <c r="B30" s="34"/>
      <c r="U30" s="35"/>
      <c r="X30" s="9"/>
      <c r="Y30" s="9"/>
      <c r="Z30" s="9"/>
      <c r="AA30" s="9"/>
      <c r="AB30" s="9"/>
      <c r="AC30" s="9"/>
      <c r="AD30" s="9"/>
      <c r="AE30" s="9"/>
      <c r="AF30" s="9"/>
      <c r="AG30" s="9"/>
    </row>
    <row r="31" spans="2:38" ht="19.2" customHeight="1" x14ac:dyDescent="0.25">
      <c r="B31" s="34"/>
      <c r="C31" s="9"/>
      <c r="D31" s="9"/>
      <c r="E31" s="9"/>
      <c r="F31" s="9"/>
      <c r="G31" s="9"/>
      <c r="H31" s="9"/>
      <c r="I31" s="9"/>
      <c r="J31" s="9"/>
      <c r="K31" s="9"/>
      <c r="L31" s="9"/>
      <c r="M31" s="9"/>
      <c r="N31" s="9"/>
      <c r="O31" s="9"/>
      <c r="P31" s="9"/>
      <c r="Q31" s="9"/>
      <c r="R31" s="9"/>
      <c r="S31" s="9"/>
      <c r="T31" s="9"/>
      <c r="U31" s="35"/>
      <c r="W31" s="9"/>
      <c r="X31" s="9"/>
      <c r="Y31" s="9"/>
      <c r="Z31" s="9"/>
      <c r="AA31" s="9"/>
      <c r="AB31" s="9"/>
      <c r="AC31" s="9"/>
      <c r="AD31" s="9"/>
      <c r="AE31" s="9"/>
      <c r="AF31" s="9"/>
      <c r="AG31" s="9"/>
    </row>
    <row r="32" spans="2:38" ht="19.2" customHeight="1" x14ac:dyDescent="0.3">
      <c r="B32" s="10"/>
      <c r="C32" s="361" t="s">
        <v>29</v>
      </c>
      <c r="D32" s="264"/>
      <c r="E32" s="266" t="s">
        <v>30</v>
      </c>
      <c r="F32" s="263"/>
      <c r="G32" s="263"/>
      <c r="H32" s="264"/>
      <c r="I32" s="266" t="s">
        <v>31</v>
      </c>
      <c r="J32" s="263"/>
      <c r="K32" s="263"/>
      <c r="L32" s="264"/>
      <c r="M32" s="266" t="s">
        <v>32</v>
      </c>
      <c r="N32" s="263"/>
      <c r="O32" s="263"/>
      <c r="P32" s="264"/>
      <c r="Q32" s="266" t="s">
        <v>33</v>
      </c>
      <c r="R32" s="263"/>
      <c r="S32" s="263"/>
      <c r="T32" s="264"/>
      <c r="U32" s="11"/>
      <c r="W32" s="9"/>
      <c r="X32" s="9"/>
      <c r="Y32" s="9"/>
      <c r="Z32" s="9"/>
      <c r="AA32" s="9"/>
      <c r="AB32" s="9"/>
      <c r="AC32" s="9"/>
      <c r="AD32" s="9"/>
      <c r="AE32" s="9"/>
      <c r="AF32" s="9"/>
      <c r="AG32" s="9"/>
    </row>
    <row r="33" spans="2:25" ht="19.95" customHeight="1" x14ac:dyDescent="0.3">
      <c r="B33" s="5"/>
      <c r="C33" s="267" t="s">
        <v>34</v>
      </c>
      <c r="D33" s="264"/>
      <c r="E33" s="301" t="str">
        <f>'BPR-2'!$E$43</f>
        <v>B.S.</v>
      </c>
      <c r="F33" s="263"/>
      <c r="G33" s="263"/>
      <c r="H33" s="264"/>
      <c r="I33" s="301" t="str">
        <f>'BPR-2'!$I$43</f>
        <v>R.V.</v>
      </c>
      <c r="J33" s="263"/>
      <c r="K33" s="263"/>
      <c r="L33" s="264"/>
      <c r="M33" s="301" t="str">
        <f>'BPR-2'!$M$43</f>
        <v>R. CWTD</v>
      </c>
      <c r="N33" s="263"/>
      <c r="O33" s="263"/>
      <c r="P33" s="264"/>
      <c r="Q33" s="301" t="str">
        <f>'BPR-2'!$Q$43</f>
        <v>P. Ronel</v>
      </c>
      <c r="R33" s="263"/>
      <c r="S33" s="263"/>
      <c r="T33" s="264"/>
      <c r="U33" s="11"/>
    </row>
    <row r="34" spans="2:25" ht="19.95" customHeight="1" x14ac:dyDescent="0.3">
      <c r="B34" s="5"/>
      <c r="C34" s="267" t="s">
        <v>12</v>
      </c>
      <c r="D34" s="264"/>
      <c r="E34" s="296">
        <f>'BPR-2'!$E$44</f>
        <v>45359</v>
      </c>
      <c r="F34" s="263"/>
      <c r="G34" s="263"/>
      <c r="H34" s="264"/>
      <c r="I34" s="296">
        <f>'BPR-2'!$I$44</f>
        <v>45361</v>
      </c>
      <c r="J34" s="263"/>
      <c r="K34" s="263"/>
      <c r="L34" s="264"/>
      <c r="M34" s="296">
        <f>'BPR-2'!$M$44</f>
        <v>45361</v>
      </c>
      <c r="N34" s="263"/>
      <c r="O34" s="263"/>
      <c r="P34" s="264"/>
      <c r="Q34" s="296">
        <f>'BPR-2'!$Q$44</f>
        <v>45361</v>
      </c>
      <c r="R34" s="263"/>
      <c r="S34" s="263"/>
      <c r="T34" s="264"/>
      <c r="U34" s="11"/>
    </row>
    <row r="35" spans="2:25" ht="10.95" customHeight="1" thickBot="1" x14ac:dyDescent="0.3">
      <c r="B35" s="6"/>
      <c r="C35" s="3"/>
      <c r="D35" s="3"/>
      <c r="E35" s="3"/>
      <c r="F35" s="3"/>
      <c r="G35" s="3"/>
      <c r="H35" s="3"/>
      <c r="I35" s="3"/>
      <c r="J35" s="3"/>
      <c r="K35" s="3"/>
      <c r="L35" s="3"/>
      <c r="M35" s="3"/>
      <c r="N35" s="3"/>
      <c r="O35" s="3"/>
      <c r="P35" s="3"/>
      <c r="Q35" s="3"/>
      <c r="R35" s="3"/>
      <c r="S35" s="3"/>
      <c r="T35" s="3"/>
      <c r="U35" s="4"/>
    </row>
    <row r="36" spans="2:25" ht="12.6" customHeight="1" thickTop="1" x14ac:dyDescent="0.25">
      <c r="B36" s="14" t="str">
        <f>'BPR-2'!B46</f>
        <v>SOP-PR-001-F00-00</v>
      </c>
      <c r="C36" s="14"/>
      <c r="D36" s="14"/>
      <c r="E36" s="14"/>
      <c r="F36" s="14"/>
      <c r="G36" s="14"/>
      <c r="Y36" s="7"/>
    </row>
    <row r="37" spans="2:25" x14ac:dyDescent="0.25">
      <c r="Y37" s="12"/>
    </row>
    <row r="38" spans="2:25" x14ac:dyDescent="0.25">
      <c r="Y38" s="12"/>
    </row>
    <row r="39" spans="2:25" x14ac:dyDescent="0.25">
      <c r="Y39" s="12"/>
    </row>
    <row r="40" spans="2:25" x14ac:dyDescent="0.25">
      <c r="Y40" s="12"/>
    </row>
    <row r="41" spans="2:25" x14ac:dyDescent="0.25">
      <c r="Y41" s="12"/>
    </row>
    <row r="42" spans="2:25" x14ac:dyDescent="0.25">
      <c r="Y42" s="13"/>
    </row>
    <row r="43" spans="2:25" x14ac:dyDescent="0.25">
      <c r="Y43" s="13"/>
    </row>
    <row r="44" spans="2:25" x14ac:dyDescent="0.25">
      <c r="B44" s="9"/>
      <c r="C44" s="9"/>
      <c r="Q44" s="9"/>
      <c r="R44" s="9"/>
      <c r="S44" s="9"/>
      <c r="T44" s="9"/>
      <c r="U44" s="9"/>
      <c r="Y44" s="13"/>
    </row>
    <row r="45" spans="2:25" x14ac:dyDescent="0.25">
      <c r="Y45" s="13"/>
    </row>
    <row r="46" spans="2:25" x14ac:dyDescent="0.25">
      <c r="Y46" s="13"/>
    </row>
    <row r="47" spans="2:25" x14ac:dyDescent="0.25">
      <c r="Y47" s="13"/>
    </row>
    <row r="48" spans="2:25"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c r="Z60" s="8"/>
      <c r="AA60" s="9"/>
    </row>
    <row r="61" spans="25:27" x14ac:dyDescent="0.25">
      <c r="Y61" s="8"/>
      <c r="Z61" s="8"/>
      <c r="AA61" s="8"/>
    </row>
    <row r="62" spans="25:27" x14ac:dyDescent="0.25">
      <c r="Y62" s="8"/>
      <c r="Z62" s="8"/>
      <c r="AA62" s="8"/>
    </row>
    <row r="63" spans="25:27" x14ac:dyDescent="0.25">
      <c r="Y63" s="8"/>
      <c r="Z63" s="8"/>
      <c r="AA63" s="8"/>
    </row>
    <row r="64" spans="25:27" x14ac:dyDescent="0.25">
      <c r="Y64" s="8"/>
      <c r="Z64" s="8"/>
      <c r="AA64" s="8"/>
    </row>
    <row r="65" spans="25:27" x14ac:dyDescent="0.25">
      <c r="Y65" s="8"/>
      <c r="Z65" s="8"/>
      <c r="AA65" s="8"/>
    </row>
  </sheetData>
  <mergeCells count="104">
    <mergeCell ref="E1:F1"/>
    <mergeCell ref="H3:O3"/>
    <mergeCell ref="N6:T6"/>
    <mergeCell ref="M20:T20"/>
    <mergeCell ref="I15:K15"/>
    <mergeCell ref="C8:T8"/>
    <mergeCell ref="D9:E9"/>
    <mergeCell ref="Q9:R9"/>
    <mergeCell ref="F17:H17"/>
    <mergeCell ref="F14:H14"/>
    <mergeCell ref="K6:M6"/>
    <mergeCell ref="I9:K9"/>
    <mergeCell ref="D20:L20"/>
    <mergeCell ref="I11:K11"/>
    <mergeCell ref="C10:C11"/>
    <mergeCell ref="C3:F3"/>
    <mergeCell ref="F6:J6"/>
    <mergeCell ref="M17:N17"/>
    <mergeCell ref="Q17:R17"/>
    <mergeCell ref="D13:E13"/>
    <mergeCell ref="M12:N13"/>
    <mergeCell ref="F15:H15"/>
    <mergeCell ref="M9:N9"/>
    <mergeCell ref="S12:T12"/>
    <mergeCell ref="F5:J5"/>
    <mergeCell ref="C5:E5"/>
    <mergeCell ref="N5:T5"/>
    <mergeCell ref="M14:N14"/>
    <mergeCell ref="K5:M5"/>
    <mergeCell ref="C6:E6"/>
    <mergeCell ref="Q16:R16"/>
    <mergeCell ref="S16:T16"/>
    <mergeCell ref="D21:L21"/>
    <mergeCell ref="I17:K17"/>
    <mergeCell ref="F9:H9"/>
    <mergeCell ref="M16:N16"/>
    <mergeCell ref="I10:K10"/>
    <mergeCell ref="O10:O11"/>
    <mergeCell ref="Q12:R12"/>
    <mergeCell ref="S13:T13"/>
    <mergeCell ref="Q15:R15"/>
    <mergeCell ref="S15:T15"/>
    <mergeCell ref="C18:T18"/>
    <mergeCell ref="F11:H11"/>
    <mergeCell ref="S17:T17"/>
    <mergeCell ref="S11:T11"/>
    <mergeCell ref="S9:T9"/>
    <mergeCell ref="I34:L34"/>
    <mergeCell ref="D16:E16"/>
    <mergeCell ref="Q13:R13"/>
    <mergeCell ref="L12:L13"/>
    <mergeCell ref="F16:H16"/>
    <mergeCell ref="M10:N11"/>
    <mergeCell ref="D14:E14"/>
    <mergeCell ref="I16:K16"/>
    <mergeCell ref="C33:D33"/>
    <mergeCell ref="I32:L32"/>
    <mergeCell ref="Q10:R10"/>
    <mergeCell ref="L10:L11"/>
    <mergeCell ref="D15:E15"/>
    <mergeCell ref="M21:T21"/>
    <mergeCell ref="Q34:T34"/>
    <mergeCell ref="Q11:R11"/>
    <mergeCell ref="E32:H32"/>
    <mergeCell ref="Q32:T32"/>
    <mergeCell ref="F12:H12"/>
    <mergeCell ref="C25:E25"/>
    <mergeCell ref="D10:E10"/>
    <mergeCell ref="C22:T22"/>
    <mergeCell ref="F13:H13"/>
    <mergeCell ref="F24:J24"/>
    <mergeCell ref="C32:D32"/>
    <mergeCell ref="E33:H33"/>
    <mergeCell ref="F10:H10"/>
    <mergeCell ref="K24:M25"/>
    <mergeCell ref="I14:K14"/>
    <mergeCell ref="M34:P34"/>
    <mergeCell ref="C26:E28"/>
    <mergeCell ref="I33:L33"/>
    <mergeCell ref="S10:T10"/>
    <mergeCell ref="C19:T19"/>
    <mergeCell ref="M33:P33"/>
    <mergeCell ref="M32:P32"/>
    <mergeCell ref="D11:E11"/>
    <mergeCell ref="D17:E17"/>
    <mergeCell ref="M15:N15"/>
    <mergeCell ref="I13:K13"/>
    <mergeCell ref="D12:E12"/>
    <mergeCell ref="N24:T25"/>
    <mergeCell ref="F25:J25"/>
    <mergeCell ref="Q33:T33"/>
    <mergeCell ref="I12:K12"/>
    <mergeCell ref="C34:D34"/>
    <mergeCell ref="O27:P27"/>
    <mergeCell ref="E34:H34"/>
    <mergeCell ref="N26:T26"/>
    <mergeCell ref="K26:M28"/>
    <mergeCell ref="G27:H27"/>
    <mergeCell ref="C12:C13"/>
    <mergeCell ref="Q14:R14"/>
    <mergeCell ref="S14:T14"/>
    <mergeCell ref="O12:O13"/>
    <mergeCell ref="C23:T23"/>
    <mergeCell ref="C24:E24"/>
  </mergeCells>
  <dataValidations disablePrompts="1" count="1">
    <dataValidation type="list" allowBlank="1" showInputMessage="1" showErrorMessage="1" sqref="Q10:T17" xr:uid="{00000000-0002-0000-0200-000000000000}">
      <formula1>CombinedList</formula1>
    </dataValidation>
  </dataValidations>
  <printOptions horizontalCentered="1"/>
  <pageMargins left="0.25" right="0.25" top="0.5" bottom="0.5" header="0.25" footer="0"/>
  <pageSetup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5"/>
  <dimension ref="B1:AL66"/>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5</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282" t="s">
        <v>87</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28.95" customHeight="1" x14ac:dyDescent="0.3">
      <c r="B9" s="10"/>
      <c r="C9" s="51" t="s">
        <v>461</v>
      </c>
      <c r="D9" s="297" t="s">
        <v>43</v>
      </c>
      <c r="E9" s="263"/>
      <c r="F9" s="263"/>
      <c r="G9" s="264"/>
      <c r="H9" s="297" t="s">
        <v>88</v>
      </c>
      <c r="I9" s="263"/>
      <c r="J9" s="263"/>
      <c r="K9" s="263"/>
      <c r="L9" s="263"/>
      <c r="M9" s="263"/>
      <c r="N9" s="264"/>
      <c r="O9" s="297" t="s">
        <v>89</v>
      </c>
      <c r="P9" s="263"/>
      <c r="Q9" s="263"/>
      <c r="R9" s="263"/>
      <c r="S9" s="263"/>
      <c r="T9" s="264"/>
      <c r="U9" s="11"/>
      <c r="W9" s="9"/>
      <c r="X9" s="9"/>
      <c r="Y9" s="9"/>
      <c r="Z9" s="9"/>
      <c r="AA9" s="9"/>
      <c r="AB9" s="9"/>
      <c r="AC9" s="9"/>
      <c r="AD9" s="9"/>
      <c r="AE9" s="9"/>
      <c r="AF9" s="9"/>
      <c r="AG9" s="9"/>
    </row>
    <row r="10" spans="2:33" ht="42.75" customHeight="1" x14ac:dyDescent="0.3">
      <c r="B10" s="10"/>
      <c r="C10" s="68">
        <v>1</v>
      </c>
      <c r="D10" s="374" t="s">
        <v>90</v>
      </c>
      <c r="E10" s="263"/>
      <c r="F10" s="263"/>
      <c r="G10" s="264"/>
      <c r="H10" s="375" t="s">
        <v>266</v>
      </c>
      <c r="I10" s="263"/>
      <c r="J10" s="263"/>
      <c r="K10" s="263"/>
      <c r="L10" s="263"/>
      <c r="M10" s="263"/>
      <c r="N10" s="264"/>
      <c r="O10" s="376" t="s">
        <v>267</v>
      </c>
      <c r="P10" s="263"/>
      <c r="Q10" s="263"/>
      <c r="R10" s="263"/>
      <c r="S10" s="263"/>
      <c r="T10" s="264"/>
      <c r="U10" s="11"/>
      <c r="W10" s="9"/>
      <c r="X10" s="9"/>
      <c r="Y10" s="9"/>
      <c r="Z10" s="9"/>
      <c r="AA10" s="9"/>
      <c r="AB10" s="9"/>
      <c r="AC10" s="9"/>
      <c r="AD10" s="9"/>
      <c r="AE10" s="9"/>
      <c r="AF10" s="9"/>
      <c r="AG10" s="9"/>
    </row>
    <row r="11" spans="2:33" ht="14.4" customHeight="1" x14ac:dyDescent="0.25">
      <c r="B11" s="10"/>
      <c r="U11" s="11"/>
      <c r="W11" s="9"/>
      <c r="X11" s="9"/>
      <c r="Y11" s="9"/>
      <c r="Z11" s="9"/>
      <c r="AA11" s="9"/>
      <c r="AB11" s="9"/>
      <c r="AC11" s="9"/>
      <c r="AD11" s="9"/>
      <c r="AE11" s="9"/>
      <c r="AF11" s="9"/>
      <c r="AG11" s="9"/>
    </row>
    <row r="12" spans="2:33" ht="18" customHeight="1" x14ac:dyDescent="0.25">
      <c r="B12" s="10"/>
      <c r="C12" s="76" t="s">
        <v>91</v>
      </c>
      <c r="D12" s="77"/>
      <c r="E12" s="77"/>
      <c r="F12" s="77"/>
      <c r="G12" s="77"/>
      <c r="H12" s="77"/>
      <c r="I12" s="77"/>
      <c r="J12" s="77"/>
      <c r="K12" s="77"/>
      <c r="L12" s="77"/>
      <c r="M12" s="77"/>
      <c r="N12" s="77"/>
      <c r="O12" s="77"/>
      <c r="P12" s="77"/>
      <c r="Q12" s="77"/>
      <c r="R12" s="77"/>
      <c r="S12" s="77"/>
      <c r="T12" s="78"/>
      <c r="U12" s="11"/>
      <c r="W12" s="9"/>
      <c r="X12" s="9"/>
      <c r="Y12" s="9"/>
      <c r="Z12" s="9"/>
      <c r="AA12" s="9"/>
      <c r="AB12" s="9"/>
      <c r="AC12" s="9"/>
      <c r="AD12" s="9"/>
      <c r="AE12" s="9"/>
      <c r="AF12" s="9"/>
      <c r="AG12" s="9"/>
    </row>
    <row r="13" spans="2:33" ht="19.5" customHeight="1" x14ac:dyDescent="0.25">
      <c r="B13" s="10"/>
      <c r="C13" s="79" t="s">
        <v>92</v>
      </c>
      <c r="D13" s="9"/>
      <c r="E13" s="9"/>
      <c r="F13" s="9"/>
      <c r="G13" s="9"/>
      <c r="H13" s="9"/>
      <c r="I13" s="9"/>
      <c r="J13" s="9"/>
      <c r="K13" s="9"/>
      <c r="L13" s="9"/>
      <c r="M13" s="9"/>
      <c r="N13" s="9"/>
      <c r="O13" s="9"/>
      <c r="P13" s="9"/>
      <c r="Q13" s="9"/>
      <c r="R13" s="9"/>
      <c r="S13" s="9"/>
      <c r="T13" s="80"/>
      <c r="U13" s="11"/>
      <c r="W13" s="9"/>
      <c r="X13" s="9"/>
      <c r="Y13" s="9"/>
      <c r="Z13" s="9"/>
      <c r="AA13" s="9"/>
      <c r="AB13" s="9"/>
      <c r="AC13" s="9"/>
      <c r="AD13" s="9"/>
      <c r="AE13" s="9"/>
      <c r="AF13" s="9"/>
      <c r="AG13" s="9"/>
    </row>
    <row r="14" spans="2:33" ht="20.100000000000001" customHeight="1" x14ac:dyDescent="0.25">
      <c r="B14" s="34"/>
      <c r="C14" s="81" t="s">
        <v>93</v>
      </c>
      <c r="D14" s="82" t="s">
        <v>226</v>
      </c>
      <c r="E14" s="9"/>
      <c r="F14" s="9"/>
      <c r="G14" s="9"/>
      <c r="H14" s="9"/>
      <c r="I14" s="9"/>
      <c r="J14" s="9"/>
      <c r="K14" s="9"/>
      <c r="L14" s="9"/>
      <c r="M14" s="9"/>
      <c r="N14" s="9"/>
      <c r="O14" s="9"/>
      <c r="P14" s="9"/>
      <c r="Q14" s="9"/>
      <c r="R14" s="9"/>
      <c r="S14" s="9"/>
      <c r="T14" s="80"/>
      <c r="U14" s="35"/>
      <c r="W14" s="9"/>
      <c r="X14" s="9"/>
      <c r="Y14" s="9"/>
      <c r="Z14" s="9"/>
      <c r="AA14" s="9"/>
      <c r="AB14" s="9"/>
      <c r="AC14" s="9"/>
      <c r="AD14" s="9"/>
      <c r="AE14" s="9"/>
      <c r="AF14" s="9"/>
      <c r="AG14" s="9"/>
    </row>
    <row r="15" spans="2:33" ht="20.100000000000001" customHeight="1" x14ac:dyDescent="0.25">
      <c r="B15" s="34"/>
      <c r="C15" s="81" t="s">
        <v>94</v>
      </c>
      <c r="D15" s="83" t="s">
        <v>327</v>
      </c>
      <c r="E15" s="9"/>
      <c r="F15" s="9"/>
      <c r="G15" s="9"/>
      <c r="H15" s="9"/>
      <c r="I15" s="9"/>
      <c r="J15" s="9"/>
      <c r="K15" s="9"/>
      <c r="L15" s="9"/>
      <c r="M15" s="9"/>
      <c r="N15" s="9"/>
      <c r="O15" s="9"/>
      <c r="P15" s="9"/>
      <c r="Q15" s="9"/>
      <c r="R15" s="9"/>
      <c r="S15" s="9"/>
      <c r="T15" s="80"/>
      <c r="U15" s="35"/>
      <c r="W15" s="9"/>
      <c r="X15" s="9"/>
      <c r="Y15" s="9"/>
      <c r="Z15" s="9"/>
      <c r="AA15" s="9"/>
      <c r="AB15" s="9"/>
      <c r="AC15" s="9"/>
      <c r="AD15" s="9"/>
      <c r="AE15" s="9"/>
      <c r="AF15" s="9"/>
      <c r="AG15" s="9"/>
    </row>
    <row r="16" spans="2:33" ht="20.100000000000001" customHeight="1" x14ac:dyDescent="0.25">
      <c r="B16" s="34"/>
      <c r="C16" s="81" t="s">
        <v>95</v>
      </c>
      <c r="D16" s="179" t="s">
        <v>96</v>
      </c>
      <c r="E16" s="9"/>
      <c r="F16" s="9"/>
      <c r="G16" s="9"/>
      <c r="H16" s="9"/>
      <c r="I16" s="9"/>
      <c r="J16" s="9"/>
      <c r="K16" s="9"/>
      <c r="L16" s="9"/>
      <c r="M16" s="9"/>
      <c r="N16" s="9"/>
      <c r="O16" s="9"/>
      <c r="P16" s="9"/>
      <c r="Q16" s="9"/>
      <c r="R16" s="9"/>
      <c r="S16" s="9"/>
      <c r="T16" s="80"/>
      <c r="U16" s="35"/>
      <c r="W16" s="9"/>
      <c r="X16" s="9"/>
      <c r="Y16" s="9"/>
      <c r="Z16" s="9"/>
      <c r="AA16" s="9"/>
      <c r="AB16" s="9"/>
      <c r="AC16" s="9"/>
      <c r="AD16" s="9"/>
      <c r="AE16" s="9"/>
      <c r="AF16" s="9"/>
      <c r="AG16" s="9"/>
    </row>
    <row r="17" spans="2:38" ht="20.100000000000001" customHeight="1" x14ac:dyDescent="0.25">
      <c r="B17" s="34"/>
      <c r="C17" s="81" t="s">
        <v>97</v>
      </c>
      <c r="D17" s="82" t="s">
        <v>98</v>
      </c>
      <c r="E17" s="9"/>
      <c r="F17" s="9"/>
      <c r="G17" s="9"/>
      <c r="H17" s="9"/>
      <c r="I17" s="9"/>
      <c r="J17" s="9"/>
      <c r="K17" s="9"/>
      <c r="L17" s="9"/>
      <c r="M17" s="9"/>
      <c r="N17" s="9"/>
      <c r="O17" s="9"/>
      <c r="P17" s="9"/>
      <c r="Q17" s="9"/>
      <c r="R17" s="9"/>
      <c r="S17" s="9"/>
      <c r="T17" s="80"/>
      <c r="U17" s="35"/>
      <c r="W17" s="9"/>
      <c r="X17" s="9"/>
      <c r="Y17" s="9"/>
      <c r="Z17" s="9"/>
      <c r="AA17" s="9"/>
      <c r="AB17" s="9"/>
      <c r="AC17" s="9"/>
      <c r="AD17" s="9"/>
      <c r="AE17" s="9"/>
      <c r="AF17" s="9"/>
      <c r="AG17" s="9"/>
    </row>
    <row r="18" spans="2:38" ht="30" customHeight="1" x14ac:dyDescent="0.3">
      <c r="B18" s="10"/>
      <c r="C18" s="81" t="s">
        <v>99</v>
      </c>
      <c r="D18" s="377" t="s">
        <v>478</v>
      </c>
      <c r="E18" s="340"/>
      <c r="F18" s="340"/>
      <c r="G18" s="340"/>
      <c r="H18" s="340"/>
      <c r="I18" s="340"/>
      <c r="J18" s="340"/>
      <c r="K18" s="340"/>
      <c r="L18" s="340"/>
      <c r="M18" s="340"/>
      <c r="N18" s="340"/>
      <c r="O18" s="340"/>
      <c r="P18" s="340"/>
      <c r="Q18" s="340"/>
      <c r="R18" s="340"/>
      <c r="S18" s="340"/>
      <c r="T18" s="332"/>
      <c r="U18" s="11"/>
      <c r="W18" s="9"/>
      <c r="X18" s="9"/>
      <c r="Y18" s="9"/>
      <c r="Z18" s="9"/>
      <c r="AA18" s="9"/>
      <c r="AB18" s="9"/>
      <c r="AC18" s="9"/>
      <c r="AD18" s="9"/>
      <c r="AE18" s="9"/>
      <c r="AF18" s="9"/>
      <c r="AG18" s="9"/>
    </row>
    <row r="19" spans="2:38" ht="20.100000000000001" customHeight="1" x14ac:dyDescent="0.25">
      <c r="B19" s="10"/>
      <c r="C19" s="81" t="s">
        <v>100</v>
      </c>
      <c r="D19" s="82" t="s">
        <v>101</v>
      </c>
      <c r="E19" s="9"/>
      <c r="F19" s="9"/>
      <c r="G19" s="9"/>
      <c r="H19" s="9"/>
      <c r="I19" s="9"/>
      <c r="J19" s="9"/>
      <c r="K19" s="9"/>
      <c r="L19" s="9"/>
      <c r="M19" s="9"/>
      <c r="N19" s="9"/>
      <c r="O19" s="9"/>
      <c r="P19" s="9"/>
      <c r="Q19" s="9"/>
      <c r="R19" s="9"/>
      <c r="S19" s="9"/>
      <c r="T19" s="80"/>
      <c r="U19" s="11"/>
      <c r="W19" s="9"/>
      <c r="X19" s="9"/>
      <c r="Y19" s="9"/>
      <c r="Z19" s="9"/>
      <c r="AA19" s="9"/>
      <c r="AB19" s="9"/>
      <c r="AC19" s="9"/>
      <c r="AD19" s="9"/>
      <c r="AE19" s="9"/>
      <c r="AF19" s="9"/>
      <c r="AG19" s="9"/>
    </row>
    <row r="20" spans="2:38" ht="20.100000000000001" customHeight="1" x14ac:dyDescent="0.25">
      <c r="B20" s="10"/>
      <c r="C20" s="81" t="s">
        <v>102</v>
      </c>
      <c r="D20" s="82" t="s">
        <v>103</v>
      </c>
      <c r="E20" s="9"/>
      <c r="F20" s="9"/>
      <c r="G20" s="9"/>
      <c r="H20" s="9"/>
      <c r="I20" s="9"/>
      <c r="J20" s="9"/>
      <c r="K20" s="9"/>
      <c r="L20" s="9"/>
      <c r="M20" s="9"/>
      <c r="N20" s="9"/>
      <c r="O20" s="9"/>
      <c r="P20" s="9"/>
      <c r="Q20" s="9"/>
      <c r="R20" s="9"/>
      <c r="S20" s="9"/>
      <c r="T20" s="80"/>
      <c r="U20" s="11"/>
      <c r="W20" s="9"/>
      <c r="X20" s="9"/>
      <c r="Y20" s="9"/>
      <c r="Z20" s="9"/>
      <c r="AA20" s="9"/>
      <c r="AB20" s="9"/>
      <c r="AC20" s="9"/>
      <c r="AD20" s="9"/>
      <c r="AE20" s="9"/>
      <c r="AF20" s="9"/>
      <c r="AG20" s="9"/>
    </row>
    <row r="21" spans="2:38" ht="20.100000000000001" customHeight="1" x14ac:dyDescent="0.25">
      <c r="B21" s="10"/>
      <c r="C21" s="81" t="s">
        <v>104</v>
      </c>
      <c r="D21" s="82" t="s">
        <v>105</v>
      </c>
      <c r="E21" s="9"/>
      <c r="F21" s="9"/>
      <c r="G21" s="9"/>
      <c r="H21" s="9"/>
      <c r="I21" s="9"/>
      <c r="J21" s="9"/>
      <c r="K21" s="9"/>
      <c r="L21" s="9"/>
      <c r="M21" s="9"/>
      <c r="N21" s="9"/>
      <c r="O21" s="9"/>
      <c r="P21" s="9"/>
      <c r="Q21" s="9"/>
      <c r="R21" s="9"/>
      <c r="S21" s="9"/>
      <c r="T21" s="80"/>
      <c r="U21" s="11"/>
      <c r="W21" s="9"/>
      <c r="X21" s="9"/>
      <c r="Y21" s="9"/>
      <c r="Z21" s="9"/>
      <c r="AA21" s="9"/>
      <c r="AB21" s="9"/>
      <c r="AC21" s="9"/>
      <c r="AD21" s="9"/>
      <c r="AE21" s="9"/>
      <c r="AF21" s="9"/>
      <c r="AG21" s="9"/>
    </row>
    <row r="22" spans="2:38" ht="20.100000000000001" customHeight="1" x14ac:dyDescent="0.25">
      <c r="B22" s="10"/>
      <c r="C22" s="81" t="s">
        <v>106</v>
      </c>
      <c r="D22" s="82" t="s">
        <v>107</v>
      </c>
      <c r="E22" s="9"/>
      <c r="F22" s="9"/>
      <c r="G22" s="9"/>
      <c r="H22" s="9"/>
      <c r="I22" s="9"/>
      <c r="J22" s="9"/>
      <c r="K22" s="9"/>
      <c r="L22" s="9"/>
      <c r="M22" s="9"/>
      <c r="N22" s="9"/>
      <c r="O22" s="9"/>
      <c r="P22" s="9"/>
      <c r="Q22" s="9"/>
      <c r="R22" s="9"/>
      <c r="S22" s="9"/>
      <c r="T22" s="80"/>
      <c r="U22" s="11"/>
      <c r="W22" s="9"/>
      <c r="X22" s="9"/>
      <c r="Y22" s="9"/>
      <c r="Z22" s="9"/>
      <c r="AA22" s="9"/>
      <c r="AB22" s="9"/>
      <c r="AC22" s="9"/>
      <c r="AD22" s="9"/>
      <c r="AE22" s="9"/>
      <c r="AF22" s="9"/>
      <c r="AG22" s="9"/>
    </row>
    <row r="23" spans="2:38" ht="29.25" customHeight="1" x14ac:dyDescent="0.3">
      <c r="B23" s="10"/>
      <c r="C23" s="81" t="s">
        <v>108</v>
      </c>
      <c r="D23" s="370" t="s">
        <v>328</v>
      </c>
      <c r="E23" s="340"/>
      <c r="F23" s="340"/>
      <c r="G23" s="340"/>
      <c r="H23" s="340"/>
      <c r="I23" s="340"/>
      <c r="J23" s="340"/>
      <c r="K23" s="340"/>
      <c r="L23" s="340"/>
      <c r="M23" s="340"/>
      <c r="N23" s="340"/>
      <c r="O23" s="340"/>
      <c r="P23" s="340"/>
      <c r="Q23" s="340"/>
      <c r="R23" s="340"/>
      <c r="S23" s="340"/>
      <c r="T23" s="332"/>
      <c r="U23" s="11"/>
      <c r="W23" s="9"/>
      <c r="X23" s="9"/>
      <c r="Y23" s="9"/>
      <c r="Z23" s="9"/>
      <c r="AA23" s="9"/>
      <c r="AB23" s="9"/>
      <c r="AC23" s="9"/>
      <c r="AD23" s="9"/>
      <c r="AE23" s="9"/>
      <c r="AF23" s="9"/>
      <c r="AG23" s="9"/>
    </row>
    <row r="24" spans="2:38" x14ac:dyDescent="0.25">
      <c r="B24" s="10"/>
      <c r="C24" s="235" t="s">
        <v>464</v>
      </c>
      <c r="D24" s="236" t="s">
        <v>465</v>
      </c>
      <c r="T24" s="183"/>
      <c r="U24" s="35"/>
      <c r="W24" s="9"/>
      <c r="X24" s="9"/>
      <c r="Y24" s="9"/>
      <c r="Z24" s="9"/>
      <c r="AA24" s="9"/>
      <c r="AB24" s="9"/>
      <c r="AC24" s="9"/>
      <c r="AD24" s="9"/>
      <c r="AE24" s="9"/>
      <c r="AF24" s="9"/>
      <c r="AG24" s="9"/>
      <c r="AH24" s="9"/>
      <c r="AI24" s="9"/>
      <c r="AJ24" s="9"/>
      <c r="AK24" s="9"/>
      <c r="AL24" s="9"/>
    </row>
    <row r="25" spans="2:38" ht="31.2" customHeight="1" x14ac:dyDescent="0.25">
      <c r="B25" s="10"/>
      <c r="C25" s="81" t="s">
        <v>479</v>
      </c>
      <c r="D25" s="373" t="s">
        <v>480</v>
      </c>
      <c r="E25" s="373"/>
      <c r="F25" s="373"/>
      <c r="G25" s="373"/>
      <c r="H25" s="373"/>
      <c r="I25" s="373"/>
      <c r="J25" s="373"/>
      <c r="K25" s="373"/>
      <c r="L25" s="373"/>
      <c r="M25" s="373"/>
      <c r="N25" s="373"/>
      <c r="O25" s="373"/>
      <c r="P25" s="373"/>
      <c r="Q25" s="373"/>
      <c r="R25" s="373"/>
      <c r="S25" s="373"/>
      <c r="T25" s="370"/>
      <c r="U25" s="35"/>
      <c r="W25" s="9"/>
      <c r="X25" s="9"/>
      <c r="Y25" s="9"/>
      <c r="Z25" s="9"/>
      <c r="AA25" s="9"/>
      <c r="AB25" s="9"/>
      <c r="AC25" s="9"/>
      <c r="AD25" s="9"/>
      <c r="AE25" s="9"/>
      <c r="AF25" s="9"/>
      <c r="AG25" s="9"/>
    </row>
    <row r="26" spans="2:38" ht="6" customHeight="1" x14ac:dyDescent="0.25">
      <c r="B26" s="10"/>
      <c r="C26" s="123"/>
      <c r="D26" s="124"/>
      <c r="E26" s="124"/>
      <c r="F26" s="124"/>
      <c r="G26" s="124"/>
      <c r="H26" s="124"/>
      <c r="I26" s="124"/>
      <c r="J26" s="124"/>
      <c r="K26" s="124"/>
      <c r="L26" s="52"/>
      <c r="M26" s="52"/>
      <c r="N26" s="52"/>
      <c r="O26" s="52"/>
      <c r="P26" s="124"/>
      <c r="Q26" s="124"/>
      <c r="R26" s="124"/>
      <c r="S26" s="124"/>
      <c r="T26" s="103"/>
      <c r="U26" s="11"/>
      <c r="W26" s="9"/>
      <c r="X26" s="9"/>
      <c r="Y26" s="9"/>
      <c r="Z26" s="9"/>
      <c r="AA26" s="9"/>
      <c r="AB26" s="9"/>
      <c r="AC26" s="9"/>
      <c r="AD26" s="9"/>
      <c r="AE26" s="9"/>
      <c r="AF26" s="9"/>
      <c r="AG26" s="9"/>
    </row>
    <row r="27" spans="2:38" ht="24.75" customHeight="1" x14ac:dyDescent="0.3">
      <c r="B27" s="10"/>
      <c r="C27" s="319" t="s">
        <v>109</v>
      </c>
      <c r="D27" s="263"/>
      <c r="E27" s="263"/>
      <c r="F27" s="264"/>
      <c r="G27" s="253" t="s">
        <v>110</v>
      </c>
      <c r="H27" s="263"/>
      <c r="I27" s="263"/>
      <c r="J27" s="263"/>
      <c r="K27" s="264"/>
      <c r="L27" s="372" t="s">
        <v>109</v>
      </c>
      <c r="M27" s="263"/>
      <c r="N27" s="263"/>
      <c r="O27" s="264"/>
      <c r="P27" s="253" t="s">
        <v>111</v>
      </c>
      <c r="Q27" s="263"/>
      <c r="R27" s="263"/>
      <c r="S27" s="263"/>
      <c r="T27" s="264"/>
      <c r="U27" s="11"/>
      <c r="W27" s="9"/>
      <c r="X27" s="9"/>
      <c r="Y27" s="9"/>
      <c r="Z27" s="9"/>
      <c r="AA27" s="9"/>
      <c r="AB27" s="9"/>
      <c r="AC27" s="9"/>
      <c r="AD27" s="9"/>
      <c r="AE27" s="9"/>
      <c r="AF27" s="9"/>
      <c r="AG27" s="9"/>
    </row>
    <row r="28" spans="2:38" ht="24.75" customHeight="1" x14ac:dyDescent="0.3">
      <c r="B28" s="10"/>
      <c r="C28" s="319" t="s">
        <v>112</v>
      </c>
      <c r="D28" s="263"/>
      <c r="E28" s="263"/>
      <c r="F28" s="264"/>
      <c r="G28" s="371">
        <v>45374</v>
      </c>
      <c r="H28" s="263"/>
      <c r="I28" s="263"/>
      <c r="J28" s="263"/>
      <c r="K28" s="264"/>
      <c r="L28" s="372" t="s">
        <v>113</v>
      </c>
      <c r="M28" s="263"/>
      <c r="N28" s="263"/>
      <c r="O28" s="264"/>
      <c r="P28" s="371">
        <v>45377</v>
      </c>
      <c r="Q28" s="263"/>
      <c r="R28" s="263"/>
      <c r="S28" s="263"/>
      <c r="T28" s="264"/>
      <c r="U28" s="11"/>
      <c r="W28" s="9"/>
      <c r="X28" s="9"/>
      <c r="Y28" s="9"/>
      <c r="Z28" s="9"/>
      <c r="AA28" s="9"/>
      <c r="AB28" s="9"/>
      <c r="AC28" s="9"/>
      <c r="AD28" s="9"/>
      <c r="AE28" s="9"/>
      <c r="AF28" s="9"/>
      <c r="AG28" s="9"/>
    </row>
    <row r="29" spans="2:38" ht="19.2" customHeight="1" x14ac:dyDescent="0.25">
      <c r="B29" s="10"/>
      <c r="U29" s="11"/>
      <c r="W29" s="9"/>
      <c r="X29" s="9"/>
      <c r="Y29" s="9"/>
      <c r="Z29" s="9"/>
      <c r="AA29" s="9"/>
      <c r="AB29" s="9"/>
      <c r="AC29" s="9"/>
      <c r="AD29" s="9"/>
      <c r="AE29" s="9"/>
      <c r="AF29" s="9"/>
      <c r="AG29" s="9"/>
    </row>
    <row r="30" spans="2:38" ht="19.2" customHeight="1" x14ac:dyDescent="0.25">
      <c r="B30" s="10"/>
      <c r="U30" s="11"/>
      <c r="W30" s="9"/>
      <c r="X30" s="9"/>
      <c r="Y30" s="9"/>
      <c r="Z30" s="9"/>
      <c r="AA30" s="9"/>
      <c r="AB30" s="9"/>
      <c r="AC30" s="9"/>
      <c r="AD30" s="9"/>
      <c r="AE30" s="9"/>
      <c r="AF30" s="9"/>
      <c r="AG30" s="9"/>
    </row>
    <row r="31" spans="2:38" ht="19.2" customHeight="1" x14ac:dyDescent="0.25">
      <c r="B31" s="10"/>
      <c r="C31" s="9"/>
      <c r="D31" s="9"/>
      <c r="E31" s="9"/>
      <c r="F31" s="9"/>
      <c r="G31" s="9"/>
      <c r="H31" s="9"/>
      <c r="I31" s="9"/>
      <c r="J31" s="9"/>
      <c r="K31" s="9"/>
      <c r="L31" s="9"/>
      <c r="M31" s="9"/>
      <c r="N31" s="9"/>
      <c r="O31" s="9"/>
      <c r="P31" s="9"/>
      <c r="Q31" s="9"/>
      <c r="R31" s="9"/>
      <c r="S31" s="9"/>
      <c r="T31" s="9"/>
      <c r="U31" s="11"/>
      <c r="W31" s="9"/>
      <c r="X31" s="9"/>
      <c r="Y31" s="9"/>
      <c r="Z31" s="9"/>
      <c r="AA31" s="9"/>
      <c r="AB31" s="9"/>
      <c r="AC31" s="9"/>
      <c r="AD31" s="9"/>
      <c r="AE31" s="9"/>
      <c r="AF31" s="9"/>
      <c r="AG31" s="9"/>
    </row>
    <row r="32" spans="2:38" ht="19.2" customHeight="1" x14ac:dyDescent="0.25">
      <c r="B32" s="34"/>
      <c r="C32" s="9"/>
      <c r="D32" s="9"/>
      <c r="E32" s="9"/>
      <c r="F32" s="9"/>
      <c r="G32" s="9"/>
      <c r="H32" s="9"/>
      <c r="I32" s="9"/>
      <c r="J32" s="9"/>
      <c r="K32" s="9"/>
      <c r="L32" s="9"/>
      <c r="M32" s="9"/>
      <c r="N32" s="9"/>
      <c r="O32" s="9"/>
      <c r="P32" s="9"/>
      <c r="Q32" s="9"/>
      <c r="R32" s="9"/>
      <c r="S32" s="9"/>
      <c r="T32" s="9"/>
      <c r="U32" s="35"/>
      <c r="W32" s="9"/>
      <c r="X32" s="9"/>
      <c r="Y32" s="9"/>
      <c r="Z32" s="9"/>
      <c r="AA32" s="9"/>
      <c r="AB32" s="9"/>
      <c r="AC32" s="9"/>
      <c r="AD32" s="9"/>
      <c r="AE32" s="9"/>
      <c r="AF32" s="9"/>
      <c r="AG32" s="9"/>
    </row>
    <row r="33" spans="2:33" ht="19.2" customHeight="1" x14ac:dyDescent="0.3">
      <c r="B33" s="10"/>
      <c r="C33" s="361" t="s">
        <v>29</v>
      </c>
      <c r="D33" s="264"/>
      <c r="E33" s="266" t="s">
        <v>30</v>
      </c>
      <c r="F33" s="263"/>
      <c r="G33" s="263"/>
      <c r="H33" s="264"/>
      <c r="I33" s="266" t="s">
        <v>31</v>
      </c>
      <c r="J33" s="263"/>
      <c r="K33" s="263"/>
      <c r="L33" s="264"/>
      <c r="M33" s="266" t="s">
        <v>32</v>
      </c>
      <c r="N33" s="263"/>
      <c r="O33" s="263"/>
      <c r="P33" s="264"/>
      <c r="Q33" s="266" t="s">
        <v>33</v>
      </c>
      <c r="R33" s="263"/>
      <c r="S33" s="263"/>
      <c r="T33" s="264"/>
      <c r="U33" s="11"/>
      <c r="W33" s="9"/>
      <c r="X33" s="9"/>
      <c r="Y33" s="9"/>
      <c r="Z33" s="9"/>
      <c r="AA33" s="9"/>
      <c r="AB33" s="9"/>
      <c r="AC33" s="9"/>
      <c r="AD33" s="9"/>
      <c r="AE33" s="9"/>
      <c r="AF33" s="9"/>
      <c r="AG33" s="9"/>
    </row>
    <row r="34" spans="2:33" ht="19.95" customHeight="1" x14ac:dyDescent="0.3">
      <c r="B34" s="5"/>
      <c r="C34" s="267" t="s">
        <v>34</v>
      </c>
      <c r="D34" s="264"/>
      <c r="E34" s="301" t="str">
        <f>'BPR-2'!$E$43</f>
        <v>B.S.</v>
      </c>
      <c r="F34" s="263"/>
      <c r="G34" s="263"/>
      <c r="H34" s="264"/>
      <c r="I34" s="301" t="str">
        <f>'BPR-2'!$I$43</f>
        <v>R.V.</v>
      </c>
      <c r="J34" s="263"/>
      <c r="K34" s="263"/>
      <c r="L34" s="264"/>
      <c r="M34" s="301" t="str">
        <f>'BPR-2'!$M$43</f>
        <v>R. CWTD</v>
      </c>
      <c r="N34" s="263"/>
      <c r="O34" s="263"/>
      <c r="P34" s="264"/>
      <c r="Q34" s="301" t="str">
        <f>'BPR-2'!$Q$43</f>
        <v>P. Ronel</v>
      </c>
      <c r="R34" s="263"/>
      <c r="S34" s="263"/>
      <c r="T34" s="264"/>
      <c r="U34" s="11"/>
    </row>
    <row r="35" spans="2:33" ht="19.95" customHeight="1" x14ac:dyDescent="0.3">
      <c r="B35" s="5"/>
      <c r="C35" s="267" t="s">
        <v>12</v>
      </c>
      <c r="D35" s="264"/>
      <c r="E35" s="296">
        <f>'BPR-2'!$E$44</f>
        <v>45359</v>
      </c>
      <c r="F35" s="263"/>
      <c r="G35" s="263"/>
      <c r="H35" s="264"/>
      <c r="I35" s="296">
        <f>'BPR-2'!$I$44</f>
        <v>45361</v>
      </c>
      <c r="J35" s="263"/>
      <c r="K35" s="263"/>
      <c r="L35" s="264"/>
      <c r="M35" s="296">
        <f>'BPR-2'!$M$44</f>
        <v>45361</v>
      </c>
      <c r="N35" s="263"/>
      <c r="O35" s="263"/>
      <c r="P35" s="264"/>
      <c r="Q35" s="296">
        <f>'BPR-2'!$Q$44</f>
        <v>45361</v>
      </c>
      <c r="R35" s="263"/>
      <c r="S35" s="263"/>
      <c r="T35" s="264"/>
      <c r="U35" s="11"/>
    </row>
    <row r="36" spans="2:33" ht="10.95" customHeight="1" thickBot="1" x14ac:dyDescent="0.3">
      <c r="B36" s="6"/>
      <c r="C36" s="3"/>
      <c r="D36" s="3"/>
      <c r="E36" s="3"/>
      <c r="F36" s="3"/>
      <c r="G36" s="3"/>
      <c r="H36" s="3"/>
      <c r="I36" s="3"/>
      <c r="J36" s="3"/>
      <c r="K36" s="3"/>
      <c r="L36" s="3"/>
      <c r="M36" s="3"/>
      <c r="N36" s="3"/>
      <c r="O36" s="3"/>
      <c r="P36" s="3"/>
      <c r="Q36" s="3"/>
      <c r="R36" s="3"/>
      <c r="S36" s="3"/>
      <c r="T36" s="3"/>
      <c r="U36" s="4"/>
    </row>
    <row r="37" spans="2:33" ht="12.6" customHeight="1" thickTop="1" x14ac:dyDescent="0.25">
      <c r="B37" s="14" t="str">
        <f>'BPR-2'!B46</f>
        <v>SOP-PR-001-F00-00</v>
      </c>
      <c r="C37" s="14"/>
      <c r="D37" s="14"/>
      <c r="E37" s="14"/>
      <c r="F37" s="14"/>
      <c r="G37" s="14"/>
      <c r="Y37" s="7"/>
    </row>
    <row r="38" spans="2:33" x14ac:dyDescent="0.25">
      <c r="Y38" s="12"/>
    </row>
    <row r="39" spans="2:33" x14ac:dyDescent="0.25">
      <c r="Y39" s="12"/>
    </row>
    <row r="40" spans="2:33" x14ac:dyDescent="0.25">
      <c r="Y40" s="12"/>
    </row>
    <row r="41" spans="2:33" x14ac:dyDescent="0.25">
      <c r="Y41" s="12"/>
    </row>
    <row r="42" spans="2:33" x14ac:dyDescent="0.25">
      <c r="Y42" s="12"/>
    </row>
    <row r="43" spans="2:33" x14ac:dyDescent="0.25">
      <c r="Y43" s="13"/>
    </row>
    <row r="44" spans="2:33" x14ac:dyDescent="0.25">
      <c r="Y44" s="13"/>
    </row>
    <row r="45" spans="2:33" x14ac:dyDescent="0.25">
      <c r="B45" s="9"/>
      <c r="C45" s="9"/>
      <c r="Q45" s="9"/>
      <c r="R45" s="9"/>
      <c r="S45" s="9"/>
      <c r="T45" s="9"/>
      <c r="U45" s="9"/>
      <c r="Y45" s="13"/>
    </row>
    <row r="46" spans="2:33" x14ac:dyDescent="0.25">
      <c r="Y46" s="13"/>
    </row>
    <row r="47" spans="2:33" x14ac:dyDescent="0.25">
      <c r="Y47" s="13"/>
    </row>
    <row r="48" spans="2:33"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row>
    <row r="61" spans="25:27" x14ac:dyDescent="0.25">
      <c r="Y61" s="13"/>
      <c r="Z61" s="8"/>
      <c r="AA61" s="9"/>
    </row>
    <row r="62" spans="25:27" x14ac:dyDescent="0.25">
      <c r="Y62" s="8"/>
      <c r="Z62" s="8"/>
      <c r="AA62" s="8"/>
    </row>
    <row r="63" spans="25:27" x14ac:dyDescent="0.25">
      <c r="Y63" s="8"/>
      <c r="Z63" s="8"/>
      <c r="AA63" s="8"/>
    </row>
    <row r="64" spans="25:27" x14ac:dyDescent="0.25">
      <c r="Y64" s="8"/>
      <c r="Z64" s="8"/>
      <c r="AA64" s="8"/>
    </row>
    <row r="65" spans="25:27" x14ac:dyDescent="0.25">
      <c r="Y65" s="8"/>
      <c r="Z65" s="8"/>
      <c r="AA65" s="8"/>
    </row>
    <row r="66" spans="25:27" x14ac:dyDescent="0.25">
      <c r="Y66" s="8"/>
      <c r="Z66" s="8"/>
      <c r="AA66" s="8"/>
    </row>
  </sheetData>
  <mergeCells count="44">
    <mergeCell ref="E1:F1"/>
    <mergeCell ref="H3:O3"/>
    <mergeCell ref="C5:E5"/>
    <mergeCell ref="N5:T5"/>
    <mergeCell ref="K5:M5"/>
    <mergeCell ref="O9:T9"/>
    <mergeCell ref="C3:F3"/>
    <mergeCell ref="N6:T6"/>
    <mergeCell ref="F5:J5"/>
    <mergeCell ref="K6:M6"/>
    <mergeCell ref="F6:J6"/>
    <mergeCell ref="C6:E6"/>
    <mergeCell ref="D9:G9"/>
    <mergeCell ref="D10:G10"/>
    <mergeCell ref="Q35:T35"/>
    <mergeCell ref="P27:T27"/>
    <mergeCell ref="H10:N10"/>
    <mergeCell ref="C8:T8"/>
    <mergeCell ref="I34:L34"/>
    <mergeCell ref="L28:O28"/>
    <mergeCell ref="H9:N9"/>
    <mergeCell ref="E33:H33"/>
    <mergeCell ref="M33:P33"/>
    <mergeCell ref="C34:D34"/>
    <mergeCell ref="P28:T28"/>
    <mergeCell ref="I35:L35"/>
    <mergeCell ref="O10:T10"/>
    <mergeCell ref="D18:T18"/>
    <mergeCell ref="Q33:T33"/>
    <mergeCell ref="C35:D35"/>
    <mergeCell ref="C27:F27"/>
    <mergeCell ref="D23:T23"/>
    <mergeCell ref="M35:P35"/>
    <mergeCell ref="E34:H34"/>
    <mergeCell ref="M34:P34"/>
    <mergeCell ref="G28:K28"/>
    <mergeCell ref="Q34:T34"/>
    <mergeCell ref="I33:L33"/>
    <mergeCell ref="G27:K27"/>
    <mergeCell ref="E35:H35"/>
    <mergeCell ref="C28:F28"/>
    <mergeCell ref="C33:D33"/>
    <mergeCell ref="L27:O27"/>
    <mergeCell ref="D25:T25"/>
  </mergeCells>
  <printOptions horizontalCentered="1"/>
  <pageMargins left="0.25" right="0.25" top="0.5" bottom="0.5" header="0.25" footer="0"/>
  <pageSetup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0"/>
  <dimension ref="B1:AL72"/>
  <sheetViews>
    <sheetView showGridLines="0" zoomScale="150" zoomScaleNormal="150" workbookViewId="0"/>
  </sheetViews>
  <sheetFormatPr defaultColWidth="9.33203125" defaultRowHeight="13.2" x14ac:dyDescent="0.25"/>
  <cols>
    <col min="1" max="1" width="5.5546875" style="2" customWidth="1"/>
    <col min="2" max="2" width="1.44140625" style="2" customWidth="1"/>
    <col min="3" max="3" width="6" style="2" customWidth="1"/>
    <col min="4" max="4" width="4.88671875" style="2" customWidth="1"/>
    <col min="5" max="6" width="5.6640625" style="2" customWidth="1"/>
    <col min="7" max="8" width="5.44140625" style="2" customWidth="1"/>
    <col min="9" max="9" width="6.109375" style="2" customWidth="1"/>
    <col min="10" max="12" width="5.44140625" style="2" customWidth="1"/>
    <col min="13" max="13" width="4.88671875" style="2" customWidth="1"/>
    <col min="14" max="17" width="5.44140625" style="2" customWidth="1"/>
    <col min="18" max="18" width="6.10937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75" customWidth="1"/>
    <col min="26" max="26" width="19.44140625" style="2" customWidth="1"/>
    <col min="27" max="27" width="12.5546875" style="2" customWidth="1"/>
    <col min="28" max="28" width="10.5546875" style="2" customWidth="1"/>
    <col min="29" max="29" width="12" style="2" customWidth="1"/>
    <col min="30" max="30" width="9.5546875" style="2" customWidth="1"/>
    <col min="31" max="34" width="9.33203125" style="2" customWidth="1"/>
    <col min="35" max="35" width="14.33203125" style="2" customWidth="1"/>
    <col min="36" max="36" width="9.33203125" style="2" customWidth="1"/>
    <col min="37" max="16384" width="9.33203125" style="2"/>
  </cols>
  <sheetData>
    <row r="1" spans="2:35" x14ac:dyDescent="0.25">
      <c r="B1" s="1"/>
      <c r="D1" s="186" t="s">
        <v>341</v>
      </c>
      <c r="E1" s="351" t="str">
        <f>'BPR-2'!$E$1</f>
        <v>Executed</v>
      </c>
      <c r="F1" s="351"/>
    </row>
    <row r="2" spans="2:35" ht="13.8" customHeight="1" thickBot="1" x14ac:dyDescent="0.3">
      <c r="W2" s="9"/>
      <c r="X2" s="9"/>
      <c r="Y2" s="117"/>
      <c r="Z2" s="9"/>
      <c r="AA2" s="9"/>
      <c r="AC2" s="9"/>
      <c r="AD2" s="9"/>
      <c r="AE2" s="9"/>
      <c r="AF2" s="9"/>
      <c r="AG2" s="9"/>
    </row>
    <row r="3" spans="2:35"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6</v>
      </c>
      <c r="R3" s="56" t="s">
        <v>3</v>
      </c>
      <c r="S3" s="185">
        <f>'BPR-2'!$S$3</f>
        <v>31</v>
      </c>
      <c r="T3" s="57" t="s">
        <v>4</v>
      </c>
      <c r="U3" s="46"/>
      <c r="W3" s="9"/>
      <c r="X3" s="9"/>
      <c r="Y3" s="117"/>
      <c r="Z3" s="9"/>
      <c r="AA3" s="9"/>
      <c r="AB3" s="9"/>
      <c r="AC3" s="9"/>
      <c r="AD3" s="9"/>
      <c r="AE3" s="9"/>
      <c r="AF3" s="9"/>
      <c r="AG3" s="9"/>
    </row>
    <row r="4" spans="2:35" ht="15.6" customHeight="1" x14ac:dyDescent="0.25">
      <c r="B4" s="10"/>
      <c r="U4" s="11"/>
      <c r="W4" s="9"/>
      <c r="X4" s="9"/>
      <c r="Y4" s="117"/>
      <c r="AA4" s="9"/>
      <c r="AB4" s="9"/>
      <c r="AC4" s="9"/>
      <c r="AD4" s="9"/>
      <c r="AE4" s="9"/>
      <c r="AF4" s="9"/>
      <c r="AG4" s="9"/>
    </row>
    <row r="5" spans="2:35"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117"/>
      <c r="Z5" s="9"/>
      <c r="AA5" s="9"/>
      <c r="AB5" s="9"/>
      <c r="AC5" s="9"/>
      <c r="AD5" s="9"/>
      <c r="AE5" s="9"/>
      <c r="AF5" s="9"/>
      <c r="AG5" s="9"/>
    </row>
    <row r="6" spans="2:35"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117"/>
      <c r="AA6" s="9"/>
      <c r="AC6" s="9"/>
      <c r="AD6" s="9"/>
      <c r="AE6" s="9"/>
      <c r="AF6" s="9"/>
      <c r="AG6" s="9"/>
    </row>
    <row r="7" spans="2:35" ht="10.95" customHeight="1" x14ac:dyDescent="0.25">
      <c r="B7" s="10"/>
      <c r="C7" s="9"/>
      <c r="D7" s="9"/>
      <c r="E7" s="9"/>
      <c r="F7" s="9"/>
      <c r="G7" s="9"/>
      <c r="H7" s="9"/>
      <c r="I7" s="9"/>
      <c r="J7" s="9"/>
      <c r="K7" s="9"/>
      <c r="L7" s="9"/>
      <c r="M7" s="9"/>
      <c r="N7" s="9"/>
      <c r="O7" s="9"/>
      <c r="P7" s="9"/>
      <c r="Q7" s="9"/>
      <c r="R7" s="9"/>
      <c r="S7" s="9"/>
      <c r="T7" s="9"/>
      <c r="U7" s="11"/>
      <c r="W7" s="9"/>
      <c r="X7" s="9"/>
      <c r="Y7" s="117"/>
      <c r="AA7" s="9"/>
      <c r="AC7" s="9"/>
      <c r="AD7" s="9"/>
      <c r="AE7" s="9"/>
      <c r="AF7" s="9"/>
      <c r="AG7" s="9"/>
      <c r="AI7" s="2" t="s">
        <v>114</v>
      </c>
    </row>
    <row r="8" spans="2:35" ht="16.2" customHeight="1" x14ac:dyDescent="0.3">
      <c r="B8" s="10"/>
      <c r="C8" s="319" t="s">
        <v>115</v>
      </c>
      <c r="D8" s="263"/>
      <c r="E8" s="263"/>
      <c r="F8" s="263"/>
      <c r="G8" s="263"/>
      <c r="H8" s="263"/>
      <c r="I8" s="263"/>
      <c r="J8" s="263"/>
      <c r="K8" s="263"/>
      <c r="L8" s="263"/>
      <c r="M8" s="263"/>
      <c r="N8" s="263"/>
      <c r="O8" s="263"/>
      <c r="P8" s="263"/>
      <c r="Q8" s="263"/>
      <c r="R8" s="263"/>
      <c r="S8" s="263"/>
      <c r="T8" s="264"/>
      <c r="U8" s="11"/>
      <c r="W8" s="9"/>
      <c r="AA8" s="9"/>
      <c r="AB8" s="129" t="s">
        <v>116</v>
      </c>
      <c r="AC8" s="9"/>
      <c r="AD8" s="9"/>
      <c r="AE8" s="9"/>
      <c r="AF8" s="9"/>
      <c r="AG8" s="9"/>
      <c r="AH8" s="9"/>
      <c r="AI8" s="75" t="s">
        <v>117</v>
      </c>
    </row>
    <row r="9" spans="2:35" ht="15" customHeight="1" x14ac:dyDescent="0.3">
      <c r="B9" s="10"/>
      <c r="C9" s="85" t="s">
        <v>461</v>
      </c>
      <c r="D9" s="369" t="s">
        <v>119</v>
      </c>
      <c r="E9" s="263"/>
      <c r="F9" s="263"/>
      <c r="G9" s="263"/>
      <c r="H9" s="264"/>
      <c r="I9" s="85" t="s">
        <v>120</v>
      </c>
      <c r="J9" s="369" t="s">
        <v>121</v>
      </c>
      <c r="K9" s="264"/>
      <c r="L9" s="85" t="s">
        <v>118</v>
      </c>
      <c r="M9" s="369" t="s">
        <v>119</v>
      </c>
      <c r="N9" s="263"/>
      <c r="O9" s="263"/>
      <c r="P9" s="263"/>
      <c r="Q9" s="264"/>
      <c r="R9" s="85" t="s">
        <v>120</v>
      </c>
      <c r="S9" s="369" t="s">
        <v>121</v>
      </c>
      <c r="T9" s="264"/>
      <c r="U9" s="11"/>
      <c r="W9" s="9"/>
      <c r="AA9" s="9"/>
      <c r="AB9" s="149" t="s">
        <v>117</v>
      </c>
      <c r="AC9" s="9"/>
      <c r="AD9" s="9"/>
      <c r="AE9" s="23" t="s">
        <v>122</v>
      </c>
      <c r="AF9" s="9"/>
      <c r="AG9" s="9"/>
      <c r="AH9" s="9"/>
      <c r="AI9" s="175" t="s">
        <v>36</v>
      </c>
    </row>
    <row r="10" spans="2:35" ht="18" customHeight="1" x14ac:dyDescent="0.3">
      <c r="B10" s="10"/>
      <c r="C10" s="71">
        <v>1</v>
      </c>
      <c r="D10" s="378" t="s">
        <v>227</v>
      </c>
      <c r="E10" s="263"/>
      <c r="F10" s="263"/>
      <c r="G10" s="263"/>
      <c r="H10" s="264"/>
      <c r="I10" s="145" t="s">
        <v>36</v>
      </c>
      <c r="J10" s="379">
        <v>45366</v>
      </c>
      <c r="K10" s="264"/>
      <c r="L10" s="71">
        <v>21</v>
      </c>
      <c r="M10" s="378"/>
      <c r="N10" s="263"/>
      <c r="O10" s="263"/>
      <c r="P10" s="263"/>
      <c r="Q10" s="264"/>
      <c r="R10" s="145"/>
      <c r="S10" s="379"/>
      <c r="T10" s="264"/>
      <c r="U10" s="11"/>
      <c r="W10" s="9"/>
      <c r="AA10" s="9"/>
      <c r="AB10" s="173" t="str">
        <f t="shared" ref="AB10:AB29" si="0">IF(I10="", "", I10)</f>
        <v>RP</v>
      </c>
      <c r="AC10" s="172" t="s">
        <v>123</v>
      </c>
      <c r="AD10" s="9"/>
      <c r="AE10" s="171" t="s">
        <v>124</v>
      </c>
      <c r="AG10" s="9"/>
      <c r="AH10" s="9"/>
      <c r="AI10" s="63" t="str">
        <f t="array" ref="AI10:AI24">_xlfn.LET(_xlpm.list1, I10:I29,_xlpm.list2, R10:R29,_xlpm.combined, _xlfn.VSTACK(_xlpm.list1, _xlpm.list2),_xlfn._xlws.FILTER(_xlpm.combined, _xlpm.combined&lt;&gt;""))</f>
        <v>RP</v>
      </c>
    </row>
    <row r="11" spans="2:35" ht="18" customHeight="1" x14ac:dyDescent="0.3">
      <c r="B11" s="10"/>
      <c r="C11" s="71">
        <v>2</v>
      </c>
      <c r="D11" s="378" t="s">
        <v>228</v>
      </c>
      <c r="E11" s="263"/>
      <c r="F11" s="263"/>
      <c r="G11" s="263"/>
      <c r="H11" s="264"/>
      <c r="I11" s="145" t="s">
        <v>53</v>
      </c>
      <c r="J11" s="379">
        <v>45366</v>
      </c>
      <c r="K11" s="264"/>
      <c r="L11" s="71">
        <v>22</v>
      </c>
      <c r="M11" s="378"/>
      <c r="N11" s="263"/>
      <c r="O11" s="263"/>
      <c r="P11" s="263"/>
      <c r="Q11" s="264"/>
      <c r="R11" s="145"/>
      <c r="S11" s="379"/>
      <c r="T11" s="264"/>
      <c r="U11" s="11"/>
      <c r="W11" s="9"/>
      <c r="AA11" s="9"/>
      <c r="AB11" s="173" t="str">
        <f t="shared" si="0"/>
        <v>DS</v>
      </c>
      <c r="AC11" s="117"/>
      <c r="AD11" s="9"/>
      <c r="AE11" s="129" t="s">
        <v>125</v>
      </c>
      <c r="AG11" s="9"/>
      <c r="AH11" s="9"/>
      <c r="AI11" s="63" t="str">
        <v>DS</v>
      </c>
    </row>
    <row r="12" spans="2:35" ht="18" customHeight="1" x14ac:dyDescent="0.3">
      <c r="B12" s="10"/>
      <c r="C12" s="71">
        <v>3</v>
      </c>
      <c r="D12" s="378" t="s">
        <v>229</v>
      </c>
      <c r="E12" s="263"/>
      <c r="F12" s="263"/>
      <c r="G12" s="263"/>
      <c r="H12" s="264"/>
      <c r="I12" s="145" t="s">
        <v>50</v>
      </c>
      <c r="J12" s="379">
        <v>45366</v>
      </c>
      <c r="K12" s="264"/>
      <c r="L12" s="71">
        <v>23</v>
      </c>
      <c r="M12" s="378"/>
      <c r="N12" s="263"/>
      <c r="O12" s="263"/>
      <c r="P12" s="263"/>
      <c r="Q12" s="264"/>
      <c r="R12" s="145"/>
      <c r="S12" s="379"/>
      <c r="T12" s="264"/>
      <c r="U12" s="11"/>
      <c r="W12" s="9"/>
      <c r="Z12" s="9"/>
      <c r="AA12" s="9"/>
      <c r="AB12" s="173" t="str">
        <f t="shared" si="0"/>
        <v>BS</v>
      </c>
      <c r="AC12" s="9"/>
      <c r="AD12" s="9"/>
      <c r="AE12" s="170" t="s">
        <v>126</v>
      </c>
      <c r="AG12" s="9"/>
      <c r="AH12" s="9"/>
      <c r="AI12" s="63" t="str">
        <v>BS</v>
      </c>
    </row>
    <row r="13" spans="2:35" ht="18" customHeight="1" x14ac:dyDescent="0.3">
      <c r="B13" s="10"/>
      <c r="C13" s="71">
        <v>4</v>
      </c>
      <c r="D13" s="378" t="s">
        <v>230</v>
      </c>
      <c r="E13" s="263"/>
      <c r="F13" s="263"/>
      <c r="G13" s="263"/>
      <c r="H13" s="264"/>
      <c r="I13" s="145" t="s">
        <v>35</v>
      </c>
      <c r="J13" s="379">
        <v>45366</v>
      </c>
      <c r="K13" s="264"/>
      <c r="L13" s="71">
        <v>24</v>
      </c>
      <c r="M13" s="378"/>
      <c r="N13" s="263"/>
      <c r="O13" s="263"/>
      <c r="P13" s="263"/>
      <c r="Q13" s="264"/>
      <c r="R13" s="145"/>
      <c r="S13" s="379"/>
      <c r="T13" s="264"/>
      <c r="U13" s="11"/>
      <c r="W13" s="9"/>
      <c r="Z13" s="9"/>
      <c r="AA13" s="9"/>
      <c r="AB13" s="173" t="str">
        <f t="shared" si="0"/>
        <v>SB</v>
      </c>
      <c r="AC13" s="9"/>
      <c r="AD13" s="9"/>
      <c r="AE13" s="9"/>
      <c r="AF13" s="9"/>
      <c r="AG13" s="9"/>
      <c r="AH13" s="9"/>
      <c r="AI13" s="63" t="str">
        <v>SB</v>
      </c>
    </row>
    <row r="14" spans="2:35" ht="18" customHeight="1" x14ac:dyDescent="0.3">
      <c r="B14" s="34"/>
      <c r="C14" s="71">
        <v>5</v>
      </c>
      <c r="D14" s="378" t="s">
        <v>231</v>
      </c>
      <c r="E14" s="263"/>
      <c r="F14" s="263"/>
      <c r="G14" s="263"/>
      <c r="H14" s="264"/>
      <c r="I14" s="144" t="s">
        <v>55</v>
      </c>
      <c r="J14" s="379">
        <v>45367</v>
      </c>
      <c r="K14" s="264"/>
      <c r="L14" s="71">
        <v>25</v>
      </c>
      <c r="M14" s="378"/>
      <c r="N14" s="263"/>
      <c r="O14" s="263"/>
      <c r="P14" s="263"/>
      <c r="Q14" s="264"/>
      <c r="R14" s="145"/>
      <c r="S14" s="379"/>
      <c r="T14" s="264"/>
      <c r="U14" s="35"/>
      <c r="W14" s="9"/>
      <c r="Z14" s="9"/>
      <c r="AA14" s="9"/>
      <c r="AB14" s="173" t="str">
        <f t="shared" si="0"/>
        <v>MB</v>
      </c>
      <c r="AC14" s="9"/>
      <c r="AD14" s="9"/>
      <c r="AE14" s="9"/>
      <c r="AF14" s="9"/>
      <c r="AG14" s="9"/>
      <c r="AH14" s="9"/>
      <c r="AI14" s="63" t="str">
        <v>MB</v>
      </c>
    </row>
    <row r="15" spans="2:35" ht="18" customHeight="1" x14ac:dyDescent="0.3">
      <c r="B15" s="34"/>
      <c r="C15" s="71">
        <v>6</v>
      </c>
      <c r="D15" s="378" t="s">
        <v>232</v>
      </c>
      <c r="E15" s="263"/>
      <c r="F15" s="263"/>
      <c r="G15" s="263"/>
      <c r="H15" s="264"/>
      <c r="I15" s="144" t="s">
        <v>57</v>
      </c>
      <c r="J15" s="379">
        <v>45367</v>
      </c>
      <c r="K15" s="264"/>
      <c r="L15" s="71">
        <v>26</v>
      </c>
      <c r="M15" s="378"/>
      <c r="N15" s="263"/>
      <c r="O15" s="263"/>
      <c r="P15" s="263"/>
      <c r="Q15" s="264"/>
      <c r="R15" s="145"/>
      <c r="S15" s="379"/>
      <c r="T15" s="264"/>
      <c r="U15" s="35"/>
      <c r="W15" s="9"/>
      <c r="Z15" s="9"/>
      <c r="AA15" s="9"/>
      <c r="AB15" s="173" t="str">
        <f t="shared" si="0"/>
        <v>AS</v>
      </c>
      <c r="AC15" s="9"/>
      <c r="AD15" s="9"/>
      <c r="AE15" s="9"/>
      <c r="AF15" s="9"/>
      <c r="AG15" s="9"/>
      <c r="AH15" s="9"/>
      <c r="AI15" s="63" t="str">
        <v>AS</v>
      </c>
    </row>
    <row r="16" spans="2:35" ht="18" customHeight="1" x14ac:dyDescent="0.3">
      <c r="B16" s="34"/>
      <c r="C16" s="71">
        <v>7</v>
      </c>
      <c r="D16" s="378" t="s">
        <v>233</v>
      </c>
      <c r="E16" s="263"/>
      <c r="F16" s="263"/>
      <c r="G16" s="263"/>
      <c r="H16" s="264"/>
      <c r="I16" s="144" t="s">
        <v>65</v>
      </c>
      <c r="J16" s="379">
        <v>45367</v>
      </c>
      <c r="K16" s="264"/>
      <c r="L16" s="71">
        <v>27</v>
      </c>
      <c r="M16" s="378"/>
      <c r="N16" s="263"/>
      <c r="O16" s="263"/>
      <c r="P16" s="263"/>
      <c r="Q16" s="264"/>
      <c r="R16" s="145"/>
      <c r="S16" s="379"/>
      <c r="T16" s="264"/>
      <c r="U16" s="35"/>
      <c r="AA16" s="169"/>
      <c r="AB16" s="173" t="str">
        <f t="shared" si="0"/>
        <v>VA</v>
      </c>
      <c r="AC16" s="9"/>
      <c r="AD16" s="9"/>
      <c r="AE16" s="9"/>
      <c r="AF16" s="9"/>
      <c r="AG16" s="9"/>
      <c r="AH16" s="9"/>
      <c r="AI16" s="147" t="str">
        <v>VA</v>
      </c>
    </row>
    <row r="17" spans="2:38" ht="18" customHeight="1" x14ac:dyDescent="0.3">
      <c r="B17" s="34"/>
      <c r="C17" s="71">
        <v>8</v>
      </c>
      <c r="D17" s="378" t="s">
        <v>234</v>
      </c>
      <c r="E17" s="263"/>
      <c r="F17" s="263"/>
      <c r="G17" s="263"/>
      <c r="H17" s="264"/>
      <c r="I17" s="144" t="s">
        <v>60</v>
      </c>
      <c r="J17" s="379">
        <v>45368</v>
      </c>
      <c r="K17" s="264"/>
      <c r="L17" s="71">
        <v>28</v>
      </c>
      <c r="M17" s="378"/>
      <c r="N17" s="263"/>
      <c r="O17" s="263"/>
      <c r="P17" s="263"/>
      <c r="Q17" s="264"/>
      <c r="R17" s="145"/>
      <c r="S17" s="379"/>
      <c r="T17" s="264"/>
      <c r="U17" s="35"/>
      <c r="AA17" s="169"/>
      <c r="AB17" s="173" t="str">
        <f t="shared" si="0"/>
        <v>AR</v>
      </c>
      <c r="AC17" s="9"/>
      <c r="AD17" s="9"/>
      <c r="AE17" s="9"/>
      <c r="AF17" s="9"/>
      <c r="AG17" s="9"/>
      <c r="AH17" s="9"/>
      <c r="AI17" s="147" t="str">
        <v>AR</v>
      </c>
    </row>
    <row r="18" spans="2:38" ht="18" customHeight="1" x14ac:dyDescent="0.3">
      <c r="B18" s="10"/>
      <c r="C18" s="71">
        <v>9</v>
      </c>
      <c r="D18" s="378" t="s">
        <v>235</v>
      </c>
      <c r="E18" s="263"/>
      <c r="F18" s="263"/>
      <c r="G18" s="263"/>
      <c r="H18" s="264"/>
      <c r="I18" s="144" t="s">
        <v>123</v>
      </c>
      <c r="J18" s="379">
        <v>45368</v>
      </c>
      <c r="K18" s="264"/>
      <c r="L18" s="71">
        <v>29</v>
      </c>
      <c r="M18" s="378"/>
      <c r="N18" s="263"/>
      <c r="O18" s="263"/>
      <c r="P18" s="263"/>
      <c r="Q18" s="264"/>
      <c r="R18" s="145"/>
      <c r="S18" s="379"/>
      <c r="T18" s="264"/>
      <c r="U18" s="11"/>
      <c r="AA18" s="169"/>
      <c r="AB18" s="173" t="str">
        <f t="shared" si="0"/>
        <v>Vmani</v>
      </c>
      <c r="AC18" s="9"/>
      <c r="AD18" s="9"/>
      <c r="AE18" s="9"/>
      <c r="AF18" s="9"/>
      <c r="AG18" s="9"/>
      <c r="AH18" s="9"/>
      <c r="AI18" s="147" t="str">
        <v>Vmani</v>
      </c>
    </row>
    <row r="19" spans="2:38" ht="18" customHeight="1" x14ac:dyDescent="0.3">
      <c r="B19" s="10"/>
      <c r="C19" s="71">
        <v>10</v>
      </c>
      <c r="D19" s="378" t="s">
        <v>236</v>
      </c>
      <c r="E19" s="263"/>
      <c r="F19" s="263"/>
      <c r="G19" s="263"/>
      <c r="H19" s="264"/>
      <c r="I19" s="144" t="s">
        <v>70</v>
      </c>
      <c r="J19" s="379">
        <v>45369</v>
      </c>
      <c r="K19" s="264"/>
      <c r="L19" s="71">
        <v>30</v>
      </c>
      <c r="M19" s="378"/>
      <c r="N19" s="263"/>
      <c r="O19" s="263"/>
      <c r="P19" s="263"/>
      <c r="Q19" s="264"/>
      <c r="R19" s="145"/>
      <c r="S19" s="379"/>
      <c r="T19" s="264"/>
      <c r="U19" s="11"/>
      <c r="AA19" s="169"/>
      <c r="AB19" s="173" t="str">
        <f t="shared" si="0"/>
        <v>Vma</v>
      </c>
      <c r="AC19" s="9"/>
      <c r="AD19" s="9"/>
      <c r="AE19" s="9"/>
      <c r="AF19" s="9"/>
      <c r="AG19" s="9"/>
      <c r="AH19" s="9"/>
      <c r="AI19" s="147" t="str">
        <v>Vma</v>
      </c>
    </row>
    <row r="20" spans="2:38" ht="18" customHeight="1" x14ac:dyDescent="0.3">
      <c r="B20" s="10"/>
      <c r="C20" s="71">
        <v>11</v>
      </c>
      <c r="D20" s="378" t="s">
        <v>237</v>
      </c>
      <c r="E20" s="263"/>
      <c r="F20" s="263"/>
      <c r="G20" s="263"/>
      <c r="H20" s="264"/>
      <c r="I20" s="144" t="s">
        <v>238</v>
      </c>
      <c r="J20" s="379">
        <v>45370</v>
      </c>
      <c r="K20" s="264"/>
      <c r="L20" s="71">
        <v>31</v>
      </c>
      <c r="M20" s="378"/>
      <c r="N20" s="263"/>
      <c r="O20" s="263"/>
      <c r="P20" s="263"/>
      <c r="Q20" s="264"/>
      <c r="R20" s="145"/>
      <c r="S20" s="379"/>
      <c r="T20" s="264"/>
      <c r="U20" s="11"/>
      <c r="AA20" s="169"/>
      <c r="AB20" s="173" t="str">
        <f t="shared" si="0"/>
        <v>SBA</v>
      </c>
      <c r="AC20" s="9"/>
      <c r="AD20" s="9"/>
      <c r="AE20" s="9"/>
      <c r="AF20" s="9"/>
      <c r="AG20" s="9"/>
      <c r="AH20" s="9"/>
      <c r="AI20" s="147" t="str">
        <v>SBA</v>
      </c>
    </row>
    <row r="21" spans="2:38" ht="18" customHeight="1" x14ac:dyDescent="0.3">
      <c r="B21" s="10"/>
      <c r="C21" s="71">
        <v>12</v>
      </c>
      <c r="D21" s="378" t="s">
        <v>239</v>
      </c>
      <c r="E21" s="263"/>
      <c r="F21" s="263"/>
      <c r="G21" s="263"/>
      <c r="H21" s="264"/>
      <c r="I21" s="144" t="s">
        <v>127</v>
      </c>
      <c r="J21" s="379">
        <v>45372</v>
      </c>
      <c r="K21" s="264"/>
      <c r="L21" s="71">
        <v>32</v>
      </c>
      <c r="M21" s="378"/>
      <c r="N21" s="263"/>
      <c r="O21" s="263"/>
      <c r="P21" s="263"/>
      <c r="Q21" s="264"/>
      <c r="R21" s="145"/>
      <c r="S21" s="379"/>
      <c r="T21" s="264"/>
      <c r="U21" s="11"/>
      <c r="W21" s="169"/>
      <c r="Z21" s="169"/>
      <c r="AA21" s="169"/>
      <c r="AB21" s="173" t="str">
        <f t="shared" si="0"/>
        <v>VD</v>
      </c>
      <c r="AC21" s="9"/>
      <c r="AD21" s="9"/>
      <c r="AE21" s="9"/>
      <c r="AF21" s="9"/>
      <c r="AG21" s="9"/>
      <c r="AH21" s="9"/>
      <c r="AI21" s="176" t="str">
        <v>VD</v>
      </c>
    </row>
    <row r="22" spans="2:38" ht="18" customHeight="1" x14ac:dyDescent="0.3">
      <c r="B22" s="10"/>
      <c r="C22" s="71">
        <v>13</v>
      </c>
      <c r="D22" s="378" t="s">
        <v>240</v>
      </c>
      <c r="E22" s="263"/>
      <c r="F22" s="263"/>
      <c r="G22" s="263"/>
      <c r="H22" s="264"/>
      <c r="I22" s="144" t="s">
        <v>128</v>
      </c>
      <c r="J22" s="379">
        <v>45373</v>
      </c>
      <c r="K22" s="264"/>
      <c r="L22" s="71">
        <v>33</v>
      </c>
      <c r="M22" s="378"/>
      <c r="N22" s="263"/>
      <c r="O22" s="263"/>
      <c r="P22" s="263"/>
      <c r="Q22" s="264"/>
      <c r="R22" s="145"/>
      <c r="S22" s="379"/>
      <c r="T22" s="264"/>
      <c r="U22" s="11"/>
      <c r="W22" s="169"/>
      <c r="Z22" s="169"/>
      <c r="AA22" s="169"/>
      <c r="AB22" s="173" t="str">
        <f t="shared" si="0"/>
        <v>RR</v>
      </c>
      <c r="AC22" s="9"/>
      <c r="AD22" s="9"/>
      <c r="AE22" s="9"/>
      <c r="AF22" s="9"/>
      <c r="AG22" s="9"/>
      <c r="AH22" s="9"/>
      <c r="AI22" s="176" t="str">
        <v>RR</v>
      </c>
    </row>
    <row r="23" spans="2:38" ht="18" customHeight="1" x14ac:dyDescent="0.3">
      <c r="B23" s="10"/>
      <c r="C23" s="71">
        <v>14</v>
      </c>
      <c r="D23" s="378" t="s">
        <v>241</v>
      </c>
      <c r="E23" s="263"/>
      <c r="F23" s="263"/>
      <c r="G23" s="263"/>
      <c r="H23" s="264"/>
      <c r="I23" s="144" t="s">
        <v>129</v>
      </c>
      <c r="J23" s="379">
        <v>45373</v>
      </c>
      <c r="K23" s="264"/>
      <c r="L23" s="71">
        <v>34</v>
      </c>
      <c r="M23" s="378"/>
      <c r="N23" s="263"/>
      <c r="O23" s="263"/>
      <c r="P23" s="263"/>
      <c r="Q23" s="264"/>
      <c r="R23" s="145"/>
      <c r="S23" s="379"/>
      <c r="T23" s="264"/>
      <c r="U23" s="11"/>
      <c r="W23" s="9"/>
      <c r="Z23" s="9"/>
      <c r="AA23" s="9"/>
      <c r="AB23" s="173" t="str">
        <f t="shared" si="0"/>
        <v>PD</v>
      </c>
      <c r="AC23" s="9"/>
      <c r="AD23" s="9"/>
      <c r="AE23" s="9"/>
      <c r="AF23" s="9"/>
      <c r="AG23" s="9"/>
      <c r="AH23" s="9"/>
      <c r="AI23" s="63" t="str">
        <v>PD</v>
      </c>
    </row>
    <row r="24" spans="2:38" ht="18" customHeight="1" x14ac:dyDescent="0.3">
      <c r="B24" s="10"/>
      <c r="C24" s="71">
        <v>15</v>
      </c>
      <c r="D24" s="378" t="s">
        <v>130</v>
      </c>
      <c r="E24" s="263"/>
      <c r="F24" s="263"/>
      <c r="G24" s="263"/>
      <c r="H24" s="264"/>
      <c r="I24" s="144" t="s">
        <v>131</v>
      </c>
      <c r="J24" s="379">
        <v>45373</v>
      </c>
      <c r="K24" s="264"/>
      <c r="L24" s="71">
        <v>35</v>
      </c>
      <c r="M24" s="378"/>
      <c r="N24" s="263"/>
      <c r="O24" s="263"/>
      <c r="P24" s="263"/>
      <c r="Q24" s="264"/>
      <c r="R24" s="145"/>
      <c r="S24" s="379"/>
      <c r="T24" s="264"/>
      <c r="U24" s="35"/>
      <c r="W24" s="9"/>
      <c r="Z24" s="9"/>
      <c r="AA24" s="9"/>
      <c r="AB24" s="173" t="str">
        <f t="shared" si="0"/>
        <v>VR</v>
      </c>
      <c r="AC24" s="9"/>
      <c r="AD24" s="9"/>
      <c r="AE24" s="9"/>
      <c r="AF24" s="9"/>
      <c r="AG24" s="9"/>
      <c r="AH24" s="169"/>
      <c r="AI24" s="63" t="str">
        <v>VR</v>
      </c>
      <c r="AJ24" s="9"/>
      <c r="AK24" s="9"/>
      <c r="AL24" s="9"/>
    </row>
    <row r="25" spans="2:38" ht="18" customHeight="1" x14ac:dyDescent="0.3">
      <c r="B25" s="10"/>
      <c r="C25" s="71">
        <v>16</v>
      </c>
      <c r="D25" s="378"/>
      <c r="E25" s="263"/>
      <c r="F25" s="263"/>
      <c r="G25" s="263"/>
      <c r="H25" s="264"/>
      <c r="I25" s="144"/>
      <c r="J25" s="379"/>
      <c r="K25" s="264"/>
      <c r="L25" s="71">
        <v>36</v>
      </c>
      <c r="M25" s="378"/>
      <c r="N25" s="263"/>
      <c r="O25" s="263"/>
      <c r="P25" s="263"/>
      <c r="Q25" s="264"/>
      <c r="R25" s="145"/>
      <c r="S25" s="379"/>
      <c r="T25" s="264"/>
      <c r="U25" s="35"/>
      <c r="W25" s="9"/>
      <c r="Z25" s="9"/>
      <c r="AA25" s="9"/>
      <c r="AB25" s="173" t="str">
        <f t="shared" si="0"/>
        <v/>
      </c>
      <c r="AC25" s="9"/>
      <c r="AD25" s="9"/>
      <c r="AE25" s="9"/>
      <c r="AF25" s="9"/>
      <c r="AG25" s="9"/>
      <c r="AH25" s="169"/>
      <c r="AI25" s="63"/>
    </row>
    <row r="26" spans="2:38" ht="18" customHeight="1" x14ac:dyDescent="0.3">
      <c r="B26" s="10"/>
      <c r="C26" s="71">
        <v>17</v>
      </c>
      <c r="D26" s="378"/>
      <c r="E26" s="263"/>
      <c r="F26" s="263"/>
      <c r="G26" s="263"/>
      <c r="H26" s="264"/>
      <c r="I26" s="144"/>
      <c r="J26" s="379"/>
      <c r="K26" s="264"/>
      <c r="L26" s="71">
        <v>37</v>
      </c>
      <c r="M26" s="378"/>
      <c r="N26" s="263"/>
      <c r="O26" s="263"/>
      <c r="P26" s="263"/>
      <c r="Q26" s="264"/>
      <c r="R26" s="145"/>
      <c r="S26" s="379"/>
      <c r="T26" s="264"/>
      <c r="U26" s="11"/>
      <c r="Z26" s="9"/>
      <c r="AA26" s="9"/>
      <c r="AB26" s="173" t="str">
        <f t="shared" si="0"/>
        <v/>
      </c>
      <c r="AC26" s="9"/>
      <c r="AD26" s="9"/>
      <c r="AE26" s="9"/>
      <c r="AF26" s="9"/>
      <c r="AG26" s="9"/>
      <c r="AH26" s="169"/>
      <c r="AI26" s="63"/>
    </row>
    <row r="27" spans="2:38" ht="18" customHeight="1" x14ac:dyDescent="0.3">
      <c r="B27" s="10"/>
      <c r="C27" s="71">
        <v>18</v>
      </c>
      <c r="D27" s="378"/>
      <c r="E27" s="263"/>
      <c r="F27" s="263"/>
      <c r="G27" s="263"/>
      <c r="H27" s="264"/>
      <c r="I27" s="144"/>
      <c r="J27" s="379"/>
      <c r="K27" s="264"/>
      <c r="L27" s="71">
        <v>38</v>
      </c>
      <c r="M27" s="378"/>
      <c r="N27" s="263"/>
      <c r="O27" s="263"/>
      <c r="P27" s="263"/>
      <c r="Q27" s="264"/>
      <c r="R27" s="145"/>
      <c r="S27" s="379"/>
      <c r="T27" s="264"/>
      <c r="U27" s="11"/>
      <c r="W27" s="9"/>
      <c r="Z27" s="9"/>
      <c r="AA27" s="9"/>
      <c r="AB27" s="173" t="str">
        <f t="shared" si="0"/>
        <v/>
      </c>
      <c r="AC27" s="9"/>
      <c r="AD27" s="9"/>
      <c r="AE27" s="9"/>
      <c r="AF27" s="9"/>
      <c r="AG27" s="9"/>
      <c r="AH27" s="9"/>
      <c r="AI27" s="63"/>
    </row>
    <row r="28" spans="2:38" ht="18" customHeight="1" x14ac:dyDescent="0.3">
      <c r="B28" s="10"/>
      <c r="C28" s="71">
        <v>19</v>
      </c>
      <c r="D28" s="378"/>
      <c r="E28" s="263"/>
      <c r="F28" s="263"/>
      <c r="G28" s="263"/>
      <c r="H28" s="264"/>
      <c r="I28" s="144"/>
      <c r="J28" s="379"/>
      <c r="K28" s="264"/>
      <c r="L28" s="71">
        <v>39</v>
      </c>
      <c r="M28" s="378"/>
      <c r="N28" s="263"/>
      <c r="O28" s="263"/>
      <c r="P28" s="263"/>
      <c r="Q28" s="264"/>
      <c r="R28" s="145"/>
      <c r="S28" s="379"/>
      <c r="T28" s="264"/>
      <c r="U28" s="11"/>
      <c r="W28" s="9"/>
      <c r="AA28" s="9"/>
      <c r="AB28" s="173" t="str">
        <f t="shared" si="0"/>
        <v/>
      </c>
      <c r="AC28" s="9"/>
      <c r="AD28" s="9"/>
      <c r="AE28" s="9"/>
      <c r="AF28" s="9"/>
      <c r="AG28" s="9"/>
      <c r="AI28" s="63"/>
    </row>
    <row r="29" spans="2:38" ht="18" customHeight="1" x14ac:dyDescent="0.3">
      <c r="B29" s="10"/>
      <c r="C29" s="71">
        <v>20</v>
      </c>
      <c r="D29" s="378"/>
      <c r="E29" s="263"/>
      <c r="F29" s="263"/>
      <c r="G29" s="263"/>
      <c r="H29" s="264"/>
      <c r="I29" s="144"/>
      <c r="J29" s="379"/>
      <c r="K29" s="264"/>
      <c r="L29" s="71">
        <v>40</v>
      </c>
      <c r="M29" s="378"/>
      <c r="N29" s="263"/>
      <c r="O29" s="263"/>
      <c r="P29" s="263"/>
      <c r="Q29" s="264"/>
      <c r="R29" s="145"/>
      <c r="S29" s="379"/>
      <c r="T29" s="264"/>
      <c r="U29" s="11"/>
      <c r="W29" s="9"/>
      <c r="AA29" s="118" t="s">
        <v>132</v>
      </c>
      <c r="AB29" s="173" t="str">
        <f t="shared" si="0"/>
        <v/>
      </c>
      <c r="AC29" s="9"/>
      <c r="AD29" s="9"/>
      <c r="AE29" s="9"/>
      <c r="AF29" s="9"/>
      <c r="AG29" s="9"/>
      <c r="AI29" s="63"/>
    </row>
    <row r="30" spans="2:38" ht="4.8" customHeight="1" x14ac:dyDescent="0.25">
      <c r="B30" s="10"/>
      <c r="U30" s="11"/>
      <c r="W30" s="9"/>
      <c r="Z30" s="9"/>
      <c r="AA30" s="9"/>
      <c r="AB30" s="62" t="str">
        <f t="shared" ref="AB30" si="1">IF(R10="", "", R10)</f>
        <v/>
      </c>
      <c r="AC30" s="9"/>
      <c r="AD30" s="9"/>
      <c r="AE30" s="9"/>
      <c r="AF30" s="9"/>
      <c r="AG30" s="9"/>
      <c r="AI30" s="63"/>
    </row>
    <row r="31" spans="2:38" ht="20.100000000000001" customHeight="1" x14ac:dyDescent="0.25">
      <c r="B31" s="34"/>
      <c r="C31" s="238" t="s">
        <v>468</v>
      </c>
      <c r="D31" s="380"/>
      <c r="E31" s="380"/>
      <c r="F31" s="380"/>
      <c r="G31" s="380"/>
      <c r="H31" s="380"/>
      <c r="I31" s="380"/>
      <c r="J31" s="380"/>
      <c r="K31" s="380"/>
      <c r="L31" s="380"/>
      <c r="M31" s="380"/>
      <c r="N31" s="380"/>
      <c r="O31" s="380"/>
      <c r="P31" s="380"/>
      <c r="Q31" s="380"/>
      <c r="R31" s="380"/>
      <c r="S31" s="380"/>
      <c r="T31" s="381"/>
      <c r="U31" s="35"/>
      <c r="W31" s="9"/>
      <c r="Z31" s="9"/>
      <c r="AA31" s="9"/>
      <c r="AB31" s="62"/>
      <c r="AC31" s="9"/>
      <c r="AD31" s="9"/>
      <c r="AE31" s="9"/>
      <c r="AF31" s="9"/>
      <c r="AG31" s="9"/>
      <c r="AH31" s="9"/>
      <c r="AI31" s="63"/>
    </row>
    <row r="32" spans="2:38" ht="22.8" customHeight="1" x14ac:dyDescent="0.25">
      <c r="B32" s="34"/>
      <c r="C32" s="382"/>
      <c r="D32" s="383"/>
      <c r="E32" s="383"/>
      <c r="F32" s="383"/>
      <c r="G32" s="383"/>
      <c r="H32" s="383"/>
      <c r="I32" s="383"/>
      <c r="J32" s="383"/>
      <c r="K32" s="383"/>
      <c r="L32" s="383"/>
      <c r="M32" s="383"/>
      <c r="N32" s="383"/>
      <c r="O32" s="383"/>
      <c r="P32" s="383"/>
      <c r="Q32" s="383"/>
      <c r="R32" s="383"/>
      <c r="S32" s="383"/>
      <c r="T32" s="384"/>
      <c r="U32" s="35"/>
      <c r="W32" s="9"/>
      <c r="Z32" s="9"/>
      <c r="AA32" s="9"/>
      <c r="AB32" s="62"/>
      <c r="AC32" s="9"/>
      <c r="AD32" s="9"/>
      <c r="AE32" s="9"/>
      <c r="AF32" s="9"/>
      <c r="AG32" s="9"/>
      <c r="AH32" s="9"/>
      <c r="AI32" s="63"/>
    </row>
    <row r="33" spans="2:35" ht="7.2" customHeight="1" x14ac:dyDescent="0.25">
      <c r="B33" s="34"/>
      <c r="D33" s="86"/>
      <c r="E33" s="86"/>
      <c r="F33" s="86"/>
      <c r="G33" s="86"/>
      <c r="H33" s="86"/>
      <c r="I33" s="86"/>
      <c r="J33" s="86"/>
      <c r="K33" s="86"/>
      <c r="L33" s="86"/>
      <c r="M33" s="86"/>
      <c r="N33" s="86"/>
      <c r="O33" s="86"/>
      <c r="P33" s="86"/>
      <c r="Q33" s="86"/>
      <c r="R33" s="86"/>
      <c r="S33" s="86"/>
      <c r="T33" s="86"/>
      <c r="U33" s="35"/>
      <c r="W33" s="9"/>
      <c r="Z33" s="9"/>
      <c r="AA33" s="9"/>
      <c r="AB33" s="62"/>
      <c r="AC33" s="9"/>
      <c r="AD33" s="9"/>
      <c r="AE33" s="9"/>
      <c r="AF33" s="9"/>
      <c r="AG33" s="9"/>
      <c r="AH33" s="9"/>
      <c r="AI33" s="63"/>
    </row>
    <row r="34" spans="2:35" ht="20.100000000000001" customHeight="1" x14ac:dyDescent="0.25">
      <c r="B34" s="34"/>
      <c r="C34" s="303" t="s">
        <v>469</v>
      </c>
      <c r="D34" s="304"/>
      <c r="E34" s="304"/>
      <c r="F34" s="304"/>
      <c r="G34" s="304"/>
      <c r="H34" s="304"/>
      <c r="I34" s="304"/>
      <c r="J34" s="304"/>
      <c r="K34" s="304"/>
      <c r="L34" s="304"/>
      <c r="M34" s="304"/>
      <c r="N34" s="304"/>
      <c r="O34" s="304"/>
      <c r="P34" s="304"/>
      <c r="Q34" s="304"/>
      <c r="R34" s="304"/>
      <c r="S34" s="304"/>
      <c r="T34" s="305"/>
      <c r="U34" s="35"/>
      <c r="W34" s="9"/>
      <c r="Z34" s="9"/>
      <c r="AA34" s="9"/>
      <c r="AB34" s="62" t="str">
        <f>IF(R13="", "", R13)</f>
        <v/>
      </c>
      <c r="AC34" s="9"/>
      <c r="AD34" s="9"/>
      <c r="AE34" s="9"/>
      <c r="AF34" s="9"/>
      <c r="AG34" s="9"/>
      <c r="AH34" s="9"/>
      <c r="AI34" s="63"/>
    </row>
    <row r="35" spans="2:35" ht="20.100000000000001" customHeight="1" x14ac:dyDescent="0.25">
      <c r="B35" s="34"/>
      <c r="C35" s="306"/>
      <c r="D35" s="307"/>
      <c r="E35" s="307"/>
      <c r="F35" s="307"/>
      <c r="G35" s="307"/>
      <c r="H35" s="307"/>
      <c r="I35" s="307"/>
      <c r="J35" s="307"/>
      <c r="K35" s="307"/>
      <c r="L35" s="307"/>
      <c r="M35" s="307"/>
      <c r="N35" s="307"/>
      <c r="O35" s="307"/>
      <c r="P35" s="307"/>
      <c r="Q35" s="307"/>
      <c r="R35" s="307"/>
      <c r="S35" s="307"/>
      <c r="T35" s="308"/>
      <c r="U35" s="35"/>
      <c r="W35" s="9"/>
      <c r="Z35" s="9"/>
      <c r="AA35" s="9"/>
      <c r="AB35" s="62" t="str">
        <f>IF(R14="", "", R14)</f>
        <v/>
      </c>
      <c r="AC35" s="9"/>
      <c r="AD35" s="9"/>
      <c r="AE35" s="9"/>
      <c r="AF35" s="9"/>
      <c r="AG35" s="9"/>
      <c r="AH35" s="9"/>
      <c r="AI35" s="63"/>
    </row>
    <row r="36" spans="2:35" x14ac:dyDescent="0.25">
      <c r="B36" s="10"/>
      <c r="C36" s="306"/>
      <c r="D36" s="307"/>
      <c r="E36" s="307"/>
      <c r="F36" s="307"/>
      <c r="G36" s="307"/>
      <c r="H36" s="307"/>
      <c r="I36" s="307"/>
      <c r="J36" s="307"/>
      <c r="K36" s="307"/>
      <c r="L36" s="307"/>
      <c r="M36" s="307"/>
      <c r="N36" s="307"/>
      <c r="O36" s="307"/>
      <c r="P36" s="307"/>
      <c r="Q36" s="307"/>
      <c r="R36" s="307"/>
      <c r="S36" s="307"/>
      <c r="T36" s="308"/>
      <c r="U36" s="11"/>
      <c r="W36" s="9"/>
      <c r="Z36" s="9"/>
      <c r="AA36" s="9"/>
      <c r="AB36" s="62" t="str">
        <f t="shared" ref="AB36" si="2">IF(R16="", "", R16)</f>
        <v/>
      </c>
      <c r="AC36" s="9"/>
      <c r="AD36" s="9"/>
      <c r="AE36" s="9"/>
      <c r="AF36" s="9"/>
      <c r="AG36" s="9"/>
      <c r="AH36" s="9"/>
      <c r="AI36" s="63"/>
    </row>
    <row r="37" spans="2:35" x14ac:dyDescent="0.25">
      <c r="B37" s="34"/>
      <c r="C37" s="309"/>
      <c r="D37" s="310"/>
      <c r="E37" s="310"/>
      <c r="F37" s="310"/>
      <c r="G37" s="310"/>
      <c r="H37" s="310"/>
      <c r="I37" s="310"/>
      <c r="J37" s="310"/>
      <c r="K37" s="310"/>
      <c r="L37" s="310"/>
      <c r="M37" s="310"/>
      <c r="N37" s="310"/>
      <c r="O37" s="310"/>
      <c r="P37" s="310"/>
      <c r="Q37" s="310"/>
      <c r="R37" s="310"/>
      <c r="S37" s="310"/>
      <c r="T37" s="311"/>
      <c r="U37" s="35"/>
      <c r="W37" s="9"/>
      <c r="Z37" s="9"/>
      <c r="AA37" s="9"/>
      <c r="AB37" s="62"/>
      <c r="AC37" s="9"/>
      <c r="AD37" s="9"/>
      <c r="AE37" s="9"/>
      <c r="AF37" s="9"/>
      <c r="AG37" s="9"/>
      <c r="AH37" s="9"/>
      <c r="AI37" s="63"/>
    </row>
    <row r="38" spans="2:35" ht="13.2" customHeight="1" x14ac:dyDescent="0.25">
      <c r="B38" s="34"/>
      <c r="C38" s="9"/>
      <c r="D38" s="9"/>
      <c r="E38" s="9"/>
      <c r="F38" s="9"/>
      <c r="G38" s="9"/>
      <c r="H38" s="9"/>
      <c r="I38" s="9"/>
      <c r="J38" s="9"/>
      <c r="K38" s="9"/>
      <c r="L38" s="9"/>
      <c r="M38" s="9"/>
      <c r="N38" s="9"/>
      <c r="O38" s="9"/>
      <c r="P38" s="9"/>
      <c r="Q38" s="9"/>
      <c r="R38" s="9"/>
      <c r="S38" s="9"/>
      <c r="T38" s="9"/>
      <c r="U38" s="35"/>
      <c r="W38" s="9"/>
      <c r="Z38" s="9"/>
      <c r="AA38" s="9"/>
      <c r="AB38" s="62" t="str">
        <f t="shared" ref="AB38:AB50" si="3">IF(R17="", "", R17)</f>
        <v/>
      </c>
      <c r="AC38" s="9"/>
      <c r="AD38" s="9"/>
      <c r="AE38" s="9"/>
      <c r="AF38" s="9"/>
      <c r="AG38" s="9"/>
      <c r="AH38" s="9"/>
      <c r="AI38" s="63"/>
    </row>
    <row r="39" spans="2:35" ht="19.2" customHeight="1" x14ac:dyDescent="0.3">
      <c r="B39" s="10"/>
      <c r="C39" s="361" t="s">
        <v>29</v>
      </c>
      <c r="D39" s="264"/>
      <c r="E39" s="266" t="s">
        <v>30</v>
      </c>
      <c r="F39" s="263"/>
      <c r="G39" s="263"/>
      <c r="H39" s="264"/>
      <c r="I39" s="266" t="s">
        <v>31</v>
      </c>
      <c r="J39" s="263"/>
      <c r="K39" s="263"/>
      <c r="L39" s="264"/>
      <c r="M39" s="266" t="s">
        <v>32</v>
      </c>
      <c r="N39" s="263"/>
      <c r="O39" s="263"/>
      <c r="P39" s="264"/>
      <c r="Q39" s="266" t="s">
        <v>33</v>
      </c>
      <c r="R39" s="263"/>
      <c r="S39" s="263"/>
      <c r="T39" s="264"/>
      <c r="U39" s="11"/>
      <c r="W39" s="9"/>
      <c r="Z39" s="9"/>
      <c r="AA39" s="9"/>
      <c r="AB39" s="62" t="str">
        <f t="shared" si="3"/>
        <v/>
      </c>
      <c r="AC39" s="9"/>
      <c r="AD39" s="9"/>
      <c r="AE39" s="9"/>
      <c r="AF39" s="9"/>
      <c r="AG39" s="9"/>
      <c r="AH39" s="9"/>
      <c r="AI39" s="63"/>
    </row>
    <row r="40" spans="2:35" ht="19.95" customHeight="1" x14ac:dyDescent="0.3">
      <c r="B40" s="5"/>
      <c r="C40" s="267" t="s">
        <v>34</v>
      </c>
      <c r="D40" s="264"/>
      <c r="E40" s="301" t="str">
        <f>'BPR-2'!$E$43</f>
        <v>B.S.</v>
      </c>
      <c r="F40" s="263"/>
      <c r="G40" s="263"/>
      <c r="H40" s="264"/>
      <c r="I40" s="301" t="str">
        <f>'BPR-2'!$I$43</f>
        <v>R.V.</v>
      </c>
      <c r="J40" s="263"/>
      <c r="K40" s="263"/>
      <c r="L40" s="264"/>
      <c r="M40" s="301" t="str">
        <f>'BPR-2'!$M$43</f>
        <v>R. CWTD</v>
      </c>
      <c r="N40" s="263"/>
      <c r="O40" s="263"/>
      <c r="P40" s="264"/>
      <c r="Q40" s="301" t="str">
        <f>'BPR-2'!$Q$43</f>
        <v>P. Ronel</v>
      </c>
      <c r="R40" s="263"/>
      <c r="S40" s="263"/>
      <c r="T40" s="264"/>
      <c r="U40" s="11"/>
      <c r="AB40" s="62" t="str">
        <f t="shared" si="3"/>
        <v/>
      </c>
      <c r="AC40" s="9"/>
      <c r="AD40" s="9"/>
      <c r="AI40" s="63"/>
    </row>
    <row r="41" spans="2:35" ht="19.95" customHeight="1" x14ac:dyDescent="0.3">
      <c r="B41" s="5"/>
      <c r="C41" s="267" t="s">
        <v>12</v>
      </c>
      <c r="D41" s="264"/>
      <c r="E41" s="296">
        <f>'BPR-2'!$E$44</f>
        <v>45359</v>
      </c>
      <c r="F41" s="263"/>
      <c r="G41" s="263"/>
      <c r="H41" s="264"/>
      <c r="I41" s="296">
        <f>'BPR-2'!$I$44</f>
        <v>45361</v>
      </c>
      <c r="J41" s="263"/>
      <c r="K41" s="263"/>
      <c r="L41" s="264"/>
      <c r="M41" s="296">
        <f>'BPR-2'!$M$44</f>
        <v>45361</v>
      </c>
      <c r="N41" s="263"/>
      <c r="O41" s="263"/>
      <c r="P41" s="264"/>
      <c r="Q41" s="296">
        <f>'BPR-2'!$Q$44</f>
        <v>45361</v>
      </c>
      <c r="R41" s="263"/>
      <c r="S41" s="263"/>
      <c r="T41" s="264"/>
      <c r="U41" s="11"/>
      <c r="AB41" s="62" t="str">
        <f t="shared" si="3"/>
        <v/>
      </c>
      <c r="AC41" s="9"/>
      <c r="AD41" s="9"/>
      <c r="AI41" s="63"/>
    </row>
    <row r="42" spans="2:35" ht="10.95" customHeight="1" thickBot="1" x14ac:dyDescent="0.3">
      <c r="B42" s="6"/>
      <c r="C42" s="3"/>
      <c r="D42" s="3"/>
      <c r="E42" s="3"/>
      <c r="F42" s="3"/>
      <c r="G42" s="3"/>
      <c r="H42" s="3"/>
      <c r="I42" s="3"/>
      <c r="J42" s="3"/>
      <c r="K42" s="3"/>
      <c r="L42" s="3"/>
      <c r="M42" s="3"/>
      <c r="N42" s="3"/>
      <c r="O42" s="3"/>
      <c r="P42" s="3"/>
      <c r="Q42" s="3"/>
      <c r="R42" s="3"/>
      <c r="S42" s="3"/>
      <c r="T42" s="3"/>
      <c r="U42" s="4"/>
      <c r="AB42" s="62" t="str">
        <f t="shared" si="3"/>
        <v/>
      </c>
      <c r="AC42" s="9"/>
      <c r="AD42" s="9"/>
      <c r="AI42" s="63"/>
    </row>
    <row r="43" spans="2:35" ht="12.6" customHeight="1" thickTop="1" x14ac:dyDescent="0.25">
      <c r="B43" s="14" t="str">
        <f>'BPR-2'!B46</f>
        <v>SOP-PR-001-F00-00</v>
      </c>
      <c r="C43" s="14"/>
      <c r="D43" s="14"/>
      <c r="E43" s="14"/>
      <c r="F43" s="14"/>
      <c r="G43" s="14"/>
      <c r="AB43" s="62" t="str">
        <f t="shared" si="3"/>
        <v/>
      </c>
      <c r="AC43" s="9"/>
      <c r="AD43" s="9"/>
      <c r="AI43" s="63"/>
    </row>
    <row r="44" spans="2:35" x14ac:dyDescent="0.25">
      <c r="AB44" s="62" t="str">
        <f t="shared" si="3"/>
        <v/>
      </c>
      <c r="AC44" s="9"/>
      <c r="AD44" s="9"/>
      <c r="AI44" s="63"/>
    </row>
    <row r="45" spans="2:35" x14ac:dyDescent="0.25">
      <c r="AB45" s="62" t="str">
        <f t="shared" si="3"/>
        <v/>
      </c>
      <c r="AC45" s="9"/>
      <c r="AD45" s="9"/>
      <c r="AI45" s="63"/>
    </row>
    <row r="46" spans="2:35" x14ac:dyDescent="0.25">
      <c r="AB46" s="62" t="str">
        <f t="shared" si="3"/>
        <v/>
      </c>
      <c r="AC46" s="9"/>
      <c r="AD46" s="9"/>
      <c r="AI46" s="63"/>
    </row>
    <row r="47" spans="2:35" x14ac:dyDescent="0.25">
      <c r="AB47" s="62" t="str">
        <f t="shared" si="3"/>
        <v/>
      </c>
      <c r="AC47" s="9"/>
      <c r="AD47" s="9"/>
      <c r="AI47" s="63"/>
    </row>
    <row r="48" spans="2:35" x14ac:dyDescent="0.25">
      <c r="AB48" s="62" t="str">
        <f t="shared" si="3"/>
        <v/>
      </c>
      <c r="AC48" s="9"/>
      <c r="AD48" s="9"/>
      <c r="AI48" s="63"/>
    </row>
    <row r="49" spans="2:35" x14ac:dyDescent="0.25">
      <c r="AB49" s="62" t="str">
        <f t="shared" si="3"/>
        <v/>
      </c>
      <c r="AC49" s="9"/>
      <c r="AD49" s="9"/>
      <c r="AI49" s="63"/>
    </row>
    <row r="50" spans="2:35" ht="14.4" customHeight="1" x14ac:dyDescent="0.3">
      <c r="AB50" s="62" t="str">
        <f t="shared" si="3"/>
        <v/>
      </c>
      <c r="AC50" s="9"/>
      <c r="AD50" s="9"/>
      <c r="AH50" s="174" t="s">
        <v>133</v>
      </c>
      <c r="AI50" s="168"/>
    </row>
    <row r="51" spans="2:35" x14ac:dyDescent="0.25">
      <c r="B51" s="9"/>
      <c r="C51" s="9"/>
      <c r="Q51" s="9"/>
      <c r="R51" s="9"/>
      <c r="S51" s="9"/>
      <c r="T51" s="9"/>
      <c r="U51" s="9"/>
      <c r="Y51" s="177"/>
      <c r="AB51" s="167"/>
      <c r="AC51" s="9"/>
      <c r="AD51" s="9"/>
    </row>
    <row r="52" spans="2:35" x14ac:dyDescent="0.25">
      <c r="Y52" s="177"/>
      <c r="AB52" s="167"/>
      <c r="AC52" s="9"/>
      <c r="AD52" s="9"/>
    </row>
    <row r="53" spans="2:35" x14ac:dyDescent="0.25">
      <c r="Y53" s="177"/>
      <c r="AB53" s="167"/>
      <c r="AC53" s="9"/>
      <c r="AD53" s="9"/>
    </row>
    <row r="54" spans="2:35" x14ac:dyDescent="0.25">
      <c r="Y54" s="177"/>
      <c r="AB54" s="167"/>
      <c r="AC54" s="9"/>
      <c r="AD54" s="9"/>
    </row>
    <row r="55" spans="2:35" x14ac:dyDescent="0.25">
      <c r="Y55" s="177"/>
      <c r="AB55" s="9"/>
      <c r="AC55" s="9"/>
      <c r="AD55" s="9"/>
    </row>
    <row r="56" spans="2:35" x14ac:dyDescent="0.25">
      <c r="Y56" s="177"/>
      <c r="AB56" s="9"/>
      <c r="AC56" s="9"/>
      <c r="AD56" s="9"/>
    </row>
    <row r="57" spans="2:35" x14ac:dyDescent="0.25">
      <c r="Y57" s="177"/>
      <c r="AB57" s="9"/>
      <c r="AC57" s="9"/>
      <c r="AD57" s="9"/>
    </row>
    <row r="58" spans="2:35" x14ac:dyDescent="0.25">
      <c r="Y58" s="177"/>
      <c r="AB58" s="9"/>
      <c r="AC58" s="9"/>
      <c r="AD58" s="9"/>
    </row>
    <row r="59" spans="2:35" x14ac:dyDescent="0.25">
      <c r="Y59" s="177"/>
      <c r="AB59" s="9"/>
      <c r="AC59" s="9"/>
      <c r="AD59" s="9"/>
    </row>
    <row r="60" spans="2:35" x14ac:dyDescent="0.25">
      <c r="Y60" s="177"/>
      <c r="AB60" s="9"/>
      <c r="AC60" s="9"/>
      <c r="AD60" s="9"/>
    </row>
    <row r="61" spans="2:35" x14ac:dyDescent="0.25">
      <c r="Y61" s="177"/>
      <c r="AB61" s="9"/>
      <c r="AC61" s="9"/>
      <c r="AD61" s="9"/>
    </row>
    <row r="62" spans="2:35" x14ac:dyDescent="0.25">
      <c r="Y62" s="177"/>
      <c r="AB62" s="9"/>
      <c r="AC62" s="9"/>
      <c r="AD62" s="9"/>
    </row>
    <row r="63" spans="2:35" x14ac:dyDescent="0.25">
      <c r="Y63" s="177"/>
      <c r="AB63" s="9"/>
      <c r="AC63" s="9"/>
      <c r="AD63" s="9"/>
    </row>
    <row r="64" spans="2:35" x14ac:dyDescent="0.25">
      <c r="Y64" s="177"/>
      <c r="AB64" s="9"/>
      <c r="AC64" s="9"/>
      <c r="AD64" s="9"/>
    </row>
    <row r="65" spans="25:30" x14ac:dyDescent="0.25">
      <c r="Y65" s="177"/>
      <c r="AB65" s="9"/>
      <c r="AC65" s="9"/>
      <c r="AD65" s="9"/>
    </row>
    <row r="66" spans="25:30" x14ac:dyDescent="0.25">
      <c r="Y66" s="177"/>
      <c r="AB66" s="9"/>
      <c r="AC66" s="9"/>
      <c r="AD66" s="9"/>
    </row>
    <row r="67" spans="25:30" x14ac:dyDescent="0.25">
      <c r="Y67" s="177"/>
      <c r="Z67" s="8"/>
      <c r="AA67" s="9"/>
      <c r="AB67" s="9"/>
      <c r="AC67" s="9"/>
      <c r="AD67" s="9"/>
    </row>
    <row r="68" spans="25:30" x14ac:dyDescent="0.25">
      <c r="Y68" s="178"/>
      <c r="Z68" s="8"/>
      <c r="AA68" s="8"/>
      <c r="AB68" s="9"/>
      <c r="AC68" s="9"/>
      <c r="AD68" s="9"/>
    </row>
    <row r="69" spans="25:30" x14ac:dyDescent="0.25">
      <c r="Y69" s="178"/>
      <c r="Z69" s="8"/>
      <c r="AA69" s="8"/>
      <c r="AB69" s="9"/>
      <c r="AC69" s="9"/>
      <c r="AD69" s="9"/>
    </row>
    <row r="70" spans="25:30" x14ac:dyDescent="0.25">
      <c r="Y70" s="178"/>
      <c r="Z70" s="8"/>
      <c r="AA70" s="8"/>
      <c r="AB70" s="9"/>
      <c r="AC70" s="9"/>
      <c r="AD70" s="9"/>
    </row>
    <row r="71" spans="25:30" x14ac:dyDescent="0.25">
      <c r="Y71" s="178"/>
      <c r="Z71" s="8"/>
      <c r="AA71" s="8"/>
      <c r="AB71" s="9"/>
      <c r="AC71" s="9"/>
      <c r="AD71" s="9"/>
    </row>
    <row r="72" spans="25:30" x14ac:dyDescent="0.25">
      <c r="Y72" s="178"/>
      <c r="Z72" s="8"/>
      <c r="AA72" s="8"/>
    </row>
  </sheetData>
  <mergeCells count="113">
    <mergeCell ref="E1:F1"/>
    <mergeCell ref="D19:H19"/>
    <mergeCell ref="J19:K19"/>
    <mergeCell ref="N5:T5"/>
    <mergeCell ref="J18:K18"/>
    <mergeCell ref="M19:Q19"/>
    <mergeCell ref="J17:K17"/>
    <mergeCell ref="M16:Q16"/>
    <mergeCell ref="M25:Q25"/>
    <mergeCell ref="K6:M6"/>
    <mergeCell ref="M18:Q18"/>
    <mergeCell ref="J23:K23"/>
    <mergeCell ref="S22:T22"/>
    <mergeCell ref="D12:H12"/>
    <mergeCell ref="D25:H25"/>
    <mergeCell ref="D10:H10"/>
    <mergeCell ref="N6:T6"/>
    <mergeCell ref="M20:Q20"/>
    <mergeCell ref="S21:T21"/>
    <mergeCell ref="J10:K10"/>
    <mergeCell ref="F6:J6"/>
    <mergeCell ref="J9:K9"/>
    <mergeCell ref="C40:D40"/>
    <mergeCell ref="M17:Q17"/>
    <mergeCell ref="D15:H15"/>
    <mergeCell ref="H3:O3"/>
    <mergeCell ref="C5:E5"/>
    <mergeCell ref="C3:F3"/>
    <mergeCell ref="M11:Q11"/>
    <mergeCell ref="S23:T23"/>
    <mergeCell ref="D27:H27"/>
    <mergeCell ref="J27:K27"/>
    <mergeCell ref="F5:J5"/>
    <mergeCell ref="M27:Q27"/>
    <mergeCell ref="D9:H9"/>
    <mergeCell ref="J21:K21"/>
    <mergeCell ref="M24:Q24"/>
    <mergeCell ref="K5:M5"/>
    <mergeCell ref="S20:T20"/>
    <mergeCell ref="D29:H29"/>
    <mergeCell ref="D23:H23"/>
    <mergeCell ref="I40:L40"/>
    <mergeCell ref="S12:T12"/>
    <mergeCell ref="M9:Q9"/>
    <mergeCell ref="I39:L39"/>
    <mergeCell ref="J28:K28"/>
    <mergeCell ref="Q41:T41"/>
    <mergeCell ref="M23:Q23"/>
    <mergeCell ref="D14:H14"/>
    <mergeCell ref="J29:K29"/>
    <mergeCell ref="D21:H21"/>
    <mergeCell ref="D26:H26"/>
    <mergeCell ref="J24:K24"/>
    <mergeCell ref="S14:T14"/>
    <mergeCell ref="S28:T28"/>
    <mergeCell ref="C31:T32"/>
    <mergeCell ref="J26:K26"/>
    <mergeCell ref="M40:P40"/>
    <mergeCell ref="E40:H40"/>
    <mergeCell ref="D16:H16"/>
    <mergeCell ref="J16:K16"/>
    <mergeCell ref="J25:K25"/>
    <mergeCell ref="M28:Q28"/>
    <mergeCell ref="D18:H18"/>
    <mergeCell ref="C39:D39"/>
    <mergeCell ref="M41:P41"/>
    <mergeCell ref="M14:Q14"/>
    <mergeCell ref="S26:T26"/>
    <mergeCell ref="S16:T16"/>
    <mergeCell ref="D20:H20"/>
    <mergeCell ref="C41:D41"/>
    <mergeCell ref="S13:T13"/>
    <mergeCell ref="M22:Q22"/>
    <mergeCell ref="C8:T8"/>
    <mergeCell ref="D17:H17"/>
    <mergeCell ref="J11:K11"/>
    <mergeCell ref="J20:K20"/>
    <mergeCell ref="Q40:T40"/>
    <mergeCell ref="M15:Q15"/>
    <mergeCell ref="S15:T15"/>
    <mergeCell ref="E39:H39"/>
    <mergeCell ref="S24:T24"/>
    <mergeCell ref="J22:K22"/>
    <mergeCell ref="Q39:T39"/>
    <mergeCell ref="E41:H41"/>
    <mergeCell ref="J12:K12"/>
    <mergeCell ref="I41:L41"/>
    <mergeCell ref="D11:H11"/>
    <mergeCell ref="M12:Q12"/>
    <mergeCell ref="S10:T10"/>
    <mergeCell ref="M21:Q21"/>
    <mergeCell ref="S19:T19"/>
    <mergeCell ref="D28:H28"/>
    <mergeCell ref="S9:T9"/>
    <mergeCell ref="M29:Q29"/>
    <mergeCell ref="C6:E6"/>
    <mergeCell ref="S25:T25"/>
    <mergeCell ref="J14:K14"/>
    <mergeCell ref="M39:P39"/>
    <mergeCell ref="S18:T18"/>
    <mergeCell ref="J13:K13"/>
    <mergeCell ref="S27:T27"/>
    <mergeCell ref="D22:H22"/>
    <mergeCell ref="S17:T17"/>
    <mergeCell ref="S11:T11"/>
    <mergeCell ref="J15:K15"/>
    <mergeCell ref="D13:H13"/>
    <mergeCell ref="M10:Q10"/>
    <mergeCell ref="M13:Q13"/>
    <mergeCell ref="S29:T29"/>
    <mergeCell ref="D24:H24"/>
    <mergeCell ref="C34:T37"/>
    <mergeCell ref="M26:Q26"/>
  </mergeCells>
  <dataValidations count="2">
    <dataValidation type="list" allowBlank="1" showInputMessage="1" showErrorMessage="1" sqref="AC10" xr:uid="{00000000-0002-0000-0400-000000000000}">
      <formula1>CombinedList</formula1>
    </dataValidation>
    <dataValidation type="list" allowBlank="1" showInputMessage="1" showErrorMessage="1" sqref="AI9" xr:uid="{00000000-0002-0000-0400-000001000000}">
      <formula1>$AI$10:$AI$50</formula1>
    </dataValidation>
  </dataValidations>
  <printOptions horizontalCentered="1"/>
  <pageMargins left="0.25" right="0.25" top="0.5" bottom="0.5" header="0.25" footer="0"/>
  <pageSetup orientation="portrait" blackAndWhite="1"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1"/>
  <dimension ref="B1:AL67"/>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7</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27.75" customHeight="1" x14ac:dyDescent="0.3">
      <c r="B11" s="10"/>
      <c r="C11" s="89">
        <v>1</v>
      </c>
      <c r="D11" s="260" t="s">
        <v>268</v>
      </c>
      <c r="E11" s="345"/>
      <c r="F11" s="345"/>
      <c r="G11" s="345"/>
      <c r="H11" s="346"/>
      <c r="I11" s="371">
        <v>45366</v>
      </c>
      <c r="J11" s="264"/>
      <c r="K11" s="104">
        <v>0.63194444444444442</v>
      </c>
      <c r="L11" s="104">
        <v>0.63888888888888884</v>
      </c>
      <c r="M11" s="387"/>
      <c r="N11" s="263"/>
      <c r="O11" s="263"/>
      <c r="P11" s="264"/>
      <c r="Q11" s="386" t="s">
        <v>36</v>
      </c>
      <c r="R11" s="264"/>
      <c r="S11" s="386" t="s">
        <v>53</v>
      </c>
      <c r="T11" s="264"/>
      <c r="U11" s="11"/>
      <c r="W11" s="9"/>
      <c r="X11" s="9"/>
      <c r="Y11" s="9"/>
      <c r="Z11" s="9"/>
      <c r="AA11" s="9"/>
      <c r="AB11" s="9"/>
      <c r="AC11" s="9"/>
      <c r="AD11" s="9"/>
      <c r="AE11" s="9"/>
      <c r="AF11" s="9"/>
      <c r="AG11" s="9"/>
    </row>
    <row r="12" spans="2:33" ht="24" customHeight="1" x14ac:dyDescent="0.3">
      <c r="B12" s="10"/>
      <c r="C12" s="387">
        <v>2</v>
      </c>
      <c r="D12" s="260" t="s">
        <v>269</v>
      </c>
      <c r="E12" s="299"/>
      <c r="F12" s="299"/>
      <c r="G12" s="299"/>
      <c r="H12" s="300"/>
      <c r="I12" s="371">
        <v>45366</v>
      </c>
      <c r="J12" s="300"/>
      <c r="K12" s="385">
        <v>0.63888888888888884</v>
      </c>
      <c r="L12" s="385">
        <v>0.70138888888888884</v>
      </c>
      <c r="M12" s="298" t="s">
        <v>143</v>
      </c>
      <c r="N12" s="299"/>
      <c r="O12" s="94">
        <v>500</v>
      </c>
      <c r="P12" s="92" t="s">
        <v>52</v>
      </c>
      <c r="Q12" s="386" t="s">
        <v>36</v>
      </c>
      <c r="R12" s="300"/>
      <c r="S12" s="386" t="s">
        <v>53</v>
      </c>
      <c r="T12" s="300"/>
      <c r="U12" s="11"/>
      <c r="W12" s="9"/>
      <c r="X12" s="9"/>
      <c r="Y12" s="9"/>
      <c r="Z12" s="9"/>
      <c r="AA12" s="9"/>
      <c r="AB12" s="9"/>
      <c r="AC12" s="9"/>
      <c r="AD12" s="9"/>
      <c r="AE12" s="9"/>
      <c r="AF12" s="9"/>
      <c r="AG12" s="9"/>
    </row>
    <row r="13" spans="2:33" ht="18" customHeight="1" x14ac:dyDescent="0.3">
      <c r="B13" s="10"/>
      <c r="C13" s="330"/>
      <c r="D13" s="333"/>
      <c r="E13" s="341"/>
      <c r="F13" s="341"/>
      <c r="G13" s="341"/>
      <c r="H13" s="334"/>
      <c r="I13" s="333"/>
      <c r="J13" s="334"/>
      <c r="K13" s="330"/>
      <c r="L13" s="330"/>
      <c r="M13" s="392"/>
      <c r="N13" s="341"/>
      <c r="O13" s="341"/>
      <c r="P13" s="334"/>
      <c r="Q13" s="333"/>
      <c r="R13" s="334"/>
      <c r="S13" s="333"/>
      <c r="T13" s="334"/>
      <c r="U13" s="11"/>
      <c r="W13" s="9"/>
      <c r="X13" s="9"/>
      <c r="Y13" s="9"/>
      <c r="Z13" s="9"/>
      <c r="AA13" s="9"/>
      <c r="AB13" s="9"/>
      <c r="AC13" s="9"/>
      <c r="AD13" s="9"/>
      <c r="AE13" s="9"/>
      <c r="AF13" s="9"/>
      <c r="AG13" s="9"/>
    </row>
    <row r="14" spans="2:33" ht="18" customHeight="1" x14ac:dyDescent="0.3">
      <c r="B14" s="34"/>
      <c r="C14" s="387">
        <v>3</v>
      </c>
      <c r="D14" s="267" t="s">
        <v>270</v>
      </c>
      <c r="E14" s="299"/>
      <c r="F14" s="299"/>
      <c r="G14" s="299"/>
      <c r="H14" s="300"/>
      <c r="I14" s="371">
        <v>45366</v>
      </c>
      <c r="J14" s="300"/>
      <c r="K14" s="385">
        <v>0.70138888888888884</v>
      </c>
      <c r="L14" s="385">
        <v>0.75</v>
      </c>
      <c r="M14" s="298" t="s">
        <v>144</v>
      </c>
      <c r="N14" s="299"/>
      <c r="O14" s="94">
        <v>28.2</v>
      </c>
      <c r="P14" s="9" t="s">
        <v>242</v>
      </c>
      <c r="Q14" s="393" t="s">
        <v>36</v>
      </c>
      <c r="R14" s="300"/>
      <c r="S14" s="386" t="s">
        <v>50</v>
      </c>
      <c r="T14" s="264"/>
      <c r="U14" s="35"/>
      <c r="W14" s="9"/>
      <c r="X14" s="9"/>
      <c r="Y14" s="9"/>
      <c r="Z14" s="9"/>
      <c r="AA14" s="9"/>
      <c r="AB14" s="9"/>
      <c r="AC14" s="9"/>
      <c r="AD14" s="9"/>
      <c r="AE14" s="9"/>
      <c r="AF14" s="9"/>
      <c r="AG14" s="9"/>
    </row>
    <row r="15" spans="2:33" ht="33.6" customHeight="1" x14ac:dyDescent="0.25">
      <c r="B15" s="34"/>
      <c r="C15" s="329"/>
      <c r="D15" s="331"/>
      <c r="E15" s="340"/>
      <c r="F15" s="340"/>
      <c r="G15" s="340"/>
      <c r="H15" s="332"/>
      <c r="I15" s="331"/>
      <c r="J15" s="332"/>
      <c r="K15" s="329"/>
      <c r="L15" s="329"/>
      <c r="M15" s="394" t="s">
        <v>145</v>
      </c>
      <c r="N15" s="340"/>
      <c r="O15" s="64">
        <v>60.1</v>
      </c>
      <c r="P15" s="9" t="s">
        <v>242</v>
      </c>
      <c r="Q15" s="331"/>
      <c r="R15" s="332"/>
      <c r="S15" s="387" t="s">
        <v>50</v>
      </c>
      <c r="T15" s="399"/>
      <c r="U15" s="35"/>
      <c r="X15" s="9"/>
      <c r="Y15" s="9"/>
      <c r="Z15" s="9"/>
      <c r="AA15" s="9"/>
      <c r="AB15" s="9"/>
      <c r="AC15" s="9"/>
      <c r="AD15" s="9"/>
      <c r="AE15" s="9"/>
      <c r="AF15" s="9"/>
      <c r="AG15" s="9"/>
    </row>
    <row r="16" spans="2:33" ht="2.25" customHeight="1" x14ac:dyDescent="0.3">
      <c r="B16" s="34"/>
      <c r="C16" s="330"/>
      <c r="D16" s="333"/>
      <c r="E16" s="341"/>
      <c r="F16" s="341"/>
      <c r="G16" s="341"/>
      <c r="H16" s="334"/>
      <c r="I16" s="333"/>
      <c r="J16" s="334"/>
      <c r="K16" s="330"/>
      <c r="L16" s="330"/>
      <c r="M16" s="390"/>
      <c r="N16" s="341"/>
      <c r="O16" s="341"/>
      <c r="P16" s="334"/>
      <c r="Q16" s="333"/>
      <c r="R16" s="334"/>
      <c r="S16" s="400"/>
      <c r="T16" s="401"/>
      <c r="U16" s="35"/>
      <c r="W16" s="9"/>
      <c r="X16" s="9"/>
      <c r="Y16" s="9"/>
      <c r="Z16" s="9"/>
      <c r="AA16" s="9"/>
      <c r="AB16" s="9"/>
      <c r="AC16" s="9"/>
      <c r="AD16" s="9"/>
      <c r="AE16" s="9"/>
      <c r="AF16" s="9"/>
      <c r="AG16" s="9"/>
    </row>
    <row r="17" spans="2:38" ht="18" customHeight="1" x14ac:dyDescent="0.3">
      <c r="B17" s="34"/>
      <c r="C17" s="387">
        <v>4</v>
      </c>
      <c r="D17" s="260" t="s">
        <v>473</v>
      </c>
      <c r="E17" s="299"/>
      <c r="F17" s="299"/>
      <c r="G17" s="299"/>
      <c r="H17" s="300"/>
      <c r="I17" s="371">
        <v>45366</v>
      </c>
      <c r="J17" s="300"/>
      <c r="K17" s="385">
        <v>0.75</v>
      </c>
      <c r="L17" s="385">
        <v>0.77083333333333337</v>
      </c>
      <c r="M17" s="406" t="s">
        <v>397</v>
      </c>
      <c r="N17" s="407"/>
      <c r="O17" s="98"/>
      <c r="P17" s="99"/>
      <c r="Q17" s="402" t="s">
        <v>36</v>
      </c>
      <c r="R17" s="300"/>
      <c r="S17" s="386" t="s">
        <v>50</v>
      </c>
      <c r="T17" s="264"/>
      <c r="U17" s="35"/>
      <c r="W17" s="9"/>
      <c r="X17" s="9"/>
      <c r="Y17" s="9"/>
      <c r="Z17" s="9"/>
      <c r="AA17" s="9"/>
      <c r="AB17" s="9"/>
      <c r="AC17" s="9"/>
      <c r="AD17" s="9"/>
      <c r="AE17" s="9"/>
      <c r="AF17" s="9"/>
      <c r="AG17" s="9"/>
    </row>
    <row r="18" spans="2:38" ht="18" customHeight="1" x14ac:dyDescent="0.25">
      <c r="B18" s="10"/>
      <c r="C18" s="329"/>
      <c r="D18" s="331"/>
      <c r="E18" s="340"/>
      <c r="F18" s="340"/>
      <c r="G18" s="340"/>
      <c r="H18" s="332"/>
      <c r="I18" s="331"/>
      <c r="J18" s="332"/>
      <c r="K18" s="329"/>
      <c r="L18" s="329"/>
      <c r="M18" s="408"/>
      <c r="N18" s="409"/>
      <c r="O18" s="95">
        <v>50</v>
      </c>
      <c r="P18" s="96" t="s">
        <v>49</v>
      </c>
      <c r="Q18" s="331"/>
      <c r="R18" s="332"/>
      <c r="S18" s="403" t="s">
        <v>50</v>
      </c>
      <c r="T18" s="399"/>
      <c r="U18" s="11"/>
      <c r="W18" s="9"/>
      <c r="X18" s="9"/>
      <c r="Y18" s="9"/>
      <c r="Z18" s="9"/>
      <c r="AA18" s="9"/>
      <c r="AB18" s="9"/>
      <c r="AC18" s="9"/>
      <c r="AD18" s="9"/>
      <c r="AE18" s="9"/>
      <c r="AF18" s="9"/>
      <c r="AG18" s="9"/>
    </row>
    <row r="19" spans="2:38" ht="17.25" customHeight="1" x14ac:dyDescent="0.25">
      <c r="B19" s="10"/>
      <c r="C19" s="329"/>
      <c r="D19" s="331"/>
      <c r="E19" s="340"/>
      <c r="F19" s="340"/>
      <c r="G19" s="340"/>
      <c r="H19" s="332"/>
      <c r="I19" s="331"/>
      <c r="J19" s="332"/>
      <c r="K19" s="329"/>
      <c r="L19" s="329"/>
      <c r="M19" s="391" t="s">
        <v>145</v>
      </c>
      <c r="N19" s="340"/>
      <c r="O19" s="64">
        <v>60.1</v>
      </c>
      <c r="P19" s="9" t="s">
        <v>242</v>
      </c>
      <c r="Q19" s="331"/>
      <c r="R19" s="332"/>
      <c r="S19" s="404"/>
      <c r="T19" s="405"/>
      <c r="U19" s="11"/>
      <c r="W19" s="9"/>
      <c r="X19" s="9"/>
      <c r="Y19" s="9"/>
      <c r="Z19" s="9"/>
      <c r="AA19" s="9"/>
      <c r="AB19" s="9"/>
      <c r="AC19" s="9"/>
      <c r="AD19" s="9"/>
      <c r="AE19" s="9"/>
      <c r="AF19" s="9"/>
      <c r="AG19" s="9"/>
    </row>
    <row r="20" spans="2:38" ht="44.4" customHeight="1" x14ac:dyDescent="0.3">
      <c r="B20" s="10"/>
      <c r="C20" s="330"/>
      <c r="D20" s="333"/>
      <c r="E20" s="341"/>
      <c r="F20" s="341"/>
      <c r="G20" s="341"/>
      <c r="H20" s="334"/>
      <c r="I20" s="333"/>
      <c r="J20" s="334"/>
      <c r="K20" s="330"/>
      <c r="L20" s="330"/>
      <c r="M20" s="30"/>
      <c r="N20" s="30"/>
      <c r="O20" s="30"/>
      <c r="P20" s="30"/>
      <c r="Q20" s="392"/>
      <c r="R20" s="334"/>
      <c r="S20" s="398"/>
      <c r="T20" s="334"/>
      <c r="U20" s="11"/>
      <c r="W20" s="9"/>
      <c r="X20" s="9"/>
      <c r="Y20" s="9"/>
      <c r="Z20" s="9"/>
      <c r="AA20" s="9"/>
      <c r="AB20" s="9"/>
      <c r="AC20" s="9"/>
      <c r="AD20" s="9"/>
      <c r="AE20" s="9"/>
      <c r="AF20" s="9"/>
      <c r="AG20" s="9"/>
    </row>
    <row r="21" spans="2:38" ht="18" customHeight="1" x14ac:dyDescent="0.3">
      <c r="B21" s="10"/>
      <c r="C21" s="387">
        <v>5</v>
      </c>
      <c r="D21" s="260" t="s">
        <v>474</v>
      </c>
      <c r="E21" s="299"/>
      <c r="F21" s="299"/>
      <c r="G21" s="299"/>
      <c r="H21" s="300"/>
      <c r="I21" s="371">
        <v>45366</v>
      </c>
      <c r="J21" s="300"/>
      <c r="K21" s="385">
        <v>0.77083333333333337</v>
      </c>
      <c r="L21" s="385">
        <v>0.77777777777777779</v>
      </c>
      <c r="M21" s="298" t="s">
        <v>144</v>
      </c>
      <c r="N21" s="299"/>
      <c r="O21" s="94">
        <v>59.1</v>
      </c>
      <c r="P21" s="9" t="s">
        <v>242</v>
      </c>
      <c r="Q21" s="386" t="s">
        <v>36</v>
      </c>
      <c r="R21" s="300"/>
      <c r="S21" s="386" t="s">
        <v>50</v>
      </c>
      <c r="T21" s="264"/>
      <c r="U21" s="11"/>
      <c r="W21" s="9"/>
      <c r="X21" s="9"/>
      <c r="Y21" s="9"/>
      <c r="Z21" s="9"/>
      <c r="AA21" s="9"/>
      <c r="AB21" s="9"/>
      <c r="AC21" s="9"/>
      <c r="AD21" s="9"/>
      <c r="AE21" s="9"/>
      <c r="AF21" s="9"/>
      <c r="AG21" s="9"/>
    </row>
    <row r="22" spans="2:38" ht="18" customHeight="1" x14ac:dyDescent="0.25">
      <c r="B22" s="10"/>
      <c r="C22" s="329"/>
      <c r="D22" s="331"/>
      <c r="E22" s="340"/>
      <c r="F22" s="340"/>
      <c r="G22" s="340"/>
      <c r="H22" s="332"/>
      <c r="I22" s="331"/>
      <c r="J22" s="332"/>
      <c r="K22" s="329"/>
      <c r="L22" s="329"/>
      <c r="M22" s="394" t="s">
        <v>145</v>
      </c>
      <c r="N22" s="340"/>
      <c r="O22" s="64">
        <v>59.3</v>
      </c>
      <c r="P22" s="9" t="s">
        <v>242</v>
      </c>
      <c r="Q22" s="331"/>
      <c r="R22" s="332"/>
      <c r="S22" s="387" t="s">
        <v>50</v>
      </c>
      <c r="T22" s="399"/>
      <c r="U22" s="11"/>
      <c r="W22" s="9"/>
      <c r="X22" s="9"/>
      <c r="Y22" s="9"/>
      <c r="Z22" s="9"/>
      <c r="AA22" s="9"/>
      <c r="AB22" s="9"/>
      <c r="AC22" s="9"/>
      <c r="AD22" s="9"/>
      <c r="AE22" s="9"/>
      <c r="AF22" s="9"/>
      <c r="AG22" s="9"/>
    </row>
    <row r="23" spans="2:38" ht="36.75" customHeight="1" x14ac:dyDescent="0.25">
      <c r="B23" s="10"/>
      <c r="C23" s="330"/>
      <c r="D23" s="333"/>
      <c r="E23" s="341"/>
      <c r="F23" s="341"/>
      <c r="G23" s="341"/>
      <c r="H23" s="334"/>
      <c r="I23" s="333"/>
      <c r="J23" s="334"/>
      <c r="K23" s="330"/>
      <c r="L23" s="330"/>
      <c r="M23" s="395"/>
      <c r="N23" s="396"/>
      <c r="O23" s="396"/>
      <c r="P23" s="397"/>
      <c r="Q23" s="333"/>
      <c r="R23" s="334"/>
      <c r="S23" s="400"/>
      <c r="T23" s="401"/>
      <c r="U23" s="11"/>
      <c r="W23" s="9"/>
      <c r="X23" s="9"/>
      <c r="Y23" s="9"/>
      <c r="Z23" s="9"/>
      <c r="AA23" s="9"/>
      <c r="AB23" s="9"/>
      <c r="AC23" s="9"/>
      <c r="AD23" s="9"/>
      <c r="AE23" s="9"/>
      <c r="AF23" s="9"/>
      <c r="AG23" s="9"/>
    </row>
    <row r="24" spans="2:38" ht="31.5" customHeight="1" x14ac:dyDescent="0.3">
      <c r="B24" s="10"/>
      <c r="C24" s="260" t="s">
        <v>405</v>
      </c>
      <c r="D24" s="263"/>
      <c r="E24" s="263"/>
      <c r="F24" s="263"/>
      <c r="G24" s="263"/>
      <c r="H24" s="263"/>
      <c r="I24" s="263"/>
      <c r="J24" s="263"/>
      <c r="K24" s="263"/>
      <c r="L24" s="263"/>
      <c r="M24" s="263"/>
      <c r="N24" s="263"/>
      <c r="O24" s="263"/>
      <c r="P24" s="263"/>
      <c r="Q24" s="263"/>
      <c r="R24" s="263"/>
      <c r="S24" s="263"/>
      <c r="T24" s="264"/>
      <c r="U24" s="35"/>
      <c r="W24" s="9"/>
      <c r="X24" s="9"/>
      <c r="Y24" s="9"/>
      <c r="Z24" s="9"/>
      <c r="AA24" s="9"/>
      <c r="AB24" s="9"/>
      <c r="AC24" s="9"/>
      <c r="AD24" s="9"/>
      <c r="AE24" s="9"/>
      <c r="AF24" s="9"/>
      <c r="AG24" s="9"/>
      <c r="AH24" s="9"/>
      <c r="AI24" s="9"/>
      <c r="AJ24" s="9"/>
      <c r="AK24" s="9"/>
      <c r="AL24" s="9"/>
    </row>
    <row r="25" spans="2:38" ht="18" customHeight="1" x14ac:dyDescent="0.3">
      <c r="B25" s="10"/>
      <c r="C25" s="387">
        <v>6</v>
      </c>
      <c r="D25" s="267" t="s">
        <v>343</v>
      </c>
      <c r="E25" s="299"/>
      <c r="F25" s="299"/>
      <c r="G25" s="299"/>
      <c r="H25" s="300"/>
      <c r="I25" s="371" t="s">
        <v>54</v>
      </c>
      <c r="J25" s="300"/>
      <c r="K25" s="385" t="s">
        <v>54</v>
      </c>
      <c r="L25" s="385" t="s">
        <v>54</v>
      </c>
      <c r="M25" s="388" t="s">
        <v>146</v>
      </c>
      <c r="N25" s="299"/>
      <c r="O25" s="389"/>
      <c r="P25" s="264"/>
      <c r="Q25" s="386"/>
      <c r="R25" s="300"/>
      <c r="S25" s="386"/>
      <c r="T25" s="264"/>
      <c r="U25" s="35"/>
      <c r="W25" s="9"/>
      <c r="X25" s="9"/>
      <c r="Y25" s="9"/>
      <c r="Z25" s="9"/>
      <c r="AA25" s="9"/>
      <c r="AB25" s="9"/>
      <c r="AC25" s="9"/>
      <c r="AD25" s="9"/>
      <c r="AE25" s="9"/>
      <c r="AF25" s="9"/>
      <c r="AG25" s="9"/>
    </row>
    <row r="26" spans="2:38" ht="15" customHeight="1" x14ac:dyDescent="0.25">
      <c r="B26" s="10"/>
      <c r="C26" s="329"/>
      <c r="D26" s="331"/>
      <c r="E26" s="340"/>
      <c r="F26" s="340"/>
      <c r="G26" s="340"/>
      <c r="H26" s="332"/>
      <c r="I26" s="331"/>
      <c r="J26" s="332"/>
      <c r="K26" s="329"/>
      <c r="L26" s="329"/>
      <c r="M26" s="391" t="s">
        <v>143</v>
      </c>
      <c r="N26" s="340"/>
      <c r="O26" s="65"/>
      <c r="P26" s="9" t="s">
        <v>52</v>
      </c>
      <c r="Q26" s="331"/>
      <c r="R26" s="332"/>
      <c r="S26" s="410"/>
      <c r="T26" s="300"/>
      <c r="U26" s="35"/>
      <c r="W26" s="9"/>
      <c r="X26" s="9"/>
      <c r="Y26" s="9"/>
      <c r="Z26" s="9"/>
      <c r="AA26" s="9"/>
      <c r="AB26" s="9"/>
      <c r="AC26" s="9"/>
      <c r="AD26" s="9"/>
      <c r="AE26" s="9"/>
      <c r="AF26" s="9"/>
      <c r="AG26" s="9"/>
    </row>
    <row r="27" spans="2:38" ht="19.2" customHeight="1" x14ac:dyDescent="0.25">
      <c r="B27" s="10"/>
      <c r="C27" s="329"/>
      <c r="D27" s="331"/>
      <c r="E27" s="340"/>
      <c r="F27" s="340"/>
      <c r="G27" s="340"/>
      <c r="H27" s="332"/>
      <c r="I27" s="331"/>
      <c r="J27" s="332"/>
      <c r="K27" s="329"/>
      <c r="L27" s="329"/>
      <c r="M27" s="391" t="s">
        <v>145</v>
      </c>
      <c r="N27" s="340"/>
      <c r="O27" s="64"/>
      <c r="P27" s="9" t="s">
        <v>242</v>
      </c>
      <c r="Q27" s="331"/>
      <c r="R27" s="332"/>
      <c r="S27" s="331"/>
      <c r="T27" s="332"/>
      <c r="U27" s="35"/>
      <c r="W27" s="9"/>
      <c r="X27" s="9"/>
      <c r="Y27" s="9"/>
      <c r="Z27" s="9"/>
      <c r="AA27" s="9"/>
      <c r="AB27" s="9"/>
      <c r="AC27" s="9"/>
      <c r="AD27" s="9"/>
      <c r="AE27" s="9"/>
      <c r="AF27" s="9"/>
      <c r="AG27" s="9"/>
    </row>
    <row r="28" spans="2:38" ht="3.6" customHeight="1" x14ac:dyDescent="0.3">
      <c r="B28" s="10"/>
      <c r="C28" s="330"/>
      <c r="D28" s="333"/>
      <c r="E28" s="341"/>
      <c r="F28" s="341"/>
      <c r="G28" s="341"/>
      <c r="H28" s="334"/>
      <c r="I28" s="333"/>
      <c r="J28" s="334"/>
      <c r="K28" s="330"/>
      <c r="L28" s="330"/>
      <c r="M28" s="30"/>
      <c r="N28" s="30"/>
      <c r="O28" s="19"/>
      <c r="P28" s="30"/>
      <c r="Q28" s="333"/>
      <c r="R28" s="334"/>
      <c r="S28" s="30"/>
      <c r="T28" s="28"/>
      <c r="U28" s="35"/>
      <c r="W28" s="9"/>
      <c r="X28" s="9"/>
      <c r="Y28" s="9"/>
      <c r="Z28" s="9"/>
      <c r="AA28" s="9"/>
      <c r="AB28" s="9"/>
      <c r="AC28" s="9"/>
      <c r="AD28" s="9"/>
      <c r="AE28" s="9"/>
      <c r="AF28" s="9"/>
      <c r="AG28" s="9"/>
    </row>
    <row r="29" spans="2:38" ht="18" customHeight="1" x14ac:dyDescent="0.25">
      <c r="B29" s="10"/>
      <c r="U29" s="11"/>
      <c r="W29" s="9"/>
      <c r="X29" s="9"/>
      <c r="Y29" s="9"/>
      <c r="Z29" s="9"/>
      <c r="AA29" s="9"/>
      <c r="AB29" s="9"/>
      <c r="AC29" s="9"/>
      <c r="AD29" s="9"/>
      <c r="AE29" s="9"/>
      <c r="AF29" s="9"/>
      <c r="AG29" s="9"/>
    </row>
    <row r="30" spans="2:38" ht="20.100000000000001" customHeight="1" x14ac:dyDescent="0.25">
      <c r="B30" s="10"/>
      <c r="U30" s="11"/>
      <c r="W30" s="9"/>
      <c r="X30" s="9"/>
      <c r="Y30" s="9"/>
      <c r="Z30" s="9"/>
      <c r="AA30" s="9"/>
      <c r="AB30" s="9"/>
      <c r="AC30" s="9"/>
      <c r="AD30" s="9"/>
      <c r="AE30" s="9"/>
      <c r="AF30" s="9"/>
      <c r="AG30" s="9"/>
    </row>
    <row r="31" spans="2:38" ht="20.100000000000001" customHeight="1" x14ac:dyDescent="0.25">
      <c r="B31" s="34"/>
      <c r="C31" s="86"/>
      <c r="D31" s="86"/>
      <c r="E31" s="86"/>
      <c r="F31" s="86"/>
      <c r="G31" s="86"/>
      <c r="H31" s="86"/>
      <c r="I31" s="86"/>
      <c r="J31" s="86"/>
      <c r="K31" s="86"/>
      <c r="L31" s="86"/>
      <c r="M31" s="86"/>
      <c r="N31" s="86"/>
      <c r="O31" s="86"/>
      <c r="P31" s="86"/>
      <c r="Q31" s="86"/>
      <c r="R31" s="86"/>
      <c r="S31" s="86"/>
      <c r="T31" s="86"/>
      <c r="U31" s="35"/>
      <c r="W31" s="9"/>
      <c r="X31" s="9"/>
      <c r="Y31" s="9"/>
      <c r="Z31" s="9"/>
      <c r="AA31" s="9"/>
      <c r="AB31" s="9"/>
      <c r="AC31" s="9"/>
      <c r="AD31" s="9"/>
      <c r="AE31" s="9"/>
      <c r="AF31" s="9"/>
      <c r="AG31" s="9"/>
    </row>
    <row r="32" spans="2:38" ht="20.100000000000001" customHeight="1" x14ac:dyDescent="0.25">
      <c r="B32" s="10"/>
      <c r="C32" s="9"/>
      <c r="D32" s="9"/>
      <c r="E32" s="9"/>
      <c r="F32" s="9"/>
      <c r="G32" s="9"/>
      <c r="H32" s="9"/>
      <c r="I32" s="9"/>
      <c r="J32" s="9"/>
      <c r="K32" s="9"/>
      <c r="L32" s="9"/>
      <c r="M32" s="9"/>
      <c r="N32" s="9"/>
      <c r="O32" s="9"/>
      <c r="P32" s="9"/>
      <c r="Q32" s="9"/>
      <c r="R32" s="9"/>
      <c r="S32" s="9"/>
      <c r="T32" s="9"/>
      <c r="U32" s="11"/>
      <c r="W32" s="9"/>
      <c r="X32" s="9"/>
      <c r="Y32" s="9"/>
      <c r="Z32" s="9"/>
      <c r="AA32" s="9"/>
      <c r="AB32" s="9"/>
      <c r="AC32" s="9"/>
      <c r="AD32" s="9"/>
      <c r="AE32" s="9"/>
      <c r="AF32" s="9"/>
      <c r="AG32" s="9"/>
    </row>
    <row r="33" spans="2:33" ht="20.100000000000001" customHeight="1" x14ac:dyDescent="0.25">
      <c r="B33" s="34"/>
      <c r="C33" s="9"/>
      <c r="D33" s="9"/>
      <c r="E33" s="9"/>
      <c r="F33" s="9"/>
      <c r="G33" s="9"/>
      <c r="H33" s="9"/>
      <c r="I33" s="9"/>
      <c r="J33" s="9"/>
      <c r="K33" s="9"/>
      <c r="L33" s="9"/>
      <c r="M33" s="9"/>
      <c r="N33" s="9"/>
      <c r="O33" s="9"/>
      <c r="P33" s="9"/>
      <c r="Q33" s="9"/>
      <c r="R33" s="9"/>
      <c r="S33" s="9"/>
      <c r="T33" s="9"/>
      <c r="U33" s="35"/>
      <c r="W33" s="9"/>
      <c r="X33" s="9"/>
      <c r="Y33" s="9"/>
      <c r="Z33" s="9"/>
      <c r="AA33" s="9"/>
      <c r="AB33" s="9"/>
      <c r="AC33" s="9"/>
      <c r="AD33" s="9"/>
      <c r="AE33" s="9"/>
      <c r="AF33" s="9"/>
      <c r="AG33" s="9"/>
    </row>
    <row r="34" spans="2:33" ht="19.2" customHeight="1" x14ac:dyDescent="0.3">
      <c r="B34" s="10"/>
      <c r="C34" s="361" t="s">
        <v>29</v>
      </c>
      <c r="D34" s="264"/>
      <c r="E34" s="266" t="s">
        <v>30</v>
      </c>
      <c r="F34" s="263"/>
      <c r="G34" s="263"/>
      <c r="H34" s="264"/>
      <c r="I34" s="266" t="s">
        <v>31</v>
      </c>
      <c r="J34" s="263"/>
      <c r="K34" s="263"/>
      <c r="L34" s="264"/>
      <c r="M34" s="266" t="s">
        <v>32</v>
      </c>
      <c r="N34" s="263"/>
      <c r="O34" s="263"/>
      <c r="P34" s="264"/>
      <c r="Q34" s="266" t="s">
        <v>33</v>
      </c>
      <c r="R34" s="263"/>
      <c r="S34" s="263"/>
      <c r="T34" s="264"/>
      <c r="U34" s="11"/>
      <c r="W34" s="9"/>
      <c r="X34" s="9"/>
      <c r="Y34" s="9"/>
      <c r="Z34" s="9"/>
      <c r="AA34" s="9"/>
      <c r="AB34" s="9"/>
      <c r="AC34" s="9"/>
      <c r="AD34" s="9"/>
      <c r="AE34" s="9"/>
      <c r="AF34" s="9"/>
      <c r="AG34" s="9"/>
    </row>
    <row r="35" spans="2:33" ht="19.95" customHeight="1" x14ac:dyDescent="0.3">
      <c r="B35" s="5"/>
      <c r="C35" s="267" t="s">
        <v>34</v>
      </c>
      <c r="D35" s="264"/>
      <c r="E35" s="301" t="str">
        <f>'BPR-2'!$E$43</f>
        <v>B.S.</v>
      </c>
      <c r="F35" s="263"/>
      <c r="G35" s="263"/>
      <c r="H35" s="264"/>
      <c r="I35" s="301" t="str">
        <f>'BPR-2'!$I$43</f>
        <v>R.V.</v>
      </c>
      <c r="J35" s="263"/>
      <c r="K35" s="263"/>
      <c r="L35" s="264"/>
      <c r="M35" s="301" t="str">
        <f>'BPR-2'!$M$43</f>
        <v>R. CWTD</v>
      </c>
      <c r="N35" s="263"/>
      <c r="O35" s="263"/>
      <c r="P35" s="264"/>
      <c r="Q35" s="301" t="str">
        <f>'BPR-2'!$Q$43</f>
        <v>P. Ronel</v>
      </c>
      <c r="R35" s="263"/>
      <c r="S35" s="263"/>
      <c r="T35" s="264"/>
      <c r="U35" s="11"/>
    </row>
    <row r="36" spans="2:33" ht="19.95" customHeight="1" x14ac:dyDescent="0.3">
      <c r="B36" s="5"/>
      <c r="C36" s="267" t="s">
        <v>12</v>
      </c>
      <c r="D36" s="264"/>
      <c r="E36" s="296">
        <f>'BPR-2'!$E$44</f>
        <v>45359</v>
      </c>
      <c r="F36" s="263"/>
      <c r="G36" s="263"/>
      <c r="H36" s="264"/>
      <c r="I36" s="296">
        <f>'BPR-2'!$I$44</f>
        <v>45361</v>
      </c>
      <c r="J36" s="263"/>
      <c r="K36" s="263"/>
      <c r="L36" s="264"/>
      <c r="M36" s="296">
        <f>'BPR-2'!$M$44</f>
        <v>45361</v>
      </c>
      <c r="N36" s="263"/>
      <c r="O36" s="263"/>
      <c r="P36" s="264"/>
      <c r="Q36" s="296">
        <f>'BPR-2'!$Q$44</f>
        <v>45361</v>
      </c>
      <c r="R36" s="263"/>
      <c r="S36" s="263"/>
      <c r="T36" s="264"/>
      <c r="U36" s="11"/>
    </row>
    <row r="37" spans="2:33" ht="10.95" customHeight="1" thickBot="1" x14ac:dyDescent="0.3">
      <c r="B37" s="6"/>
      <c r="C37" s="3"/>
      <c r="D37" s="3"/>
      <c r="E37" s="3"/>
      <c r="F37" s="3"/>
      <c r="G37" s="3"/>
      <c r="H37" s="3"/>
      <c r="I37" s="3"/>
      <c r="J37" s="3"/>
      <c r="K37" s="3"/>
      <c r="L37" s="3"/>
      <c r="M37" s="3"/>
      <c r="N37" s="3"/>
      <c r="O37" s="3"/>
      <c r="P37" s="3"/>
      <c r="Q37" s="3"/>
      <c r="R37" s="3"/>
      <c r="S37" s="3"/>
      <c r="T37" s="3"/>
      <c r="U37" s="4"/>
    </row>
    <row r="38" spans="2:33" ht="12.6" customHeight="1" thickTop="1" x14ac:dyDescent="0.25">
      <c r="B38" s="14" t="str">
        <f>'BPR-2'!B46</f>
        <v>SOP-PR-001-F00-00</v>
      </c>
      <c r="C38" s="14"/>
      <c r="D38" s="14"/>
      <c r="E38" s="14"/>
      <c r="F38" s="14"/>
      <c r="G38" s="14"/>
      <c r="Y38" s="7"/>
    </row>
    <row r="39" spans="2:33" x14ac:dyDescent="0.25">
      <c r="Y39" s="12"/>
    </row>
    <row r="40" spans="2:33" x14ac:dyDescent="0.25">
      <c r="Y40" s="12"/>
    </row>
    <row r="41" spans="2:33" x14ac:dyDescent="0.25">
      <c r="Y41" s="12"/>
    </row>
    <row r="42" spans="2:33" x14ac:dyDescent="0.25">
      <c r="Y42" s="12"/>
    </row>
    <row r="43" spans="2:33" x14ac:dyDescent="0.25">
      <c r="Y43" s="12"/>
    </row>
    <row r="44" spans="2:33" x14ac:dyDescent="0.25">
      <c r="Y44" s="13"/>
    </row>
    <row r="45" spans="2:33" x14ac:dyDescent="0.25">
      <c r="Y45" s="13"/>
    </row>
    <row r="46" spans="2:33" x14ac:dyDescent="0.25">
      <c r="B46" s="9"/>
      <c r="C46" s="9"/>
      <c r="Q46" s="9"/>
      <c r="R46" s="9"/>
      <c r="S46" s="9"/>
      <c r="T46" s="9"/>
      <c r="U46" s="9"/>
      <c r="Y46" s="13"/>
    </row>
    <row r="47" spans="2:33" x14ac:dyDescent="0.25">
      <c r="Y47" s="13"/>
    </row>
    <row r="48" spans="2:33" x14ac:dyDescent="0.25">
      <c r="Y48" s="13"/>
    </row>
    <row r="49" spans="25:27" x14ac:dyDescent="0.25">
      <c r="Y49" s="13"/>
    </row>
    <row r="50" spans="25:27" x14ac:dyDescent="0.25">
      <c r="Y50" s="13"/>
    </row>
    <row r="51" spans="25:27" x14ac:dyDescent="0.25">
      <c r="Y51" s="13"/>
    </row>
    <row r="52" spans="25:27" x14ac:dyDescent="0.25">
      <c r="Y52" s="13"/>
    </row>
    <row r="53" spans="25:27" x14ac:dyDescent="0.25">
      <c r="Y53" s="13"/>
    </row>
    <row r="54" spans="25:27" x14ac:dyDescent="0.25">
      <c r="Y54" s="13"/>
    </row>
    <row r="55" spans="25:27" x14ac:dyDescent="0.25">
      <c r="Y55" s="13"/>
    </row>
    <row r="56" spans="25:27" x14ac:dyDescent="0.25">
      <c r="Y56" s="13"/>
    </row>
    <row r="57" spans="25:27" x14ac:dyDescent="0.25">
      <c r="Y57" s="13"/>
    </row>
    <row r="58" spans="25:27" x14ac:dyDescent="0.25">
      <c r="Y58" s="13"/>
    </row>
    <row r="59" spans="25:27" x14ac:dyDescent="0.25">
      <c r="Y59" s="13"/>
    </row>
    <row r="60" spans="25:27" x14ac:dyDescent="0.25">
      <c r="Y60" s="13"/>
    </row>
    <row r="61" spans="25:27" x14ac:dyDescent="0.25">
      <c r="Y61" s="13"/>
    </row>
    <row r="62" spans="25:27" x14ac:dyDescent="0.25">
      <c r="Y62" s="13"/>
      <c r="Z62" s="8"/>
      <c r="AA62" s="9"/>
    </row>
    <row r="63" spans="25:27" x14ac:dyDescent="0.25">
      <c r="Y63" s="8"/>
      <c r="Z63" s="8"/>
      <c r="AA63" s="8"/>
    </row>
    <row r="64" spans="25:27" x14ac:dyDescent="0.25">
      <c r="Y64" s="8"/>
      <c r="Z64" s="8"/>
      <c r="AA64" s="8"/>
    </row>
    <row r="65" spans="25:27" x14ac:dyDescent="0.25">
      <c r="Y65" s="8"/>
      <c r="Z65" s="8"/>
      <c r="AA65" s="8"/>
    </row>
    <row r="66" spans="25:27" x14ac:dyDescent="0.25">
      <c r="Y66" s="8"/>
      <c r="Z66" s="8"/>
      <c r="AA66" s="8"/>
    </row>
    <row r="67" spans="25:27" x14ac:dyDescent="0.25">
      <c r="Y67" s="8"/>
      <c r="Z67" s="8"/>
      <c r="AA67" s="8"/>
    </row>
  </sheetData>
  <mergeCells count="95">
    <mergeCell ref="E1:F1"/>
    <mergeCell ref="E36:H36"/>
    <mergeCell ref="M12:N12"/>
    <mergeCell ref="S15:T16"/>
    <mergeCell ref="S14:T14"/>
    <mergeCell ref="S26:T27"/>
    <mergeCell ref="H3:O3"/>
    <mergeCell ref="C5:E5"/>
    <mergeCell ref="N5:T5"/>
    <mergeCell ref="C24:T24"/>
    <mergeCell ref="I14:J16"/>
    <mergeCell ref="M14:N14"/>
    <mergeCell ref="M9:P10"/>
    <mergeCell ref="D14:H16"/>
    <mergeCell ref="M15:N15"/>
    <mergeCell ref="S21:T21"/>
    <mergeCell ref="C36:D36"/>
    <mergeCell ref="Q25:R28"/>
    <mergeCell ref="C34:D34"/>
    <mergeCell ref="M34:P34"/>
    <mergeCell ref="M36:P36"/>
    <mergeCell ref="D25:H28"/>
    <mergeCell ref="I35:L35"/>
    <mergeCell ref="C35:D35"/>
    <mergeCell ref="L25:L28"/>
    <mergeCell ref="M26:N26"/>
    <mergeCell ref="I34:L34"/>
    <mergeCell ref="E35:H35"/>
    <mergeCell ref="I36:L36"/>
    <mergeCell ref="Q36:T36"/>
    <mergeCell ref="M27:N27"/>
    <mergeCell ref="Q35:T35"/>
    <mergeCell ref="S25:T25"/>
    <mergeCell ref="M35:P35"/>
    <mergeCell ref="I17:J20"/>
    <mergeCell ref="S17:T17"/>
    <mergeCell ref="L21:L23"/>
    <mergeCell ref="Q20:R20"/>
    <mergeCell ref="S20:T20"/>
    <mergeCell ref="S22:T23"/>
    <mergeCell ref="L17:L20"/>
    <mergeCell ref="Q21:R23"/>
    <mergeCell ref="Q17:R19"/>
    <mergeCell ref="S18:T19"/>
    <mergeCell ref="M17:N18"/>
    <mergeCell ref="C3:F3"/>
    <mergeCell ref="D21:H23"/>
    <mergeCell ref="Q14:R16"/>
    <mergeCell ref="Q34:T34"/>
    <mergeCell ref="C8:T8"/>
    <mergeCell ref="I21:J23"/>
    <mergeCell ref="M21:N21"/>
    <mergeCell ref="K21:K23"/>
    <mergeCell ref="L14:L16"/>
    <mergeCell ref="I12:J13"/>
    <mergeCell ref="M22:N22"/>
    <mergeCell ref="K6:M6"/>
    <mergeCell ref="F6:J6"/>
    <mergeCell ref="E34:H34"/>
    <mergeCell ref="M23:P23"/>
    <mergeCell ref="S11:T11"/>
    <mergeCell ref="F5:J5"/>
    <mergeCell ref="I9:J10"/>
    <mergeCell ref="M25:N25"/>
    <mergeCell ref="O25:P25"/>
    <mergeCell ref="K17:K20"/>
    <mergeCell ref="M16:P16"/>
    <mergeCell ref="K5:M5"/>
    <mergeCell ref="K25:K28"/>
    <mergeCell ref="M19:N19"/>
    <mergeCell ref="M13:P13"/>
    <mergeCell ref="I25:J28"/>
    <mergeCell ref="D11:H11"/>
    <mergeCell ref="K9:L9"/>
    <mergeCell ref="C6:E6"/>
    <mergeCell ref="C25:C28"/>
    <mergeCell ref="C17:C20"/>
    <mergeCell ref="C21:C23"/>
    <mergeCell ref="L12:L13"/>
    <mergeCell ref="C14:C16"/>
    <mergeCell ref="D17:H20"/>
    <mergeCell ref="D12:H13"/>
    <mergeCell ref="K14:K16"/>
    <mergeCell ref="N6:T6"/>
    <mergeCell ref="K12:K13"/>
    <mergeCell ref="Q12:R13"/>
    <mergeCell ref="S12:T13"/>
    <mergeCell ref="C12:C13"/>
    <mergeCell ref="C9:C10"/>
    <mergeCell ref="D9:H10"/>
    <mergeCell ref="S9:T10"/>
    <mergeCell ref="Q11:R11"/>
    <mergeCell ref="I11:J11"/>
    <mergeCell ref="M11:P11"/>
    <mergeCell ref="Q9:R10"/>
  </mergeCells>
  <dataValidations disablePrompts="1" count="1">
    <dataValidation type="list" allowBlank="1" showInputMessage="1" showErrorMessage="1" sqref="Q11:T13 Q14:R19 Q21:R23 Q25 S14:T14 S17:T17 S21:T21 S25:T25" xr:uid="{00000000-0002-0000-05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13</xdr:col>
                    <xdr:colOff>251460</xdr:colOff>
                    <xdr:row>22</xdr:row>
                    <xdr:rowOff>175260</xdr:rowOff>
                  </from>
                  <to>
                    <xdr:col>15</xdr:col>
                    <xdr:colOff>304800</xdr:colOff>
                    <xdr:row>22</xdr:row>
                    <xdr:rowOff>426720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12</xdr:col>
                    <xdr:colOff>30480</xdr:colOff>
                    <xdr:row>22</xdr:row>
                    <xdr:rowOff>190500</xdr:rowOff>
                  </from>
                  <to>
                    <xdr:col>13</xdr:col>
                    <xdr:colOff>327660</xdr:colOff>
                    <xdr:row>22</xdr:row>
                    <xdr:rowOff>419100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13</xdr:col>
                    <xdr:colOff>243840</xdr:colOff>
                    <xdr:row>10</xdr:row>
                    <xdr:rowOff>53340</xdr:rowOff>
                  </from>
                  <to>
                    <xdr:col>16</xdr:col>
                    <xdr:colOff>15240</xdr:colOff>
                    <xdr:row>10</xdr:row>
                    <xdr:rowOff>312420</xdr:rowOff>
                  </to>
                </anchor>
              </controlPr>
            </control>
          </mc:Choice>
        </mc:AlternateContent>
        <mc:AlternateContent xmlns:mc="http://schemas.openxmlformats.org/markup-compatibility/2006">
          <mc:Choice Requires="x14">
            <control shapeId="54276" r:id="rId7" name="Check Box 4">
              <controlPr defaultSize="0" autoFill="0" autoLine="0" autoPict="0">
                <anchor moveWithCells="1">
                  <from>
                    <xdr:col>12</xdr:col>
                    <xdr:colOff>38100</xdr:colOff>
                    <xdr:row>10</xdr:row>
                    <xdr:rowOff>68580</xdr:rowOff>
                  </from>
                  <to>
                    <xdr:col>13</xdr:col>
                    <xdr:colOff>320040</xdr:colOff>
                    <xdr:row>10</xdr:row>
                    <xdr:rowOff>297180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2"/>
  <dimension ref="B1:AG70"/>
  <sheetViews>
    <sheetView showGridLines="0" zoomScale="150" zoomScaleNormal="150" workbookViewId="0">
      <pane xSplit="1" ySplit="10" topLeftCell="B11" activePane="bottomRight" state="frozen"/>
      <selection pane="topRight"/>
      <selection pane="bottomLeft"/>
      <selection pane="bottomRight"/>
    </sheetView>
  </sheetViews>
  <sheetFormatPr defaultColWidth="9.33203125" defaultRowHeight="13.2" x14ac:dyDescent="0.25"/>
  <cols>
    <col min="1" max="1" width="5.5546875" style="2" customWidth="1"/>
    <col min="2" max="2" width="1.44140625" style="2" customWidth="1"/>
    <col min="3" max="3" width="6" style="2" customWidth="1"/>
    <col min="4" max="4" width="5.44140625" style="2" customWidth="1"/>
    <col min="5" max="6" width="5.6640625" style="2" customWidth="1"/>
    <col min="7" max="18" width="5.44140625" style="2" customWidth="1"/>
    <col min="19" max="19" width="5.5546875" style="2" customWidth="1"/>
    <col min="20" max="20" width="4.6640625" style="2" customWidth="1"/>
    <col min="21" max="21" width="1.44140625" style="2" customWidth="1"/>
    <col min="22" max="22" width="9.33203125" style="2" customWidth="1"/>
    <col min="23" max="23" width="16.6640625" style="2" customWidth="1"/>
    <col min="24" max="24" width="11.6640625" style="2" customWidth="1"/>
    <col min="25" max="25" width="12.33203125" style="2" customWidth="1"/>
    <col min="26" max="26" width="19.44140625" style="2" customWidth="1"/>
    <col min="27" max="27" width="12.5546875" style="2" customWidth="1"/>
    <col min="28" max="28" width="10.5546875" style="2" customWidth="1"/>
    <col min="29" max="29" width="11" style="2" customWidth="1"/>
    <col min="30" max="30" width="12.44140625" style="2" customWidth="1"/>
    <col min="31" max="31" width="9.33203125" style="2" customWidth="1"/>
    <col min="32" max="16384" width="9.33203125" style="2"/>
  </cols>
  <sheetData>
    <row r="1" spans="2:33" x14ac:dyDescent="0.25">
      <c r="B1" s="1"/>
      <c r="D1" s="186" t="s">
        <v>341</v>
      </c>
      <c r="E1" s="351" t="str">
        <f>'BPR-2'!$E$1</f>
        <v>Executed</v>
      </c>
      <c r="F1" s="351"/>
    </row>
    <row r="2" spans="2:33" ht="13.8" customHeight="1" thickBot="1" x14ac:dyDescent="0.3">
      <c r="W2" s="9"/>
      <c r="X2" s="9"/>
      <c r="Y2" s="9"/>
      <c r="Z2" s="9"/>
      <c r="AA2" s="9"/>
      <c r="AB2" s="9"/>
      <c r="AC2" s="9"/>
      <c r="AD2" s="9"/>
      <c r="AE2" s="9"/>
      <c r="AF2" s="9"/>
      <c r="AG2" s="9"/>
    </row>
    <row r="3" spans="2:33" ht="25.2" customHeight="1" thickTop="1" x14ac:dyDescent="0.3">
      <c r="B3" s="59"/>
      <c r="C3" s="347" t="str">
        <f>'BPR-2'!C3</f>
        <v>Site Logo</v>
      </c>
      <c r="D3" s="348"/>
      <c r="E3" s="348"/>
      <c r="F3" s="348"/>
      <c r="G3" s="60"/>
      <c r="H3" s="352" t="str">
        <f>'BPR-2'!H3</f>
        <v>BATCH MANUFACTURING RECORD</v>
      </c>
      <c r="I3" s="353"/>
      <c r="J3" s="353"/>
      <c r="K3" s="353"/>
      <c r="L3" s="353"/>
      <c r="M3" s="353"/>
      <c r="N3" s="353"/>
      <c r="O3" s="354"/>
      <c r="P3" s="58" t="s">
        <v>2</v>
      </c>
      <c r="Q3" s="185">
        <v>8</v>
      </c>
      <c r="R3" s="56" t="s">
        <v>3</v>
      </c>
      <c r="S3" s="185">
        <f>'BPR-2'!$S$3</f>
        <v>31</v>
      </c>
      <c r="T3" s="57" t="s">
        <v>4</v>
      </c>
      <c r="U3" s="46"/>
      <c r="W3" s="9"/>
      <c r="X3" s="9"/>
      <c r="Y3" s="9"/>
      <c r="Z3" s="9"/>
      <c r="AA3" s="9"/>
      <c r="AB3" s="9"/>
      <c r="AC3" s="9"/>
      <c r="AD3" s="9"/>
      <c r="AE3" s="9"/>
      <c r="AF3" s="9"/>
      <c r="AG3" s="9"/>
    </row>
    <row r="4" spans="2:33" ht="15.6" customHeight="1" x14ac:dyDescent="0.25">
      <c r="B4" s="10"/>
      <c r="U4" s="11"/>
      <c r="W4" s="9"/>
      <c r="X4" s="9"/>
      <c r="Y4" s="9"/>
      <c r="Z4" s="9"/>
      <c r="AA4" s="9"/>
      <c r="AB4" s="9"/>
      <c r="AC4" s="9"/>
      <c r="AD4" s="9"/>
      <c r="AE4" s="9"/>
      <c r="AF4" s="9"/>
      <c r="AG4" s="9"/>
    </row>
    <row r="5" spans="2:33" ht="15.6" customHeight="1" x14ac:dyDescent="0.3">
      <c r="B5" s="10"/>
      <c r="C5" s="355" t="str">
        <f>'BPR-2'!C4</f>
        <v>Master BMR #:</v>
      </c>
      <c r="D5" s="263"/>
      <c r="E5" s="264"/>
      <c r="F5" s="349" t="str">
        <f>'BPR-2'!$F$4</f>
        <v>2MPY/TGL/001-03</v>
      </c>
      <c r="G5" s="263"/>
      <c r="H5" s="263"/>
      <c r="I5" s="263"/>
      <c r="J5" s="264"/>
      <c r="K5" s="350" t="s">
        <v>7</v>
      </c>
      <c r="L5" s="263"/>
      <c r="M5" s="264"/>
      <c r="N5" s="302" t="str">
        <f>'BPR-2'!$F$5</f>
        <v>API ABC</v>
      </c>
      <c r="O5" s="263"/>
      <c r="P5" s="263"/>
      <c r="Q5" s="263"/>
      <c r="R5" s="263"/>
      <c r="S5" s="263"/>
      <c r="T5" s="264"/>
      <c r="U5" s="11"/>
      <c r="W5" s="9"/>
      <c r="X5" s="9"/>
      <c r="Y5" s="9"/>
      <c r="Z5" s="9"/>
      <c r="AA5" s="9"/>
      <c r="AB5" s="9"/>
      <c r="AC5" s="9"/>
      <c r="AD5" s="9"/>
      <c r="AE5" s="9"/>
      <c r="AF5" s="9"/>
      <c r="AG5" s="9"/>
    </row>
    <row r="6" spans="2:33" ht="15.6" customHeight="1" x14ac:dyDescent="0.3">
      <c r="B6" s="10"/>
      <c r="C6" s="343" t="s">
        <v>37</v>
      </c>
      <c r="D6" s="263"/>
      <c r="E6" s="264"/>
      <c r="F6" s="252" t="str">
        <f>'BPR-2'!$Q$6</f>
        <v>DEMO-BATCH-01</v>
      </c>
      <c r="G6" s="263"/>
      <c r="H6" s="263"/>
      <c r="I6" s="263"/>
      <c r="J6" s="264"/>
      <c r="K6" s="343" t="s">
        <v>38</v>
      </c>
      <c r="L6" s="263"/>
      <c r="M6" s="264"/>
      <c r="N6" s="302" t="str">
        <f>'BPR-2'!$F$6</f>
        <v>TGL</v>
      </c>
      <c r="O6" s="263"/>
      <c r="P6" s="263"/>
      <c r="Q6" s="263"/>
      <c r="R6" s="263"/>
      <c r="S6" s="263"/>
      <c r="T6" s="264"/>
      <c r="U6" s="11"/>
      <c r="W6" s="9"/>
      <c r="X6" s="9"/>
      <c r="Y6" s="9"/>
      <c r="Z6" s="9"/>
      <c r="AA6" s="9"/>
      <c r="AB6" s="9"/>
      <c r="AC6" s="9"/>
      <c r="AD6" s="9"/>
      <c r="AE6" s="9"/>
      <c r="AF6" s="9"/>
      <c r="AG6" s="9"/>
    </row>
    <row r="7" spans="2:33" ht="10.95" customHeight="1" x14ac:dyDescent="0.25">
      <c r="B7" s="10"/>
      <c r="C7" s="9"/>
      <c r="D7" s="9"/>
      <c r="E7" s="9"/>
      <c r="F7" s="9"/>
      <c r="G7" s="9"/>
      <c r="H7" s="9"/>
      <c r="I7" s="9"/>
      <c r="J7" s="9"/>
      <c r="K7" s="9"/>
      <c r="L7" s="9"/>
      <c r="M7" s="9"/>
      <c r="N7" s="9"/>
      <c r="O7" s="9"/>
      <c r="P7" s="9"/>
      <c r="Q7" s="9"/>
      <c r="R7" s="9"/>
      <c r="S7" s="9"/>
      <c r="T7" s="9"/>
      <c r="U7" s="11"/>
      <c r="W7" s="9"/>
      <c r="X7" s="9"/>
      <c r="Y7" s="9"/>
      <c r="Z7" s="9"/>
      <c r="AA7" s="9"/>
      <c r="AB7" s="9"/>
      <c r="AC7" s="9"/>
      <c r="AD7" s="9"/>
      <c r="AE7" s="9"/>
      <c r="AF7" s="9"/>
      <c r="AG7" s="9"/>
    </row>
    <row r="8" spans="2:33" ht="16.2" customHeight="1" x14ac:dyDescent="0.3">
      <c r="B8" s="10"/>
      <c r="C8" s="369" t="s">
        <v>134</v>
      </c>
      <c r="D8" s="263"/>
      <c r="E8" s="263"/>
      <c r="F8" s="263"/>
      <c r="G8" s="263"/>
      <c r="H8" s="263"/>
      <c r="I8" s="263"/>
      <c r="J8" s="263"/>
      <c r="K8" s="263"/>
      <c r="L8" s="263"/>
      <c r="M8" s="263"/>
      <c r="N8" s="263"/>
      <c r="O8" s="263"/>
      <c r="P8" s="263"/>
      <c r="Q8" s="263"/>
      <c r="R8" s="263"/>
      <c r="S8" s="263"/>
      <c r="T8" s="264"/>
      <c r="U8" s="11"/>
      <c r="W8" s="9"/>
      <c r="X8" s="9"/>
      <c r="Y8" s="9"/>
      <c r="Z8" s="9"/>
      <c r="AA8" s="9"/>
      <c r="AB8" s="9"/>
      <c r="AC8" s="9"/>
      <c r="AD8" s="9"/>
      <c r="AE8" s="9"/>
      <c r="AF8" s="9"/>
      <c r="AG8" s="9"/>
    </row>
    <row r="9" spans="2:33" ht="15" customHeight="1" x14ac:dyDescent="0.3">
      <c r="B9" s="10"/>
      <c r="C9" s="297" t="s">
        <v>135</v>
      </c>
      <c r="D9" s="369" t="s">
        <v>136</v>
      </c>
      <c r="E9" s="299"/>
      <c r="F9" s="299"/>
      <c r="G9" s="299"/>
      <c r="H9" s="300"/>
      <c r="I9" s="369" t="s">
        <v>121</v>
      </c>
      <c r="J9" s="300"/>
      <c r="K9" s="369" t="s">
        <v>137</v>
      </c>
      <c r="L9" s="264"/>
      <c r="M9" s="369" t="s">
        <v>138</v>
      </c>
      <c r="N9" s="299"/>
      <c r="O9" s="299"/>
      <c r="P9" s="300"/>
      <c r="Q9" s="369" t="s">
        <v>139</v>
      </c>
      <c r="R9" s="300"/>
      <c r="S9" s="369" t="s">
        <v>140</v>
      </c>
      <c r="T9" s="300"/>
      <c r="U9" s="11"/>
      <c r="W9" s="9"/>
      <c r="X9" s="9"/>
      <c r="Y9" s="9"/>
      <c r="Z9" s="9"/>
      <c r="AA9" s="9"/>
      <c r="AB9" s="9"/>
      <c r="AC9" s="9"/>
      <c r="AD9" s="9"/>
      <c r="AE9" s="9"/>
      <c r="AF9" s="9"/>
      <c r="AG9" s="9"/>
    </row>
    <row r="10" spans="2:33" ht="18" customHeight="1" x14ac:dyDescent="0.25">
      <c r="B10" s="10"/>
      <c r="C10" s="330"/>
      <c r="D10" s="333"/>
      <c r="E10" s="341"/>
      <c r="F10" s="341"/>
      <c r="G10" s="341"/>
      <c r="H10" s="334"/>
      <c r="I10" s="333"/>
      <c r="J10" s="334"/>
      <c r="K10" s="85" t="s">
        <v>141</v>
      </c>
      <c r="L10" s="85" t="s">
        <v>142</v>
      </c>
      <c r="M10" s="333"/>
      <c r="N10" s="341"/>
      <c r="O10" s="341"/>
      <c r="P10" s="334"/>
      <c r="Q10" s="333"/>
      <c r="R10" s="334"/>
      <c r="S10" s="333"/>
      <c r="T10" s="334"/>
      <c r="U10" s="11"/>
      <c r="W10" s="9"/>
      <c r="X10" s="9"/>
      <c r="Y10" s="9"/>
      <c r="Z10" s="9"/>
      <c r="AA10" s="9"/>
      <c r="AB10" s="9"/>
      <c r="AC10" s="9"/>
      <c r="AD10" s="9"/>
      <c r="AE10" s="9"/>
      <c r="AF10" s="9"/>
      <c r="AG10" s="9"/>
    </row>
    <row r="11" spans="2:33" ht="29.25" customHeight="1" x14ac:dyDescent="0.3">
      <c r="B11" s="10"/>
      <c r="C11" s="387">
        <v>7</v>
      </c>
      <c r="D11" s="260" t="s">
        <v>475</v>
      </c>
      <c r="E11" s="299"/>
      <c r="F11" s="299"/>
      <c r="G11" s="299"/>
      <c r="H11" s="300"/>
      <c r="I11" s="371">
        <v>45366</v>
      </c>
      <c r="J11" s="300"/>
      <c r="K11" s="385">
        <v>0.77083333333333337</v>
      </c>
      <c r="L11" s="385">
        <v>0.77777777777777779</v>
      </c>
      <c r="M11" s="112"/>
      <c r="N11" s="113"/>
      <c r="O11" s="113"/>
      <c r="P11" s="91"/>
      <c r="Q11" s="386" t="s">
        <v>36</v>
      </c>
      <c r="R11" s="300"/>
      <c r="S11" s="386" t="s">
        <v>50</v>
      </c>
      <c r="T11" s="264"/>
      <c r="U11" s="11"/>
      <c r="Y11" s="9"/>
      <c r="Z11" s="9"/>
      <c r="AA11" s="9"/>
      <c r="AB11" s="9"/>
      <c r="AC11" s="9"/>
      <c r="AD11" s="9"/>
      <c r="AE11" s="9"/>
      <c r="AF11" s="9"/>
      <c r="AG11" s="9"/>
    </row>
    <row r="12" spans="2:33" ht="16.2" customHeight="1" x14ac:dyDescent="0.3">
      <c r="B12" s="34"/>
      <c r="C12" s="329"/>
      <c r="D12" s="331"/>
      <c r="E12" s="340"/>
      <c r="F12" s="340"/>
      <c r="G12" s="340"/>
      <c r="H12" s="332"/>
      <c r="I12" s="331"/>
      <c r="J12" s="332"/>
      <c r="K12" s="329"/>
      <c r="L12" s="329"/>
      <c r="M12" s="419" t="s">
        <v>145</v>
      </c>
      <c r="N12" s="340"/>
      <c r="O12" s="141">
        <v>59.3</v>
      </c>
      <c r="P12" s="9" t="s">
        <v>242</v>
      </c>
      <c r="Q12" s="331"/>
      <c r="R12" s="332"/>
      <c r="S12" s="403"/>
      <c r="T12" s="300"/>
      <c r="U12" s="35"/>
      <c r="Y12" s="9"/>
      <c r="Z12" s="9"/>
      <c r="AA12" s="9"/>
      <c r="AB12" s="9"/>
      <c r="AC12" s="9"/>
      <c r="AD12" s="9"/>
      <c r="AE12" s="9"/>
      <c r="AF12" s="9"/>
      <c r="AG12" s="9"/>
    </row>
    <row r="13" spans="2:33" ht="18" customHeight="1" x14ac:dyDescent="0.25">
      <c r="B13" s="34"/>
      <c r="C13" s="330"/>
      <c r="D13" s="333"/>
      <c r="E13" s="341"/>
      <c r="F13" s="341"/>
      <c r="G13" s="341"/>
      <c r="H13" s="334"/>
      <c r="I13" s="333"/>
      <c r="J13" s="334"/>
      <c r="K13" s="330"/>
      <c r="L13" s="330"/>
      <c r="M13" s="416" t="s">
        <v>406</v>
      </c>
      <c r="N13" s="417"/>
      <c r="O13" s="417"/>
      <c r="P13" s="418"/>
      <c r="Q13" s="333"/>
      <c r="R13" s="334"/>
      <c r="S13" s="421" t="s">
        <v>50</v>
      </c>
      <c r="T13" s="422"/>
      <c r="U13" s="35"/>
      <c r="Y13" s="9"/>
      <c r="Z13" s="9"/>
      <c r="AA13" s="9"/>
      <c r="AB13" s="9"/>
      <c r="AC13" s="9"/>
      <c r="AD13" s="9"/>
      <c r="AE13" s="9"/>
      <c r="AF13" s="9"/>
      <c r="AG13" s="9"/>
    </row>
    <row r="14" spans="2:33" ht="18" customHeight="1" x14ac:dyDescent="0.3">
      <c r="B14" s="34"/>
      <c r="C14" s="387">
        <v>8</v>
      </c>
      <c r="D14" s="260" t="s">
        <v>271</v>
      </c>
      <c r="E14" s="299"/>
      <c r="F14" s="299"/>
      <c r="G14" s="299"/>
      <c r="H14" s="300"/>
      <c r="I14" s="371">
        <v>45366</v>
      </c>
      <c r="J14" s="300"/>
      <c r="K14" s="385">
        <v>0.77777777777777779</v>
      </c>
      <c r="L14" s="385">
        <v>0.875</v>
      </c>
      <c r="M14" s="298" t="s">
        <v>144</v>
      </c>
      <c r="N14" s="299"/>
      <c r="O14" s="94">
        <v>60.1</v>
      </c>
      <c r="P14" s="9" t="s">
        <v>242</v>
      </c>
      <c r="Q14" s="386" t="s">
        <v>35</v>
      </c>
      <c r="R14" s="300"/>
      <c r="S14" s="386" t="s">
        <v>50</v>
      </c>
      <c r="T14" s="300"/>
      <c r="U14" s="35"/>
      <c r="Y14" s="9"/>
      <c r="Z14" s="9"/>
      <c r="AA14" s="9"/>
      <c r="AB14" s="9"/>
      <c r="AC14" s="9"/>
      <c r="AD14" s="9"/>
      <c r="AE14" s="9"/>
      <c r="AF14" s="9"/>
      <c r="AG14" s="9"/>
    </row>
    <row r="15" spans="2:33" ht="20.25" customHeight="1" x14ac:dyDescent="0.25">
      <c r="B15" s="34"/>
      <c r="C15" s="329"/>
      <c r="D15" s="331"/>
      <c r="E15" s="340"/>
      <c r="F15" s="340"/>
      <c r="G15" s="340"/>
      <c r="H15" s="332"/>
      <c r="I15" s="331"/>
      <c r="J15" s="332"/>
      <c r="K15" s="329"/>
      <c r="L15" s="329"/>
      <c r="M15" s="394" t="s">
        <v>145</v>
      </c>
      <c r="N15" s="340"/>
      <c r="O15" s="64">
        <v>32.5</v>
      </c>
      <c r="P15" s="9" t="s">
        <v>242</v>
      </c>
      <c r="Q15" s="331"/>
      <c r="R15" s="332"/>
      <c r="S15" s="331"/>
      <c r="T15" s="332"/>
      <c r="U15" s="35"/>
      <c r="Z15" s="9"/>
      <c r="AA15" s="9"/>
      <c r="AB15" s="9"/>
      <c r="AC15" s="9"/>
      <c r="AD15" s="9"/>
      <c r="AE15" s="9"/>
      <c r="AF15" s="9"/>
      <c r="AG15" s="9"/>
    </row>
    <row r="16" spans="2:33" ht="2.25" customHeight="1" x14ac:dyDescent="0.3">
      <c r="B16" s="34"/>
      <c r="C16" s="330"/>
      <c r="D16" s="333"/>
      <c r="E16" s="341"/>
      <c r="F16" s="341"/>
      <c r="G16" s="341"/>
      <c r="H16" s="334"/>
      <c r="I16" s="333"/>
      <c r="J16" s="334"/>
      <c r="K16" s="330"/>
      <c r="L16" s="330"/>
      <c r="M16" s="390"/>
      <c r="N16" s="341"/>
      <c r="O16" s="341"/>
      <c r="P16" s="334"/>
      <c r="Q16" s="333"/>
      <c r="R16" s="334"/>
      <c r="S16" s="333"/>
      <c r="T16" s="334"/>
      <c r="U16" s="35"/>
      <c r="Z16" s="9"/>
      <c r="AA16" s="9"/>
      <c r="AB16" s="9"/>
      <c r="AC16" s="9"/>
      <c r="AD16" s="9"/>
      <c r="AE16" s="9"/>
      <c r="AF16" s="9"/>
      <c r="AG16" s="9"/>
    </row>
    <row r="17" spans="2:33" ht="18" customHeight="1" x14ac:dyDescent="0.3">
      <c r="B17" s="10"/>
      <c r="C17" s="387">
        <v>9</v>
      </c>
      <c r="D17" s="260" t="s">
        <v>272</v>
      </c>
      <c r="E17" s="299"/>
      <c r="F17" s="299"/>
      <c r="G17" s="299"/>
      <c r="H17" s="300"/>
      <c r="I17" s="371">
        <v>45366</v>
      </c>
      <c r="J17" s="300"/>
      <c r="K17" s="385">
        <v>0.875</v>
      </c>
      <c r="L17" s="385">
        <v>5.2083333333333343E-2</v>
      </c>
      <c r="M17" s="298" t="s">
        <v>144</v>
      </c>
      <c r="N17" s="299"/>
      <c r="O17" s="94">
        <v>34.200000000000003</v>
      </c>
      <c r="P17" s="9" t="s">
        <v>242</v>
      </c>
      <c r="Q17" s="386" t="s">
        <v>55</v>
      </c>
      <c r="R17" s="300"/>
      <c r="S17" s="386" t="s">
        <v>50</v>
      </c>
      <c r="T17" s="300"/>
      <c r="U17" s="11"/>
      <c r="Z17" s="9"/>
      <c r="AA17" s="9"/>
      <c r="AB17" s="9"/>
      <c r="AC17" s="9"/>
      <c r="AD17" s="9"/>
      <c r="AE17" s="9"/>
      <c r="AF17" s="9"/>
      <c r="AG17" s="9"/>
    </row>
    <row r="18" spans="2:33" ht="18" customHeight="1" x14ac:dyDescent="0.25">
      <c r="B18" s="10"/>
      <c r="C18" s="329"/>
      <c r="D18" s="331"/>
      <c r="E18" s="340"/>
      <c r="F18" s="340"/>
      <c r="G18" s="340"/>
      <c r="H18" s="332"/>
      <c r="I18" s="331"/>
      <c r="J18" s="332"/>
      <c r="K18" s="329"/>
      <c r="L18" s="329"/>
      <c r="M18" s="394" t="s">
        <v>145</v>
      </c>
      <c r="N18" s="340"/>
      <c r="O18" s="64">
        <v>4.8</v>
      </c>
      <c r="P18" s="9" t="s">
        <v>242</v>
      </c>
      <c r="Q18" s="331"/>
      <c r="R18" s="332"/>
      <c r="S18" s="331"/>
      <c r="T18" s="332"/>
      <c r="U18" s="11"/>
      <c r="Z18" s="9"/>
      <c r="AA18" s="9"/>
      <c r="AB18" s="9"/>
      <c r="AC18" s="9"/>
      <c r="AD18" s="9"/>
      <c r="AE18" s="9"/>
      <c r="AF18" s="9"/>
      <c r="AG18" s="9"/>
    </row>
    <row r="19" spans="2:33" ht="15.75" customHeight="1" x14ac:dyDescent="0.3">
      <c r="B19" s="10"/>
      <c r="C19" s="330"/>
      <c r="D19" s="333"/>
      <c r="E19" s="341"/>
      <c r="F19" s="341"/>
      <c r="G19" s="341"/>
      <c r="H19" s="334"/>
      <c r="I19" s="333"/>
      <c r="J19" s="334"/>
      <c r="K19" s="330"/>
      <c r="L19" s="330"/>
      <c r="M19" s="420"/>
      <c r="N19" s="341"/>
      <c r="O19" s="341"/>
      <c r="P19" s="334"/>
      <c r="Q19" s="333"/>
      <c r="R19" s="334"/>
      <c r="S19" s="333"/>
      <c r="T19" s="334"/>
      <c r="U19" s="11"/>
      <c r="Z19" s="9"/>
      <c r="AA19" s="9"/>
      <c r="AB19" s="9"/>
      <c r="AC19" s="9"/>
      <c r="AD19" s="9"/>
      <c r="AE19" s="9"/>
      <c r="AF19" s="9"/>
      <c r="AG19" s="9"/>
    </row>
    <row r="20" spans="2:33" ht="27.75" customHeight="1" x14ac:dyDescent="0.25">
      <c r="B20" s="10"/>
      <c r="C20" s="387">
        <v>10</v>
      </c>
      <c r="D20" s="260" t="s">
        <v>273</v>
      </c>
      <c r="E20" s="299"/>
      <c r="F20" s="299"/>
      <c r="G20" s="299"/>
      <c r="H20" s="300"/>
      <c r="I20" s="371">
        <v>45367</v>
      </c>
      <c r="J20" s="300"/>
      <c r="K20" s="385">
        <v>5.2083333333333343E-2</v>
      </c>
      <c r="L20" s="385">
        <v>0.30208333333333331</v>
      </c>
      <c r="Q20" s="386" t="s">
        <v>36</v>
      </c>
      <c r="R20" s="300"/>
      <c r="S20" s="386" t="s">
        <v>53</v>
      </c>
      <c r="T20" s="300"/>
      <c r="U20" s="35"/>
      <c r="Z20" s="9"/>
      <c r="AA20" s="9"/>
      <c r="AB20" s="9"/>
      <c r="AC20" s="9"/>
      <c r="AD20" s="9"/>
      <c r="AE20" s="9"/>
      <c r="AF20" s="9"/>
      <c r="AG20" s="9"/>
    </row>
    <row r="21" spans="2:33" ht="18.75" customHeight="1" x14ac:dyDescent="0.25">
      <c r="B21" s="10"/>
      <c r="C21" s="329"/>
      <c r="D21" s="331"/>
      <c r="E21" s="340"/>
      <c r="F21" s="340"/>
      <c r="G21" s="340"/>
      <c r="H21" s="332"/>
      <c r="I21" s="331"/>
      <c r="J21" s="332"/>
      <c r="K21" s="329"/>
      <c r="L21" s="329"/>
      <c r="M21" s="9" t="s">
        <v>147</v>
      </c>
      <c r="N21" s="65">
        <v>65</v>
      </c>
      <c r="Q21" s="331"/>
      <c r="R21" s="332"/>
      <c r="S21" s="331"/>
      <c r="T21" s="332"/>
      <c r="U21" s="35"/>
      <c r="Z21" s="9"/>
      <c r="AA21" s="9"/>
      <c r="AB21" s="9"/>
      <c r="AC21" s="9"/>
      <c r="AD21" s="9"/>
      <c r="AE21" s="9"/>
      <c r="AF21" s="9"/>
      <c r="AG21" s="9"/>
    </row>
    <row r="22" spans="2:33" ht="21" customHeight="1" x14ac:dyDescent="0.25">
      <c r="B22" s="10"/>
      <c r="C22" s="329"/>
      <c r="D22" s="331"/>
      <c r="E22" s="340"/>
      <c r="F22" s="340"/>
      <c r="G22" s="340"/>
      <c r="H22" s="332"/>
      <c r="I22" s="331"/>
      <c r="J22" s="332"/>
      <c r="K22" s="329"/>
      <c r="L22" s="329"/>
      <c r="Q22" s="331"/>
      <c r="R22" s="332"/>
      <c r="S22" s="331"/>
      <c r="T22" s="332"/>
      <c r="U22" s="35"/>
      <c r="Z22" s="9"/>
      <c r="AA22" s="9"/>
      <c r="AB22" s="9"/>
      <c r="AC22" s="9"/>
      <c r="AD22" s="9"/>
      <c r="AE22" s="9"/>
      <c r="AF22" s="9"/>
      <c r="AG22" s="9"/>
    </row>
    <row r="23" spans="2:33" ht="3" customHeight="1" x14ac:dyDescent="0.3">
      <c r="B23" s="10"/>
      <c r="C23" s="330"/>
      <c r="D23" s="333"/>
      <c r="E23" s="341"/>
      <c r="F23" s="341"/>
      <c r="G23" s="341"/>
      <c r="H23" s="334"/>
      <c r="I23" s="333"/>
      <c r="J23" s="334"/>
      <c r="K23" s="330"/>
      <c r="L23" s="330"/>
      <c r="M23" s="30"/>
      <c r="N23" s="30"/>
      <c r="O23" s="30"/>
      <c r="P23" s="30"/>
      <c r="Q23" s="333"/>
      <c r="R23" s="334"/>
      <c r="S23" s="333"/>
      <c r="T23" s="334"/>
      <c r="U23" s="35"/>
      <c r="W23" s="9"/>
      <c r="X23" s="9"/>
      <c r="Y23" s="9"/>
      <c r="Z23" s="9"/>
      <c r="AA23" s="9"/>
      <c r="AB23" s="9"/>
      <c r="AC23" s="9"/>
      <c r="AD23" s="9"/>
      <c r="AE23" s="9"/>
      <c r="AF23" s="9"/>
      <c r="AG23" s="9"/>
    </row>
    <row r="24" spans="2:33" ht="18" customHeight="1" x14ac:dyDescent="0.3">
      <c r="B24" s="10"/>
      <c r="C24" s="423" t="s">
        <v>148</v>
      </c>
      <c r="D24" s="263"/>
      <c r="E24" s="263"/>
      <c r="F24" s="263"/>
      <c r="G24" s="263"/>
      <c r="H24" s="263"/>
      <c r="I24" s="263"/>
      <c r="J24" s="263"/>
      <c r="K24" s="263"/>
      <c r="L24" s="263"/>
      <c r="M24" s="263"/>
      <c r="N24" s="263"/>
      <c r="O24" s="263"/>
      <c r="P24" s="263"/>
      <c r="Q24" s="263"/>
      <c r="R24" s="263"/>
      <c r="S24" s="263"/>
      <c r="T24" s="264"/>
      <c r="U24" s="11"/>
      <c r="W24" s="9"/>
      <c r="X24" s="9"/>
      <c r="Y24" s="9"/>
      <c r="Z24" s="9"/>
      <c r="AA24" s="9"/>
      <c r="AB24" s="9"/>
      <c r="AC24" s="9"/>
      <c r="AD24" s="9"/>
      <c r="AE24" s="9"/>
      <c r="AF24" s="9"/>
      <c r="AG24" s="9"/>
    </row>
    <row r="25" spans="2:33" ht="20.100000000000001" customHeight="1" x14ac:dyDescent="0.3">
      <c r="B25" s="10"/>
      <c r="C25" s="369" t="s">
        <v>121</v>
      </c>
      <c r="D25" s="264"/>
      <c r="E25" s="369" t="s">
        <v>137</v>
      </c>
      <c r="F25" s="264"/>
      <c r="G25" s="369" t="s">
        <v>253</v>
      </c>
      <c r="H25" s="263"/>
      <c r="I25" s="264"/>
      <c r="J25" s="369" t="s">
        <v>139</v>
      </c>
      <c r="K25" s="263"/>
      <c r="L25" s="264"/>
      <c r="M25" s="369" t="s">
        <v>149</v>
      </c>
      <c r="N25" s="263"/>
      <c r="O25" s="263"/>
      <c r="P25" s="263"/>
      <c r="Q25" s="263"/>
      <c r="R25" s="263"/>
      <c r="S25" s="263"/>
      <c r="T25" s="264"/>
      <c r="U25" s="11"/>
      <c r="W25" s="9"/>
      <c r="X25" s="9"/>
      <c r="Y25" s="9"/>
      <c r="Z25" s="9"/>
      <c r="AA25" s="9"/>
      <c r="AB25" s="9"/>
      <c r="AC25" s="9"/>
      <c r="AD25" s="9"/>
      <c r="AE25" s="9"/>
      <c r="AF25" s="9"/>
      <c r="AG25" s="9"/>
    </row>
    <row r="26" spans="2:33" ht="20.100000000000001" customHeight="1" x14ac:dyDescent="0.3">
      <c r="B26" s="34"/>
      <c r="C26" s="415">
        <v>45367</v>
      </c>
      <c r="D26" s="264"/>
      <c r="E26" s="411">
        <v>5.2083333333333343E-2</v>
      </c>
      <c r="F26" s="264"/>
      <c r="G26" s="412">
        <v>4.8</v>
      </c>
      <c r="H26" s="263"/>
      <c r="I26" s="264"/>
      <c r="J26" s="414" t="s">
        <v>55</v>
      </c>
      <c r="K26" s="263"/>
      <c r="L26" s="264"/>
      <c r="M26" s="257" t="s">
        <v>54</v>
      </c>
      <c r="N26" s="263"/>
      <c r="O26" s="263"/>
      <c r="P26" s="263"/>
      <c r="Q26" s="263"/>
      <c r="R26" s="263"/>
      <c r="S26" s="263"/>
      <c r="T26" s="264"/>
      <c r="U26" s="35"/>
      <c r="W26" s="9"/>
      <c r="X26" s="9"/>
      <c r="Y26" s="9"/>
      <c r="Z26" s="9"/>
      <c r="AA26" s="9"/>
      <c r="AB26" s="9"/>
      <c r="AC26" s="9"/>
      <c r="AD26" s="9"/>
      <c r="AE26" s="9"/>
      <c r="AF26" s="9"/>
      <c r="AG26" s="9"/>
    </row>
    <row r="27" spans="2:33" ht="20.100000000000001" customHeight="1" x14ac:dyDescent="0.3">
      <c r="B27" s="34"/>
      <c r="C27" s="415">
        <v>45367</v>
      </c>
      <c r="D27" s="264"/>
      <c r="E27" s="411">
        <v>9.375E-2</v>
      </c>
      <c r="F27" s="264"/>
      <c r="G27" s="412">
        <v>1.9</v>
      </c>
      <c r="H27" s="263"/>
      <c r="I27" s="264"/>
      <c r="J27" s="414" t="s">
        <v>55</v>
      </c>
      <c r="K27" s="263"/>
      <c r="L27" s="264"/>
      <c r="M27" s="257" t="s">
        <v>54</v>
      </c>
      <c r="N27" s="263"/>
      <c r="O27" s="263"/>
      <c r="P27" s="263"/>
      <c r="Q27" s="263"/>
      <c r="R27" s="263"/>
      <c r="S27" s="263"/>
      <c r="T27" s="264"/>
      <c r="U27" s="35"/>
      <c r="W27" s="9"/>
      <c r="X27" s="9"/>
      <c r="Y27" s="9"/>
      <c r="Z27" s="9"/>
      <c r="AA27" s="9"/>
      <c r="AB27" s="9"/>
      <c r="AC27" s="9"/>
      <c r="AD27" s="9"/>
      <c r="AE27" s="9"/>
      <c r="AF27" s="9"/>
      <c r="AG27" s="9"/>
    </row>
    <row r="28" spans="2:33" ht="20.100000000000001" customHeight="1" x14ac:dyDescent="0.3">
      <c r="B28" s="34"/>
      <c r="C28" s="415">
        <v>45367</v>
      </c>
      <c r="D28" s="264"/>
      <c r="E28" s="411">
        <v>0.13541666666666671</v>
      </c>
      <c r="F28" s="264"/>
      <c r="G28" s="412">
        <v>1.9</v>
      </c>
      <c r="H28" s="263"/>
      <c r="I28" s="264"/>
      <c r="J28" s="414" t="s">
        <v>55</v>
      </c>
      <c r="K28" s="263"/>
      <c r="L28" s="264"/>
      <c r="M28" s="257" t="s">
        <v>54</v>
      </c>
      <c r="N28" s="263"/>
      <c r="O28" s="263"/>
      <c r="P28" s="263"/>
      <c r="Q28" s="263"/>
      <c r="R28" s="263"/>
      <c r="S28" s="263"/>
      <c r="T28" s="264"/>
      <c r="U28" s="35"/>
      <c r="W28" s="9"/>
      <c r="X28" s="9"/>
      <c r="Y28" s="9"/>
      <c r="Z28" s="9"/>
      <c r="AA28" s="9"/>
      <c r="AB28" s="9"/>
      <c r="AC28" s="9"/>
      <c r="AD28" s="9"/>
      <c r="AE28" s="9"/>
      <c r="AF28" s="9"/>
      <c r="AG28" s="9"/>
    </row>
    <row r="29" spans="2:33" ht="20.100000000000001" customHeight="1" x14ac:dyDescent="0.3">
      <c r="B29" s="34"/>
      <c r="C29" s="415">
        <v>45367</v>
      </c>
      <c r="D29" s="264"/>
      <c r="E29" s="411">
        <v>0.17708333333333329</v>
      </c>
      <c r="F29" s="264"/>
      <c r="G29" s="412">
        <v>2</v>
      </c>
      <c r="H29" s="263"/>
      <c r="I29" s="264"/>
      <c r="J29" s="414" t="s">
        <v>55</v>
      </c>
      <c r="K29" s="263"/>
      <c r="L29" s="264"/>
      <c r="M29" s="257" t="s">
        <v>54</v>
      </c>
      <c r="N29" s="263"/>
      <c r="O29" s="263"/>
      <c r="P29" s="263"/>
      <c r="Q29" s="263"/>
      <c r="R29" s="263"/>
      <c r="S29" s="263"/>
      <c r="T29" s="264"/>
      <c r="U29" s="35"/>
      <c r="W29" s="9"/>
      <c r="X29" s="9"/>
      <c r="Y29" s="9"/>
      <c r="Z29" s="9"/>
      <c r="AA29" s="9"/>
      <c r="AB29" s="9"/>
      <c r="AC29" s="9"/>
      <c r="AD29" s="9"/>
      <c r="AE29" s="9"/>
      <c r="AF29" s="9"/>
      <c r="AG29" s="9"/>
    </row>
    <row r="30" spans="2:33" ht="20.100000000000001" customHeight="1" x14ac:dyDescent="0.3">
      <c r="B30" s="34"/>
      <c r="C30" s="415">
        <v>45367</v>
      </c>
      <c r="D30" s="264"/>
      <c r="E30" s="411">
        <v>0.21944444444444439</v>
      </c>
      <c r="F30" s="264"/>
      <c r="G30" s="412">
        <v>2.4</v>
      </c>
      <c r="H30" s="263"/>
      <c r="I30" s="264"/>
      <c r="J30" s="414" t="s">
        <v>55</v>
      </c>
      <c r="K30" s="263"/>
      <c r="L30" s="264"/>
      <c r="M30" s="257" t="s">
        <v>54</v>
      </c>
      <c r="N30" s="263"/>
      <c r="O30" s="263"/>
      <c r="P30" s="263"/>
      <c r="Q30" s="263"/>
      <c r="R30" s="263"/>
      <c r="S30" s="263"/>
      <c r="T30" s="264"/>
      <c r="U30" s="35"/>
      <c r="W30" s="9"/>
      <c r="X30" s="9"/>
      <c r="Y30" s="9"/>
      <c r="Z30" s="9"/>
      <c r="AA30" s="9"/>
      <c r="AB30" s="9"/>
      <c r="AC30" s="9"/>
      <c r="AD30" s="9"/>
      <c r="AE30" s="9"/>
      <c r="AF30" s="9"/>
      <c r="AG30" s="9"/>
    </row>
    <row r="31" spans="2:33" ht="20.100000000000001" customHeight="1" x14ac:dyDescent="0.3">
      <c r="B31" s="34"/>
      <c r="C31" s="415">
        <v>45367</v>
      </c>
      <c r="D31" s="264"/>
      <c r="E31" s="411">
        <v>0.26041666666666669</v>
      </c>
      <c r="F31" s="264"/>
      <c r="G31" s="412">
        <v>2.8</v>
      </c>
      <c r="H31" s="263"/>
      <c r="I31" s="264"/>
      <c r="J31" s="414" t="s">
        <v>36</v>
      </c>
      <c r="K31" s="263"/>
      <c r="L31" s="264"/>
      <c r="M31" s="257" t="s">
        <v>54</v>
      </c>
      <c r="N31" s="263"/>
      <c r="O31" s="263"/>
      <c r="P31" s="263"/>
      <c r="Q31" s="263"/>
      <c r="R31" s="263"/>
      <c r="S31" s="263"/>
      <c r="T31" s="264"/>
      <c r="U31" s="35"/>
      <c r="W31" s="9"/>
      <c r="X31" s="9"/>
      <c r="Y31" s="9"/>
      <c r="Z31" s="9"/>
      <c r="AA31" s="9"/>
      <c r="AB31" s="9"/>
      <c r="AC31" s="9"/>
      <c r="AD31" s="9"/>
      <c r="AE31" s="9"/>
      <c r="AF31" s="9"/>
      <c r="AG31" s="9"/>
    </row>
    <row r="32" spans="2:33" ht="20.100000000000001" customHeight="1" x14ac:dyDescent="0.3">
      <c r="B32" s="10"/>
      <c r="C32" s="415">
        <v>45367</v>
      </c>
      <c r="D32" s="264"/>
      <c r="E32" s="411">
        <v>0.30208333333333331</v>
      </c>
      <c r="F32" s="264"/>
      <c r="G32" s="412">
        <v>3</v>
      </c>
      <c r="H32" s="263"/>
      <c r="I32" s="264"/>
      <c r="J32" s="414" t="s">
        <v>36</v>
      </c>
      <c r="K32" s="263"/>
      <c r="L32" s="264"/>
      <c r="M32" s="257" t="s">
        <v>54</v>
      </c>
      <c r="N32" s="263"/>
      <c r="O32" s="263"/>
      <c r="P32" s="263"/>
      <c r="Q32" s="263"/>
      <c r="R32" s="263"/>
      <c r="S32" s="263"/>
      <c r="T32" s="264"/>
      <c r="U32" s="11"/>
      <c r="W32" s="9"/>
      <c r="X32" s="9"/>
      <c r="Y32" s="9"/>
      <c r="Z32" s="9"/>
      <c r="AA32" s="9"/>
      <c r="AB32" s="9"/>
      <c r="AC32" s="9"/>
      <c r="AD32" s="9"/>
      <c r="AE32" s="9"/>
      <c r="AF32" s="9"/>
      <c r="AG32" s="9"/>
    </row>
    <row r="33" spans="2:33" ht="20.100000000000001" customHeight="1" x14ac:dyDescent="0.3">
      <c r="B33" s="34"/>
      <c r="C33" s="413"/>
      <c r="D33" s="264"/>
      <c r="E33" s="413"/>
      <c r="F33" s="264"/>
      <c r="G33" s="412"/>
      <c r="H33" s="263"/>
      <c r="I33" s="264"/>
      <c r="J33" s="414"/>
      <c r="K33" s="263"/>
      <c r="L33" s="264"/>
      <c r="M33" s="257"/>
      <c r="N33" s="263"/>
      <c r="O33" s="263"/>
      <c r="P33" s="263"/>
      <c r="Q33" s="263"/>
      <c r="R33" s="263"/>
      <c r="S33" s="263"/>
      <c r="T33" s="264"/>
      <c r="U33" s="35"/>
      <c r="W33" s="9"/>
      <c r="X33" s="9"/>
      <c r="Y33" s="9"/>
      <c r="Z33" s="9"/>
      <c r="AA33" s="9"/>
      <c r="AB33" s="9"/>
      <c r="AC33" s="9"/>
      <c r="AD33" s="9"/>
      <c r="AE33" s="9"/>
      <c r="AF33" s="9"/>
      <c r="AG33" s="9"/>
    </row>
    <row r="34" spans="2:33" ht="20.100000000000001" customHeight="1" x14ac:dyDescent="0.3">
      <c r="B34" s="34"/>
      <c r="C34" s="413"/>
      <c r="D34" s="264"/>
      <c r="E34" s="413"/>
      <c r="F34" s="264"/>
      <c r="G34" s="412"/>
      <c r="H34" s="263"/>
      <c r="I34" s="264"/>
      <c r="J34" s="414"/>
      <c r="K34" s="263"/>
      <c r="L34" s="264"/>
      <c r="M34" s="257"/>
      <c r="N34" s="263"/>
      <c r="O34" s="263"/>
      <c r="P34" s="263"/>
      <c r="Q34" s="263"/>
      <c r="R34" s="263"/>
      <c r="S34" s="263"/>
      <c r="T34" s="264"/>
      <c r="U34" s="35"/>
      <c r="W34" s="9"/>
      <c r="X34" s="9"/>
      <c r="Y34" s="9"/>
      <c r="Z34" s="9"/>
      <c r="AA34" s="9"/>
      <c r="AB34" s="9"/>
      <c r="AC34" s="9"/>
      <c r="AD34" s="9"/>
      <c r="AE34" s="9"/>
      <c r="AF34" s="9"/>
      <c r="AG34" s="9"/>
    </row>
    <row r="35" spans="2:33" ht="20.100000000000001" customHeight="1" x14ac:dyDescent="0.25">
      <c r="B35" s="34"/>
      <c r="C35" s="86"/>
      <c r="D35" s="86"/>
      <c r="E35" s="86"/>
      <c r="F35" s="86"/>
      <c r="G35" s="86"/>
      <c r="H35" s="86"/>
      <c r="I35" s="86"/>
      <c r="J35" s="86"/>
      <c r="K35" s="86"/>
      <c r="L35" s="86"/>
      <c r="M35" s="86"/>
      <c r="N35" s="86"/>
      <c r="O35" s="86"/>
      <c r="P35" s="86"/>
      <c r="Q35" s="86"/>
      <c r="R35" s="86"/>
      <c r="S35" s="86"/>
      <c r="T35" s="86"/>
      <c r="U35" s="35"/>
      <c r="W35" s="9"/>
      <c r="X35" s="9"/>
      <c r="Y35" s="9"/>
      <c r="Z35" s="9"/>
      <c r="AA35" s="9"/>
      <c r="AB35" s="9"/>
      <c r="AC35" s="9"/>
      <c r="AD35" s="9"/>
      <c r="AE35" s="9"/>
      <c r="AF35" s="9"/>
      <c r="AG35" s="9"/>
    </row>
    <row r="36" spans="2:33" ht="20.100000000000001" customHeight="1" x14ac:dyDescent="0.25">
      <c r="B36" s="34"/>
      <c r="C36" s="9"/>
      <c r="D36" s="9"/>
      <c r="E36" s="9"/>
      <c r="F36" s="9"/>
      <c r="G36" s="9"/>
      <c r="H36" s="9"/>
      <c r="I36" s="9"/>
      <c r="J36" s="9"/>
      <c r="K36" s="9"/>
      <c r="L36" s="9"/>
      <c r="M36" s="9"/>
      <c r="N36" s="9"/>
      <c r="O36" s="9"/>
      <c r="P36" s="9"/>
      <c r="Q36" s="9"/>
      <c r="R36" s="9"/>
      <c r="S36" s="9"/>
      <c r="T36" s="9"/>
      <c r="U36" s="35"/>
      <c r="W36" s="9"/>
      <c r="X36" s="9"/>
      <c r="Y36" s="9"/>
      <c r="Z36" s="9"/>
      <c r="AA36" s="9"/>
      <c r="AB36" s="9"/>
      <c r="AC36" s="9"/>
      <c r="AD36" s="9"/>
      <c r="AE36" s="9"/>
      <c r="AF36" s="9"/>
      <c r="AG36" s="9"/>
    </row>
    <row r="37" spans="2:33" ht="19.2" customHeight="1" x14ac:dyDescent="0.3">
      <c r="B37" s="10"/>
      <c r="C37" s="361" t="s">
        <v>29</v>
      </c>
      <c r="D37" s="264"/>
      <c r="E37" s="266" t="s">
        <v>30</v>
      </c>
      <c r="F37" s="263"/>
      <c r="G37" s="263"/>
      <c r="H37" s="264"/>
      <c r="I37" s="266" t="s">
        <v>31</v>
      </c>
      <c r="J37" s="263"/>
      <c r="K37" s="263"/>
      <c r="L37" s="264"/>
      <c r="M37" s="266" t="s">
        <v>32</v>
      </c>
      <c r="N37" s="263"/>
      <c r="O37" s="263"/>
      <c r="P37" s="264"/>
      <c r="Q37" s="266" t="s">
        <v>33</v>
      </c>
      <c r="R37" s="263"/>
      <c r="S37" s="263"/>
      <c r="T37" s="264"/>
      <c r="U37" s="11"/>
      <c r="W37" s="9"/>
      <c r="X37" s="9"/>
      <c r="Y37" s="9"/>
      <c r="Z37" s="9"/>
      <c r="AA37" s="9"/>
      <c r="AB37" s="9"/>
      <c r="AC37" s="9"/>
      <c r="AD37" s="9"/>
      <c r="AE37" s="9"/>
      <c r="AF37" s="9"/>
      <c r="AG37" s="9"/>
    </row>
    <row r="38" spans="2:33" ht="19.95" customHeight="1" x14ac:dyDescent="0.3">
      <c r="B38" s="5"/>
      <c r="C38" s="267" t="s">
        <v>34</v>
      </c>
      <c r="D38" s="264"/>
      <c r="E38" s="301" t="str">
        <f>'BPR-2'!$E$43</f>
        <v>B.S.</v>
      </c>
      <c r="F38" s="263"/>
      <c r="G38" s="263"/>
      <c r="H38" s="264"/>
      <c r="I38" s="301" t="str">
        <f>'BPR-2'!$I$43</f>
        <v>R.V.</v>
      </c>
      <c r="J38" s="263"/>
      <c r="K38" s="263"/>
      <c r="L38" s="264"/>
      <c r="M38" s="301" t="str">
        <f>'BPR-2'!$M$43</f>
        <v>R. CWTD</v>
      </c>
      <c r="N38" s="263"/>
      <c r="O38" s="263"/>
      <c r="P38" s="264"/>
      <c r="Q38" s="301" t="str">
        <f>'BPR-2'!$Q$43</f>
        <v>P. Ronel</v>
      </c>
      <c r="R38" s="263"/>
      <c r="S38" s="263"/>
      <c r="T38" s="264"/>
      <c r="U38" s="11"/>
    </row>
    <row r="39" spans="2:33" ht="19.95" customHeight="1" x14ac:dyDescent="0.3">
      <c r="B39" s="5"/>
      <c r="C39" s="267" t="s">
        <v>12</v>
      </c>
      <c r="D39" s="264"/>
      <c r="E39" s="296">
        <f>'BPR-2'!$E$44</f>
        <v>45359</v>
      </c>
      <c r="F39" s="263"/>
      <c r="G39" s="263"/>
      <c r="H39" s="264"/>
      <c r="I39" s="296">
        <f>'BPR-2'!$I$44</f>
        <v>45361</v>
      </c>
      <c r="J39" s="263"/>
      <c r="K39" s="263"/>
      <c r="L39" s="264"/>
      <c r="M39" s="296">
        <f>'BPR-2'!$M$44</f>
        <v>45361</v>
      </c>
      <c r="N39" s="263"/>
      <c r="O39" s="263"/>
      <c r="P39" s="264"/>
      <c r="Q39" s="296">
        <f>'BPR-2'!$Q$44</f>
        <v>45361</v>
      </c>
      <c r="R39" s="263"/>
      <c r="S39" s="263"/>
      <c r="T39" s="264"/>
      <c r="U39" s="11"/>
    </row>
    <row r="40" spans="2:33" ht="10.95" customHeight="1" thickBot="1" x14ac:dyDescent="0.3">
      <c r="B40" s="6"/>
      <c r="C40" s="3"/>
      <c r="D40" s="3"/>
      <c r="E40" s="3"/>
      <c r="F40" s="3"/>
      <c r="G40" s="3"/>
      <c r="H40" s="3"/>
      <c r="I40" s="3"/>
      <c r="J40" s="3"/>
      <c r="K40" s="3"/>
      <c r="L40" s="3"/>
      <c r="M40" s="3"/>
      <c r="N40" s="3"/>
      <c r="O40" s="3"/>
      <c r="P40" s="3"/>
      <c r="Q40" s="3"/>
      <c r="R40" s="3"/>
      <c r="S40" s="3"/>
      <c r="T40" s="3"/>
      <c r="U40" s="4"/>
    </row>
    <row r="41" spans="2:33" ht="12.6" customHeight="1" thickTop="1" x14ac:dyDescent="0.25">
      <c r="B41" s="14" t="str">
        <f>'BPR-2'!B46</f>
        <v>SOP-PR-001-F00-00</v>
      </c>
      <c r="C41" s="14"/>
      <c r="D41" s="14"/>
      <c r="E41" s="14"/>
      <c r="F41" s="14"/>
      <c r="G41" s="14"/>
      <c r="Y41" s="7"/>
    </row>
    <row r="42" spans="2:33" x14ac:dyDescent="0.25">
      <c r="Y42" s="12"/>
    </row>
    <row r="43" spans="2:33" x14ac:dyDescent="0.25">
      <c r="Y43" s="12"/>
    </row>
    <row r="44" spans="2:33" x14ac:dyDescent="0.25">
      <c r="Y44" s="12"/>
    </row>
    <row r="45" spans="2:33" x14ac:dyDescent="0.25">
      <c r="Y45" s="12"/>
    </row>
    <row r="46" spans="2:33" x14ac:dyDescent="0.25">
      <c r="Y46" s="12"/>
    </row>
    <row r="47" spans="2:33" x14ac:dyDescent="0.25">
      <c r="Y47" s="13"/>
    </row>
    <row r="48" spans="2:33" x14ac:dyDescent="0.25">
      <c r="Y48" s="13"/>
    </row>
    <row r="49" spans="2:25" x14ac:dyDescent="0.25">
      <c r="B49" s="9"/>
      <c r="C49" s="9"/>
      <c r="Q49" s="9"/>
      <c r="R49" s="9"/>
      <c r="S49" s="9"/>
      <c r="T49" s="9"/>
      <c r="U49" s="9"/>
      <c r="Y49" s="13"/>
    </row>
    <row r="50" spans="2:25" x14ac:dyDescent="0.25">
      <c r="Y50" s="13"/>
    </row>
    <row r="51" spans="2:25" x14ac:dyDescent="0.25">
      <c r="Y51" s="13"/>
    </row>
    <row r="52" spans="2:25" x14ac:dyDescent="0.25">
      <c r="Y52" s="13"/>
    </row>
    <row r="53" spans="2:25" x14ac:dyDescent="0.25">
      <c r="Y53" s="13"/>
    </row>
    <row r="54" spans="2:25" x14ac:dyDescent="0.25">
      <c r="Y54" s="13"/>
    </row>
    <row r="55" spans="2:25" x14ac:dyDescent="0.25">
      <c r="Y55" s="13"/>
    </row>
    <row r="56" spans="2:25" x14ac:dyDescent="0.25">
      <c r="Y56" s="13"/>
    </row>
    <row r="57" spans="2:25" x14ac:dyDescent="0.25">
      <c r="Y57" s="13"/>
    </row>
    <row r="58" spans="2:25" x14ac:dyDescent="0.25">
      <c r="Y58" s="13"/>
    </row>
    <row r="59" spans="2:25" x14ac:dyDescent="0.25">
      <c r="Y59" s="13"/>
    </row>
    <row r="60" spans="2:25" x14ac:dyDescent="0.25">
      <c r="Y60" s="13"/>
    </row>
    <row r="61" spans="2:25" x14ac:dyDescent="0.25">
      <c r="Y61" s="13"/>
    </row>
    <row r="62" spans="2:25" x14ac:dyDescent="0.25">
      <c r="Y62" s="13"/>
    </row>
    <row r="63" spans="2:25" x14ac:dyDescent="0.25">
      <c r="Y63" s="13"/>
    </row>
    <row r="64" spans="2:25" x14ac:dyDescent="0.25">
      <c r="Y64" s="13"/>
    </row>
    <row r="65" spans="25:27" x14ac:dyDescent="0.25">
      <c r="Y65" s="13"/>
      <c r="Z65" s="8"/>
      <c r="AA65" s="9"/>
    </row>
    <row r="66" spans="25:27" x14ac:dyDescent="0.25">
      <c r="Y66" s="8"/>
      <c r="Z66" s="8"/>
      <c r="AA66" s="8"/>
    </row>
    <row r="67" spans="25:27" x14ac:dyDescent="0.25">
      <c r="Y67" s="8"/>
      <c r="Z67" s="8"/>
      <c r="AA67" s="8"/>
    </row>
    <row r="68" spans="25:27" x14ac:dyDescent="0.25">
      <c r="Y68" s="8"/>
      <c r="Z68" s="8"/>
      <c r="AA68" s="8"/>
    </row>
    <row r="69" spans="25:27" x14ac:dyDescent="0.25">
      <c r="Y69" s="8"/>
      <c r="Z69" s="8"/>
      <c r="AA69" s="8"/>
    </row>
    <row r="70" spans="25:27" x14ac:dyDescent="0.25">
      <c r="Y70" s="8"/>
      <c r="Z70" s="8"/>
      <c r="AA70" s="8"/>
    </row>
  </sheetData>
  <mergeCells count="123">
    <mergeCell ref="E39:H39"/>
    <mergeCell ref="C26:D26"/>
    <mergeCell ref="G33:I33"/>
    <mergeCell ref="Q39:T39"/>
    <mergeCell ref="C9:C10"/>
    <mergeCell ref="D9:H10"/>
    <mergeCell ref="S11:T11"/>
    <mergeCell ref="C25:D25"/>
    <mergeCell ref="J31:L31"/>
    <mergeCell ref="E28:F28"/>
    <mergeCell ref="S17:T19"/>
    <mergeCell ref="G25:I25"/>
    <mergeCell ref="E30:F30"/>
    <mergeCell ref="Q9:R10"/>
    <mergeCell ref="S9:T10"/>
    <mergeCell ref="K17:K19"/>
    <mergeCell ref="L11:L13"/>
    <mergeCell ref="M18:N18"/>
    <mergeCell ref="C24:T24"/>
    <mergeCell ref="Q11:R13"/>
    <mergeCell ref="M9:P10"/>
    <mergeCell ref="I14:J16"/>
    <mergeCell ref="Q38:T38"/>
    <mergeCell ref="G34:I34"/>
    <mergeCell ref="N6:T6"/>
    <mergeCell ref="M19:P19"/>
    <mergeCell ref="M17:N17"/>
    <mergeCell ref="M16:P16"/>
    <mergeCell ref="Q17:R19"/>
    <mergeCell ref="Q20:R23"/>
    <mergeCell ref="K11:K13"/>
    <mergeCell ref="K14:K16"/>
    <mergeCell ref="E1:F1"/>
    <mergeCell ref="K5:M5"/>
    <mergeCell ref="C3:F3"/>
    <mergeCell ref="S20:T23"/>
    <mergeCell ref="D17:H19"/>
    <mergeCell ref="Q14:R16"/>
    <mergeCell ref="K6:M6"/>
    <mergeCell ref="H3:O3"/>
    <mergeCell ref="C5:E5"/>
    <mergeCell ref="N5:T5"/>
    <mergeCell ref="F5:J5"/>
    <mergeCell ref="L20:L23"/>
    <mergeCell ref="I9:J10"/>
    <mergeCell ref="F6:J6"/>
    <mergeCell ref="S14:T16"/>
    <mergeCell ref="S13:T13"/>
    <mergeCell ref="M27:T27"/>
    <mergeCell ref="I37:L37"/>
    <mergeCell ref="E27:F27"/>
    <mergeCell ref="J29:L29"/>
    <mergeCell ref="E34:F34"/>
    <mergeCell ref="M26:T26"/>
    <mergeCell ref="I38:L38"/>
    <mergeCell ref="J26:L26"/>
    <mergeCell ref="M29:T29"/>
    <mergeCell ref="G28:I28"/>
    <mergeCell ref="J27:L27"/>
    <mergeCell ref="J32:L32"/>
    <mergeCell ref="E33:F33"/>
    <mergeCell ref="E29:F29"/>
    <mergeCell ref="G29:I29"/>
    <mergeCell ref="G30:I30"/>
    <mergeCell ref="G26:I26"/>
    <mergeCell ref="C8:T8"/>
    <mergeCell ref="C17:C19"/>
    <mergeCell ref="C11:C13"/>
    <mergeCell ref="K9:L9"/>
    <mergeCell ref="K20:K23"/>
    <mergeCell ref="M15:N15"/>
    <mergeCell ref="M12:N12"/>
    <mergeCell ref="S12:T12"/>
    <mergeCell ref="C20:C23"/>
    <mergeCell ref="I11:J13"/>
    <mergeCell ref="C6:E6"/>
    <mergeCell ref="E32:F32"/>
    <mergeCell ref="M38:P38"/>
    <mergeCell ref="J34:L34"/>
    <mergeCell ref="M34:T34"/>
    <mergeCell ref="M39:P39"/>
    <mergeCell ref="M32:T32"/>
    <mergeCell ref="L14:L16"/>
    <mergeCell ref="M31:T31"/>
    <mergeCell ref="D11:H13"/>
    <mergeCell ref="C27:D27"/>
    <mergeCell ref="D20:H23"/>
    <mergeCell ref="M28:T28"/>
    <mergeCell ref="C33:D33"/>
    <mergeCell ref="M13:P13"/>
    <mergeCell ref="J30:L30"/>
    <mergeCell ref="C38:D38"/>
    <mergeCell ref="G32:I32"/>
    <mergeCell ref="J33:L33"/>
    <mergeCell ref="M25:T25"/>
    <mergeCell ref="C39:D39"/>
    <mergeCell ref="Q37:T37"/>
    <mergeCell ref="M30:T30"/>
    <mergeCell ref="M33:T33"/>
    <mergeCell ref="C37:D37"/>
    <mergeCell ref="D14:H16"/>
    <mergeCell ref="E31:F31"/>
    <mergeCell ref="L17:L19"/>
    <mergeCell ref="G31:I31"/>
    <mergeCell ref="C14:C16"/>
    <mergeCell ref="I39:L39"/>
    <mergeCell ref="C34:D34"/>
    <mergeCell ref="M37:P37"/>
    <mergeCell ref="E37:H37"/>
    <mergeCell ref="E26:F26"/>
    <mergeCell ref="E38:H38"/>
    <mergeCell ref="J28:L28"/>
    <mergeCell ref="G27:I27"/>
    <mergeCell ref="E25:F25"/>
    <mergeCell ref="C29:D29"/>
    <mergeCell ref="I20:J23"/>
    <mergeCell ref="C31:D31"/>
    <mergeCell ref="C28:D28"/>
    <mergeCell ref="C30:D30"/>
    <mergeCell ref="C32:D32"/>
    <mergeCell ref="J25:L25"/>
    <mergeCell ref="I17:J19"/>
    <mergeCell ref="M14:N14"/>
  </mergeCells>
  <dataValidations count="1">
    <dataValidation type="list" allowBlank="1" showInputMessage="1" showErrorMessage="1" sqref="J26:L34 Q11:R13 Q14:T23 S11:T11" xr:uid="{00000000-0002-0000-0600-000000000000}">
      <formula1>CombinedList</formula1>
    </dataValidation>
  </dataValidations>
  <printOptions horizontalCentered="1"/>
  <pageMargins left="0.25" right="0.25" top="0.5" bottom="0.5" header="0.25" footer="0"/>
  <pageSetup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5300" r:id="rId4" name="Check Box 4">
              <controlPr defaultSize="0" autoFill="0" autoLine="0" autoPict="0">
                <anchor moveWithCells="1">
                  <from>
                    <xdr:col>13</xdr:col>
                    <xdr:colOff>289560</xdr:colOff>
                    <xdr:row>10</xdr:row>
                    <xdr:rowOff>121920</xdr:rowOff>
                  </from>
                  <to>
                    <xdr:col>15</xdr:col>
                    <xdr:colOff>358140</xdr:colOff>
                    <xdr:row>11</xdr:row>
                    <xdr:rowOff>15240</xdr:rowOff>
                  </to>
                </anchor>
              </controlPr>
            </control>
          </mc:Choice>
        </mc:AlternateContent>
        <mc:AlternateContent xmlns:mc="http://schemas.openxmlformats.org/markup-compatibility/2006">
          <mc:Choice Requires="x14">
            <control shapeId="55301" r:id="rId5" name="Check Box 5">
              <controlPr defaultSize="0" autoFill="0" autoLine="0" autoPict="0">
                <anchor moveWithCells="1">
                  <from>
                    <xdr:col>12</xdr:col>
                    <xdr:colOff>76200</xdr:colOff>
                    <xdr:row>10</xdr:row>
                    <xdr:rowOff>144780</xdr:rowOff>
                  </from>
                  <to>
                    <xdr:col>14</xdr:col>
                    <xdr:colOff>15240</xdr:colOff>
                    <xdr:row>11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33</vt:i4>
      </vt:variant>
    </vt:vector>
  </HeadingPairs>
  <TitlesOfParts>
    <vt:vector size="65" baseType="lpstr">
      <vt:lpstr>Read Me</vt:lpstr>
      <vt:lpstr>BPR-1</vt:lpstr>
      <vt:lpstr>BPR-2</vt:lpstr>
      <vt:lpstr>BPR-3</vt:lpstr>
      <vt:lpstr>BPR-4</vt:lpstr>
      <vt:lpstr>BPR-5</vt:lpstr>
      <vt:lpstr>BPR-6</vt:lpstr>
      <vt:lpstr>BPR-7</vt:lpstr>
      <vt:lpstr>BPR-8</vt:lpstr>
      <vt:lpstr>BPR-9</vt:lpstr>
      <vt:lpstr>BPR-10</vt:lpstr>
      <vt:lpstr>BPR-11</vt:lpstr>
      <vt:lpstr>BPR-12</vt:lpstr>
      <vt:lpstr>BPR-13</vt:lpstr>
      <vt:lpstr>BPR-14</vt:lpstr>
      <vt:lpstr>BPR-15</vt:lpstr>
      <vt:lpstr>BPR-16</vt:lpstr>
      <vt:lpstr>BPR-17</vt:lpstr>
      <vt:lpstr>BPR-18</vt:lpstr>
      <vt:lpstr>BPR-19</vt:lpstr>
      <vt:lpstr>BPR-20</vt:lpstr>
      <vt:lpstr>BPR-21</vt:lpstr>
      <vt:lpstr>BPR-22</vt:lpstr>
      <vt:lpstr>BPR-23</vt:lpstr>
      <vt:lpstr>BPR-24</vt:lpstr>
      <vt:lpstr>BPR-25</vt:lpstr>
      <vt:lpstr>BPR-26</vt:lpstr>
      <vt:lpstr>BPR-27</vt:lpstr>
      <vt:lpstr>BPR-28</vt:lpstr>
      <vt:lpstr>BPR-29</vt:lpstr>
      <vt:lpstr>BPR-30</vt:lpstr>
      <vt:lpstr>BPR-31</vt:lpstr>
      <vt:lpstr>CombinedList</vt:lpstr>
      <vt:lpstr>'BPR-1'!Print_Area</vt:lpstr>
      <vt:lpstr>'BPR-10'!Print_Area</vt:lpstr>
      <vt:lpstr>'BPR-11'!Print_Area</vt:lpstr>
      <vt:lpstr>'BPR-12'!Print_Area</vt:lpstr>
      <vt:lpstr>'BPR-13'!Print_Area</vt:lpstr>
      <vt:lpstr>'BPR-14'!Print_Area</vt:lpstr>
      <vt:lpstr>'BPR-15'!Print_Area</vt:lpstr>
      <vt:lpstr>'BPR-16'!Print_Area</vt:lpstr>
      <vt:lpstr>'BPR-17'!Print_Area</vt:lpstr>
      <vt:lpstr>'BPR-18'!Print_Area</vt:lpstr>
      <vt:lpstr>'BPR-19'!Print_Area</vt:lpstr>
      <vt:lpstr>'BPR-2'!Print_Area</vt:lpstr>
      <vt:lpstr>'BPR-20'!Print_Area</vt:lpstr>
      <vt:lpstr>'BPR-21'!Print_Area</vt:lpstr>
      <vt:lpstr>'BPR-22'!Print_Area</vt:lpstr>
      <vt:lpstr>'BPR-23'!Print_Area</vt:lpstr>
      <vt:lpstr>'BPR-24'!Print_Area</vt:lpstr>
      <vt:lpstr>'BPR-25'!Print_Area</vt:lpstr>
      <vt:lpstr>'BPR-26'!Print_Area</vt:lpstr>
      <vt:lpstr>'BPR-27'!Print_Area</vt:lpstr>
      <vt:lpstr>'BPR-28'!Print_Area</vt:lpstr>
      <vt:lpstr>'BPR-29'!Print_Area</vt:lpstr>
      <vt:lpstr>'BPR-3'!Print_Area</vt:lpstr>
      <vt:lpstr>'BPR-30'!Print_Area</vt:lpstr>
      <vt:lpstr>'BPR-31'!Print_Area</vt:lpstr>
      <vt:lpstr>'BPR-4'!Print_Area</vt:lpstr>
      <vt:lpstr>'BPR-5'!Print_Area</vt:lpstr>
      <vt:lpstr>'BPR-6'!Print_Area</vt:lpstr>
      <vt:lpstr>'BPR-7'!Print_Area</vt:lpstr>
      <vt:lpstr>'BPR-8'!Print_Area</vt:lpstr>
      <vt:lpstr>'BPR-9'!Print_Area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Example MPBR Template (Anonymized)</dc:title>
  <dc:subject>Supplementary example for publication</dc:subject>
  <dc:creator>Dennis Cantellops</dc:creator>
  <cp:keywords>MPCR; BPCR; batch record; GMP; data integrity</cp:keywords>
  <dc:description>Anonymized example master/batch record spreadsheet template for publication.</dc:description>
  <cp:lastModifiedBy>Dennis Cantellops</cp:lastModifiedBy>
  <cp:revision>1</cp:revision>
  <cp:lastPrinted>2026-03-09T21:20:03Z</cp:lastPrinted>
  <dcterms:created xsi:type="dcterms:W3CDTF">2026-02-14T15:46:32Z</dcterms:created>
  <dcterms:modified xsi:type="dcterms:W3CDTF">2026-03-10T00:00:26Z</dcterms:modified>
  <cp:category/>
  <cp:contentStatus/>
  <cp:version>1.0</cp:version>
</cp:coreProperties>
</file>