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energieknl-my.sharepoint.com/personal/stijn_energiek_nl/Documents/"/>
    </mc:Choice>
  </mc:AlternateContent>
  <xr:revisionPtr revIDLastSave="1" documentId="8_{4C19D632-C666-4E38-BA5B-E1C79673A0E5}" xr6:coauthVersionLast="47" xr6:coauthVersionMax="47" xr10:uidLastSave="{5FE7AB61-A43E-485D-BBF1-86452283DE1B}"/>
  <bookViews>
    <workbookView xWindow="-110" yWindow="-110" windowWidth="23260" windowHeight="14860" xr2:uid="{1084DF0B-437B-4999-89FF-78DB395166C9}"/>
  </bookViews>
  <sheets>
    <sheet name="Kosten dynamisch"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9" l="1"/>
  <c r="F58" i="9"/>
  <c r="F59" i="9"/>
  <c r="F60" i="9"/>
  <c r="F61" i="9"/>
  <c r="F62" i="9"/>
  <c r="F63" i="9"/>
  <c r="F64" i="9"/>
  <c r="F65" i="9"/>
  <c r="F66" i="9"/>
  <c r="F67" i="9"/>
  <c r="F68" i="9"/>
  <c r="F69" i="9"/>
  <c r="F70" i="9"/>
  <c r="F71" i="9"/>
  <c r="F72" i="9"/>
  <c r="F73" i="9"/>
  <c r="F74" i="9"/>
  <c r="F75" i="9"/>
  <c r="F76" i="9"/>
  <c r="F77" i="9"/>
  <c r="F78" i="9"/>
  <c r="F79" i="9"/>
  <c r="F56" i="9"/>
  <c r="F80" i="9" l="1"/>
</calcChain>
</file>

<file path=xl/sharedStrings.xml><?xml version="1.0" encoding="utf-8"?>
<sst xmlns="http://schemas.openxmlformats.org/spreadsheetml/2006/main" count="37" uniqueCount="32">
  <si>
    <t>Periode</t>
  </si>
  <si>
    <t>Prijs (€)</t>
  </si>
  <si>
    <t>Voorbeeld</t>
  </si>
  <si>
    <t>Eerst definiëren we enkele tarieven:</t>
  </si>
  <si>
    <t>Eenheid</t>
  </si>
  <si>
    <t>per kWh</t>
  </si>
  <si>
    <t>Energiebelasting</t>
  </si>
  <si>
    <t>Vaste keveringskosten</t>
  </si>
  <si>
    <t>per uur</t>
  </si>
  <si>
    <t>Vermindering energiebelasting</t>
  </si>
  <si>
    <t>Netbeheerkosten</t>
  </si>
  <si>
    <t>Levering (kWh)</t>
  </si>
  <si>
    <t>Teruglevering (kWh)</t>
  </si>
  <si>
    <t>Totale kosten (€)</t>
  </si>
  <si>
    <t>Totaal voor deze dag</t>
  </si>
  <si>
    <t>Hoe berekenen we de kosten bij een dynamisch contract?</t>
  </si>
  <si>
    <t>Uurtarief incl. btw voor 14:00-15:00</t>
  </si>
  <si>
    <r>
      <t xml:space="preserve">De variabele leveringskosten voor dit uur zijn dan 2,57 x (0,06 + 0,12 + 0,02) = 0,514 euro. De variabele terugleveringsopbrengst is 0 x ((0,06 </t>
    </r>
    <r>
      <rPr>
        <sz val="11"/>
        <rFont val="Haffer SQ XH"/>
        <family val="3"/>
      </rPr>
      <t>÷</t>
    </r>
    <r>
      <rPr>
        <sz val="11"/>
        <rFont val="Haffer SQ XH"/>
        <family val="3"/>
      </rPr>
      <t xml:space="preserve"> 1,21) - 0,02) = 0 euro.</t>
    </r>
  </si>
  <si>
    <t>Beursprijs (€)</t>
  </si>
  <si>
    <t>Naast de variabele leveringskosten worden er ook vaste kosten gerekend. Dit is de som van de vaste leveringskosten en de netbeheerskosten. Deze betaal je ongeacht of je veel of weinig verbruikt. Als laatste halen we hier de vermindering van de energiebelasting vanaf. De vaste kosten voor dit uur zijn: 0,008 - 0,07 + 0,05 = -0,012 euro.</t>
  </si>
  <si>
    <t>Variabele kosten</t>
  </si>
  <si>
    <t>Vaste kosten</t>
  </si>
  <si>
    <t>Als we deze berekening uitvoeren voor elk uur van de dag, krijgen we het volgende:</t>
  </si>
  <si>
    <t>Resultaat voor een volledige dag</t>
  </si>
  <si>
    <t>Inkoopvergoeding</t>
  </si>
  <si>
    <t>Beursprijsafslag (bij teruglevering)</t>
  </si>
  <si>
    <t>Tarief</t>
  </si>
  <si>
    <t>Uur- versus kwartierprijzen</t>
  </si>
  <si>
    <t>Bij een dynamisch contract berekenen we in het Mijn Energiek portaal en in de Energiek app altijd de elektriciteitskosten per uur. Vervolgens tellen we alle uren bij elkaar om een kostenoverzicht voor de dag te krijgen.</t>
  </si>
  <si>
    <t>Stel je hebt tussen 14:00 en 15:00 2,65 kWh aan levering en 0,08 kWh aan teruglevering. Dan heb je netto 2,65 - 0,08 = 2,57 kWh aan levering en 0 kWh aan teruglevering. Voor 1 kWh levering betaal je de som van de inkoopvergoeding, het uurtarief incl. btw en de energiebelasting. Voor 1 kWh teruglevering krijg je het uurtarief excl. btw min de beursprijsafslag.</t>
  </si>
  <si>
    <t>Voor 1 oktober 2025 publiceerde de energiebeurs EPEX de beursprijzen per uur. Daarna is overgegaan naar kwartierprijzen. Om de rekenvoorbeelden beknopt en simpel te houden, blijven we hier ter illustratie werken met uurprijzen. In realiteit, ook op je factuur, wordt gerekend met kwartierprijzen.</t>
  </si>
  <si>
    <t>De totale kosten voor het uur zijn 0,514 - 0,012 = 0,50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</si>
</sst>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F400]h:mm:ss\ AM/PM"/>
    <numFmt numFmtId="169" formatCode="_([$€-2]\ * #,##0.00_);_([$€-2]\ * \(#,##0.00\);_([$€-2]\ * &quot;-&quot;??_);_(@_)"/>
  </numFmts>
  <fonts count="16" x14ac:knownFonts="1">
    <font>
      <sz val="11"/>
      <color theme="1"/>
      <name val="Aptos Narrow"/>
      <family val="2"/>
      <scheme val="minor"/>
    </font>
    <font>
      <sz val="11"/>
      <color theme="1"/>
      <name val="Haffer SQ XH"/>
      <family val="3"/>
    </font>
    <font>
      <b/>
      <sz val="26"/>
      <color theme="1"/>
      <name val="Byrd Extra Bold"/>
      <family val="3"/>
    </font>
    <font>
      <sz val="11"/>
      <color theme="1"/>
      <name val="Byrd Extra Bold"/>
      <family val="3"/>
    </font>
    <font>
      <b/>
      <sz val="11"/>
      <color rgb="FF000000"/>
      <name val="Calibri"/>
      <family val="2"/>
    </font>
    <font>
      <b/>
      <sz val="11"/>
      <color theme="0"/>
      <name val="Haffer SQ XH"/>
      <family val="3"/>
    </font>
    <font>
      <sz val="11"/>
      <color rgb="FF000000"/>
      <name val="Haffer SQ XH"/>
      <family val="3"/>
    </font>
    <font>
      <b/>
      <sz val="11"/>
      <color theme="1"/>
      <name val="Haffer SQ XH"/>
      <family val="3"/>
    </font>
    <font>
      <b/>
      <sz val="14"/>
      <color theme="1"/>
      <name val="Haffer SQ XH"/>
      <family val="3"/>
    </font>
    <font>
      <sz val="11"/>
      <color rgb="FF000000"/>
      <name val="Calibri"/>
      <family val="2"/>
    </font>
    <font>
      <sz val="11"/>
      <color theme="1"/>
      <name val="Haffer SQ XH"/>
      <family val="3"/>
    </font>
    <font>
      <b/>
      <sz val="11"/>
      <color rgb="FFFF0000"/>
      <name val="Haffer SQ XH"/>
      <family val="3"/>
    </font>
    <font>
      <sz val="11"/>
      <color rgb="FFFF0000"/>
      <name val="Haffer SQ XH"/>
      <family val="3"/>
    </font>
    <font>
      <sz val="11"/>
      <color rgb="FFFF0000"/>
      <name val="Aptos Narrow"/>
      <family val="2"/>
      <scheme val="minor"/>
    </font>
    <font>
      <b/>
      <sz val="11"/>
      <name val="Haffer SQ XH"/>
      <family val="3"/>
    </font>
    <font>
      <sz val="11"/>
      <name val="Haffer SQ XH"/>
      <family val="3"/>
    </font>
  </fonts>
  <fills count="7">
    <fill>
      <patternFill patternType="none"/>
    </fill>
    <fill>
      <patternFill patternType="gray125"/>
    </fill>
    <fill>
      <patternFill patternType="solid">
        <fgColor theme="0"/>
        <bgColor indexed="64"/>
      </patternFill>
    </fill>
    <fill>
      <patternFill patternType="solid">
        <fgColor rgb="FFF5F5F5"/>
        <bgColor indexed="64"/>
      </patternFill>
    </fill>
    <fill>
      <patternFill patternType="solid">
        <fgColor rgb="FFD27FF1"/>
        <bgColor indexed="64"/>
      </patternFill>
    </fill>
    <fill>
      <patternFill patternType="solid">
        <fgColor rgb="FFE9C0F8"/>
        <bgColor indexed="64"/>
      </patternFill>
    </fill>
    <fill>
      <patternFill patternType="solid">
        <fgColor rgb="FFFFBE37"/>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9" fillId="0" borderId="0"/>
  </cellStyleXfs>
  <cellXfs count="53">
    <xf numFmtId="0" fontId="0" fillId="0" borderId="0" xfId="0"/>
    <xf numFmtId="0" fontId="0" fillId="2" borderId="0" xfId="0" applyFill="1"/>
    <xf numFmtId="0" fontId="1" fillId="3" borderId="0" xfId="0" applyFont="1" applyFill="1"/>
    <xf numFmtId="0" fontId="0" fillId="3" borderId="0" xfId="0" applyFill="1"/>
    <xf numFmtId="0" fontId="1" fillId="2" borderId="0" xfId="0" applyFont="1" applyFill="1"/>
    <xf numFmtId="2" fontId="0" fillId="2" borderId="0" xfId="0" applyNumberFormat="1" applyFill="1"/>
    <xf numFmtId="0" fontId="0" fillId="2" borderId="0" xfId="0" applyFill="1" applyAlignment="1">
      <alignment wrapText="1"/>
    </xf>
    <xf numFmtId="0" fontId="6" fillId="2" borderId="0" xfId="0" applyFont="1" applyFill="1" applyAlignment="1">
      <alignment vertical="top" wrapText="1"/>
    </xf>
    <xf numFmtId="0" fontId="6" fillId="2" borderId="0" xfId="0" applyFont="1" applyFill="1" applyAlignment="1">
      <alignment horizontal="left" vertical="top" wrapText="1"/>
    </xf>
    <xf numFmtId="0" fontId="4" fillId="2" borderId="0" xfId="0" applyFont="1" applyFill="1"/>
    <xf numFmtId="0" fontId="10" fillId="2" borderId="0" xfId="0" applyFont="1" applyFill="1" applyAlignment="1">
      <alignment horizontal="left" vertical="top" wrapText="1"/>
    </xf>
    <xf numFmtId="0" fontId="10" fillId="2" borderId="0" xfId="0" applyFont="1" applyFill="1" applyAlignment="1">
      <alignment vertical="top" wrapText="1"/>
    </xf>
    <xf numFmtId="0" fontId="7" fillId="2" borderId="0" xfId="0" applyFont="1" applyFill="1" applyAlignment="1">
      <alignment horizontal="left" vertical="top" wrapText="1"/>
    </xf>
    <xf numFmtId="0" fontId="5" fillId="4" borderId="7" xfId="0" applyFont="1" applyFill="1" applyBorder="1" applyAlignment="1">
      <alignment horizontal="center" vertical="center"/>
    </xf>
    <xf numFmtId="0" fontId="5" fillId="4" borderId="1" xfId="0" applyFont="1" applyFill="1" applyBorder="1" applyAlignment="1">
      <alignment horizontal="center" vertical="center"/>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2" borderId="0" xfId="0" applyFont="1" applyFill="1" applyAlignment="1">
      <alignment vertical="top" wrapText="1"/>
    </xf>
    <xf numFmtId="0" fontId="13" fillId="2" borderId="0" xfId="0" applyFont="1" applyFill="1"/>
    <xf numFmtId="0" fontId="15" fillId="2" borderId="0" xfId="0" applyFont="1" applyFill="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0" fillId="2" borderId="0" xfId="0" applyFont="1" applyFill="1"/>
    <xf numFmtId="165" fontId="15" fillId="0" borderId="8" xfId="0" applyNumberFormat="1" applyFont="1" applyBorder="1"/>
    <xf numFmtId="0" fontId="15" fillId="0" borderId="8" xfId="1" applyFont="1" applyBorder="1"/>
    <xf numFmtId="0" fontId="15" fillId="0" borderId="3" xfId="1" applyFont="1" applyBorder="1"/>
    <xf numFmtId="2" fontId="15" fillId="0" borderId="8" xfId="0" applyNumberFormat="1" applyFont="1" applyBorder="1"/>
    <xf numFmtId="165" fontId="15" fillId="5" borderId="8" xfId="0" applyNumberFormat="1" applyFont="1" applyFill="1" applyBorder="1"/>
    <xf numFmtId="0" fontId="15" fillId="5" borderId="8" xfId="1" applyFont="1" applyFill="1" applyBorder="1"/>
    <xf numFmtId="0" fontId="15" fillId="5" borderId="3" xfId="1" applyFont="1" applyFill="1" applyBorder="1"/>
    <xf numFmtId="2" fontId="15" fillId="5" borderId="8" xfId="0" applyNumberFormat="1" applyFont="1" applyFill="1" applyBorder="1"/>
    <xf numFmtId="165" fontId="15" fillId="0" borderId="9" xfId="0" applyNumberFormat="1" applyFont="1" applyBorder="1"/>
    <xf numFmtId="0" fontId="15" fillId="0" borderId="9" xfId="1" applyFont="1" applyBorder="1"/>
    <xf numFmtId="0" fontId="15" fillId="0" borderId="5" xfId="1" applyFont="1" applyBorder="1"/>
    <xf numFmtId="0" fontId="8" fillId="2" borderId="0" xfId="0" applyFont="1" applyFill="1" applyAlignment="1">
      <alignment horizontal="left" vertical="top"/>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2" fillId="2" borderId="0" xfId="0" applyFont="1" applyFill="1" applyAlignment="1">
      <alignment horizontal="left" vertical="top" wrapText="1"/>
    </xf>
    <xf numFmtId="0" fontId="14" fillId="2" borderId="0" xfId="0" applyFont="1" applyFill="1" applyAlignment="1">
      <alignment horizontal="left" vertical="top" wrapText="1"/>
    </xf>
    <xf numFmtId="0" fontId="2" fillId="3" borderId="0" xfId="0" applyFont="1" applyFill="1" applyAlignment="1">
      <alignment horizontal="center" vertical="center"/>
    </xf>
    <xf numFmtId="0" fontId="3" fillId="3" borderId="0" xfId="0" applyFont="1" applyFill="1" applyAlignment="1">
      <alignment horizontal="center" vertical="center"/>
    </xf>
    <xf numFmtId="0" fontId="1" fillId="2" borderId="0" xfId="0" applyFont="1" applyFill="1" applyAlignment="1">
      <alignment horizontal="left" vertical="top"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14" fillId="6" borderId="7" xfId="0" applyFont="1" applyFill="1" applyBorder="1" applyAlignment="1">
      <alignment horizontal="right" vertical="center"/>
    </xf>
    <xf numFmtId="169" fontId="14" fillId="6" borderId="7" xfId="0" applyNumberFormat="1" applyFont="1" applyFill="1" applyBorder="1"/>
    <xf numFmtId="0" fontId="1" fillId="2" borderId="0" xfId="0" applyFont="1" applyFill="1" applyAlignment="1">
      <alignment horizontal="left" vertical="top" wrapText="1"/>
    </xf>
  </cellXfs>
  <cellStyles count="2">
    <cellStyle name="Normal" xfId="0" builtinId="0"/>
    <cellStyle name="Standaard 2" xfId="1" xr:uid="{BCEF1B8D-BA3D-4F20-BDFA-C0D994D46A69}"/>
  </cellStyles>
  <dxfs count="0"/>
  <tableStyles count="0" defaultTableStyle="TableStyleMedium2" defaultPivotStyle="PivotStyleLight16"/>
  <colors>
    <mruColors>
      <color rgb="FFFFBE37"/>
      <color rgb="FFE9C0F8"/>
      <color rgb="FFFFAC01"/>
      <color rgb="FFFFD57D"/>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4</xdr:col>
      <xdr:colOff>1421158</xdr:colOff>
      <xdr:row>6</xdr:row>
      <xdr:rowOff>130810</xdr:rowOff>
    </xdr:to>
    <xdr:pic>
      <xdr:nvPicPr>
        <xdr:cNvPr id="2" name="Picture 2">
          <a:extLst>
            <a:ext uri="{FF2B5EF4-FFF2-40B4-BE49-F238E27FC236}">
              <a16:creationId xmlns:a16="http://schemas.microsoft.com/office/drawing/2014/main" id="{F0C69057-2FC9-4E24-85CD-D76732DF52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0"/>
          <a:ext cx="5831233" cy="1216660"/>
        </a:xfrm>
        <a:prstGeom prst="rect">
          <a:avLst/>
        </a:prstGeom>
      </xdr:spPr>
    </xdr:pic>
    <xdr:clientData/>
  </xdr:twoCellAnchor>
  <xdr:oneCellAnchor>
    <xdr:from>
      <xdr:col>9</xdr:col>
      <xdr:colOff>289686</xdr:colOff>
      <xdr:row>64</xdr:row>
      <xdr:rowOff>149225</xdr:rowOff>
    </xdr:from>
    <xdr:ext cx="184730" cy="400687"/>
    <xdr:sp macro="" textlink="">
      <xdr:nvSpPr>
        <xdr:cNvPr id="3" name="Tekstvak 2">
          <a:extLst>
            <a:ext uri="{FF2B5EF4-FFF2-40B4-BE49-F238E27FC236}">
              <a16:creationId xmlns:a16="http://schemas.microsoft.com/office/drawing/2014/main" id="{CD83778A-B8A7-42CA-A413-8AE93F07B286}"/>
            </a:ext>
          </a:extLst>
        </xdr:cNvPr>
        <xdr:cNvSpPr txBox="1"/>
      </xdr:nvSpPr>
      <xdr:spPr>
        <a:xfrm>
          <a:off x="12789661" y="10150475"/>
          <a:ext cx="184730" cy="4006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endParaRPr lang="nl-NL" sz="1800">
            <a:solidFill>
              <a:srgbClr val="BD4AE8"/>
            </a:solidFill>
            <a:latin typeface="Haffer SQ XH" pitchFamily="50" charset="0"/>
            <a:cs typeface="Haffer SQ XH" pitchFamily="50" charset="0"/>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2B48-572F-4D9E-B286-C1502686DEAA}">
  <dimension ref="A1:CD80"/>
  <sheetViews>
    <sheetView tabSelected="1" topLeftCell="A25" workbookViewId="0">
      <selection activeCell="B42" sqref="B42:F42"/>
    </sheetView>
  </sheetViews>
  <sheetFormatPr defaultColWidth="8.7265625" defaultRowHeight="14.5" x14ac:dyDescent="0.35"/>
  <cols>
    <col min="1" max="1" width="8.7265625" style="1"/>
    <col min="2" max="2" width="21.453125" style="1" customWidth="1"/>
    <col min="3" max="3" width="24.453125" style="1" customWidth="1"/>
    <col min="4" max="4" width="21.453125" style="1" customWidth="1"/>
    <col min="5" max="5" width="23.1796875" style="1" customWidth="1"/>
    <col min="6" max="6" width="20.7265625" style="1" customWidth="1"/>
    <col min="7" max="7" width="19.1796875" style="1" bestFit="1" customWidth="1"/>
    <col min="8" max="8" width="23.81640625" style="1" bestFit="1" customWidth="1"/>
    <col min="9" max="9" width="20.1796875" style="1" customWidth="1"/>
    <col min="10" max="10" width="24.81640625" style="1" bestFit="1" customWidth="1"/>
    <col min="11" max="11" width="14.7265625" style="1" bestFit="1" customWidth="1"/>
    <col min="12" max="12" width="21.26953125" style="1" customWidth="1"/>
    <col min="13" max="16384" width="8.7265625" style="1"/>
  </cols>
  <sheetData>
    <row r="1" spans="1:82" customFormat="1" ht="16" x14ac:dyDescent="0.4">
      <c r="A1" s="3"/>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1:82" customFormat="1" ht="16" x14ac:dyDescent="0.4">
      <c r="A2" s="3"/>
      <c r="B2" s="2"/>
      <c r="C2" s="3"/>
      <c r="D2" s="3"/>
      <c r="E2" s="3"/>
      <c r="F2" s="3"/>
      <c r="G2" s="3"/>
      <c r="H2" s="3"/>
      <c r="I2" s="3"/>
      <c r="J2" s="45"/>
      <c r="K2" s="45"/>
      <c r="L2" s="46"/>
      <c r="M2" s="46"/>
      <c r="N2" s="46"/>
      <c r="O2" s="46"/>
      <c r="P2" s="46"/>
      <c r="Q2" s="46"/>
      <c r="R2" s="46"/>
      <c r="S2" s="46"/>
      <c r="T2" s="3"/>
      <c r="U2" s="3"/>
      <c r="V2" s="3"/>
      <c r="W2" s="3"/>
      <c r="X2" s="45"/>
      <c r="Y2" s="46"/>
      <c r="Z2" s="46"/>
      <c r="AA2" s="46"/>
      <c r="AB2" s="46"/>
      <c r="AC2" s="46"/>
      <c r="AD2" s="46"/>
      <c r="AE2" s="46"/>
      <c r="AF2" s="46"/>
      <c r="AG2" s="3"/>
      <c r="AH2" s="3"/>
      <c r="AI2" s="3"/>
      <c r="AJ2" s="45"/>
      <c r="AK2" s="46"/>
      <c r="AL2" s="46"/>
      <c r="AM2" s="46"/>
      <c r="AN2" s="46"/>
      <c r="AO2" s="46"/>
      <c r="AP2" s="46"/>
      <c r="AQ2" s="46"/>
      <c r="AR2" s="46"/>
      <c r="AS2" s="3"/>
      <c r="AT2" s="3"/>
      <c r="AU2" s="3"/>
      <c r="AV2" s="3"/>
      <c r="AW2" s="3"/>
      <c r="AX2" s="3"/>
      <c r="AY2" s="3"/>
      <c r="AZ2" s="3"/>
      <c r="BA2" s="3"/>
      <c r="BB2" s="3"/>
      <c r="BC2" s="3"/>
      <c r="BD2" s="3"/>
      <c r="BE2" s="3"/>
      <c r="BF2" s="3"/>
      <c r="BG2" s="3"/>
      <c r="BH2" s="3"/>
      <c r="BI2" s="3"/>
      <c r="BJ2" s="3"/>
      <c r="BK2" s="3"/>
      <c r="BL2" s="3"/>
      <c r="BM2" s="45"/>
      <c r="BN2" s="46"/>
      <c r="BO2" s="46"/>
      <c r="BP2" s="46"/>
      <c r="BQ2" s="46"/>
      <c r="BR2" s="46"/>
      <c r="BS2" s="46"/>
      <c r="BT2" s="46"/>
      <c r="BU2" s="46"/>
      <c r="BV2" s="3"/>
      <c r="BW2" s="3"/>
      <c r="BX2" s="3"/>
      <c r="BY2" s="3"/>
      <c r="BZ2" s="3"/>
      <c r="CA2" s="3"/>
      <c r="CB2" s="3"/>
      <c r="CC2" s="3"/>
      <c r="CD2" s="3"/>
    </row>
    <row r="3" spans="1:82" customFormat="1" ht="14.5" customHeight="1" x14ac:dyDescent="0.4">
      <c r="A3" s="3"/>
      <c r="B3" s="2"/>
      <c r="C3" s="3"/>
      <c r="D3" s="3"/>
      <c r="E3" s="3"/>
      <c r="F3" s="3"/>
      <c r="G3" s="3"/>
      <c r="H3" s="3"/>
      <c r="I3" s="3"/>
      <c r="J3" s="46"/>
      <c r="K3" s="46"/>
      <c r="L3" s="46"/>
      <c r="M3" s="46"/>
      <c r="N3" s="46"/>
      <c r="O3" s="46"/>
      <c r="P3" s="46"/>
      <c r="Q3" s="46"/>
      <c r="R3" s="46"/>
      <c r="S3" s="46"/>
      <c r="T3" s="3"/>
      <c r="U3" s="3"/>
      <c r="V3" s="3"/>
      <c r="W3" s="3"/>
      <c r="X3" s="46"/>
      <c r="Y3" s="46"/>
      <c r="Z3" s="46"/>
      <c r="AA3" s="46"/>
      <c r="AB3" s="46"/>
      <c r="AC3" s="46"/>
      <c r="AD3" s="46"/>
      <c r="AE3" s="46"/>
      <c r="AF3" s="46"/>
      <c r="AG3" s="3"/>
      <c r="AH3" s="3"/>
      <c r="AI3" s="3"/>
      <c r="AJ3" s="46"/>
      <c r="AK3" s="46"/>
      <c r="AL3" s="46"/>
      <c r="AM3" s="46"/>
      <c r="AN3" s="46"/>
      <c r="AO3" s="46"/>
      <c r="AP3" s="46"/>
      <c r="AQ3" s="46"/>
      <c r="AR3" s="46"/>
      <c r="AS3" s="3"/>
      <c r="AT3" s="3"/>
      <c r="AU3" s="3"/>
      <c r="AV3" s="3"/>
      <c r="AW3" s="3"/>
      <c r="AX3" s="3"/>
      <c r="AY3" s="3"/>
      <c r="AZ3" s="3"/>
      <c r="BA3" s="3"/>
      <c r="BB3" s="3"/>
      <c r="BC3" s="3"/>
      <c r="BD3" s="3"/>
      <c r="BE3" s="3"/>
      <c r="BF3" s="3"/>
      <c r="BG3" s="3"/>
      <c r="BH3" s="3"/>
      <c r="BI3" s="3"/>
      <c r="BJ3" s="3"/>
      <c r="BK3" s="3"/>
      <c r="BL3" s="3"/>
      <c r="BM3" s="46"/>
      <c r="BN3" s="46"/>
      <c r="BO3" s="46"/>
      <c r="BP3" s="46"/>
      <c r="BQ3" s="46"/>
      <c r="BR3" s="46"/>
      <c r="BS3" s="46"/>
      <c r="BT3" s="46"/>
      <c r="BU3" s="46"/>
      <c r="BV3" s="3"/>
      <c r="BW3" s="3"/>
      <c r="BX3" s="3"/>
      <c r="BY3" s="3"/>
      <c r="BZ3" s="3"/>
      <c r="CA3" s="3"/>
      <c r="CB3" s="3"/>
      <c r="CC3" s="3"/>
      <c r="CD3" s="3"/>
    </row>
    <row r="4" spans="1:82" customFormat="1" ht="16" x14ac:dyDescent="0.4">
      <c r="A4" s="3"/>
      <c r="B4" s="2"/>
      <c r="C4" s="3"/>
      <c r="D4" s="3"/>
      <c r="E4" s="3"/>
      <c r="F4" s="3"/>
      <c r="G4" s="3"/>
      <c r="H4" s="3"/>
      <c r="I4" s="3"/>
      <c r="J4" s="46"/>
      <c r="K4" s="46"/>
      <c r="L4" s="46"/>
      <c r="M4" s="46"/>
      <c r="N4" s="46"/>
      <c r="O4" s="46"/>
      <c r="P4" s="46"/>
      <c r="Q4" s="46"/>
      <c r="R4" s="46"/>
      <c r="S4" s="46"/>
      <c r="T4" s="3"/>
      <c r="U4" s="3"/>
      <c r="V4" s="3"/>
      <c r="W4" s="3"/>
      <c r="X4" s="46"/>
      <c r="Y4" s="46"/>
      <c r="Z4" s="46"/>
      <c r="AA4" s="46"/>
      <c r="AB4" s="46"/>
      <c r="AC4" s="46"/>
      <c r="AD4" s="46"/>
      <c r="AE4" s="46"/>
      <c r="AF4" s="46"/>
      <c r="AG4" s="3"/>
      <c r="AH4" s="3"/>
      <c r="AI4" s="3"/>
      <c r="AJ4" s="46"/>
      <c r="AK4" s="46"/>
      <c r="AL4" s="46"/>
      <c r="AM4" s="46"/>
      <c r="AN4" s="46"/>
      <c r="AO4" s="46"/>
      <c r="AP4" s="46"/>
      <c r="AQ4" s="46"/>
      <c r="AR4" s="46"/>
      <c r="AS4" s="3"/>
      <c r="AT4" s="3"/>
      <c r="AU4" s="3"/>
      <c r="AV4" s="3"/>
      <c r="AW4" s="3"/>
      <c r="AX4" s="3"/>
      <c r="AY4" s="3"/>
      <c r="AZ4" s="3"/>
      <c r="BA4" s="3"/>
      <c r="BB4" s="3"/>
      <c r="BC4" s="3"/>
      <c r="BD4" s="3"/>
      <c r="BE4" s="3"/>
      <c r="BF4" s="3"/>
      <c r="BG4" s="3"/>
      <c r="BH4" s="3"/>
      <c r="BI4" s="3"/>
      <c r="BJ4" s="3"/>
      <c r="BK4" s="3"/>
      <c r="BL4" s="3"/>
      <c r="BM4" s="46"/>
      <c r="BN4" s="46"/>
      <c r="BO4" s="46"/>
      <c r="BP4" s="46"/>
      <c r="BQ4" s="46"/>
      <c r="BR4" s="46"/>
      <c r="BS4" s="46"/>
      <c r="BT4" s="46"/>
      <c r="BU4" s="46"/>
      <c r="BV4" s="3"/>
      <c r="BW4" s="3"/>
      <c r="BX4" s="3"/>
      <c r="BY4" s="3"/>
      <c r="BZ4" s="3"/>
      <c r="CA4" s="3"/>
      <c r="CB4" s="3"/>
      <c r="CC4" s="3"/>
      <c r="CD4" s="3"/>
    </row>
    <row r="5" spans="1:82" customFormat="1" ht="16" x14ac:dyDescent="0.4">
      <c r="A5" s="3"/>
      <c r="B5" s="2"/>
      <c r="C5" s="3"/>
      <c r="D5" s="3"/>
      <c r="E5" s="3"/>
      <c r="F5" s="3"/>
      <c r="G5" s="3"/>
      <c r="H5" s="3"/>
      <c r="I5" s="3"/>
      <c r="J5" s="46"/>
      <c r="K5" s="46"/>
      <c r="L5" s="46"/>
      <c r="M5" s="46"/>
      <c r="N5" s="46"/>
      <c r="O5" s="46"/>
      <c r="P5" s="46"/>
      <c r="Q5" s="46"/>
      <c r="R5" s="46"/>
      <c r="S5" s="46"/>
      <c r="T5" s="3"/>
      <c r="U5" s="3"/>
      <c r="V5" s="3"/>
      <c r="W5" s="3"/>
      <c r="X5" s="46"/>
      <c r="Y5" s="46"/>
      <c r="Z5" s="46"/>
      <c r="AA5" s="46"/>
      <c r="AB5" s="46"/>
      <c r="AC5" s="46"/>
      <c r="AD5" s="46"/>
      <c r="AE5" s="46"/>
      <c r="AF5" s="46"/>
      <c r="AG5" s="3"/>
      <c r="AH5" s="3"/>
      <c r="AI5" s="3"/>
      <c r="AJ5" s="46"/>
      <c r="AK5" s="46"/>
      <c r="AL5" s="46"/>
      <c r="AM5" s="46"/>
      <c r="AN5" s="46"/>
      <c r="AO5" s="46"/>
      <c r="AP5" s="46"/>
      <c r="AQ5" s="46"/>
      <c r="AR5" s="46"/>
      <c r="AS5" s="3"/>
      <c r="AT5" s="3"/>
      <c r="AU5" s="3"/>
      <c r="AV5" s="3"/>
      <c r="AW5" s="3"/>
      <c r="AX5" s="3"/>
      <c r="AY5" s="3"/>
      <c r="AZ5" s="3"/>
      <c r="BA5" s="3"/>
      <c r="BB5" s="3"/>
      <c r="BC5" s="3"/>
      <c r="BD5" s="3"/>
      <c r="BE5" s="3"/>
      <c r="BF5" s="3"/>
      <c r="BG5" s="3"/>
      <c r="BH5" s="3"/>
      <c r="BI5" s="3"/>
      <c r="BJ5" s="3"/>
      <c r="BK5" s="3"/>
      <c r="BL5" s="3"/>
      <c r="BM5" s="46"/>
      <c r="BN5" s="46"/>
      <c r="BO5" s="46"/>
      <c r="BP5" s="46"/>
      <c r="BQ5" s="46"/>
      <c r="BR5" s="46"/>
      <c r="BS5" s="46"/>
      <c r="BT5" s="46"/>
      <c r="BU5" s="46"/>
      <c r="BV5" s="3"/>
      <c r="BW5" s="3"/>
      <c r="BX5" s="3"/>
      <c r="BY5" s="3"/>
      <c r="BZ5" s="3"/>
      <c r="CA5" s="3"/>
      <c r="CB5" s="3"/>
      <c r="CC5" s="3"/>
      <c r="CD5" s="3"/>
    </row>
    <row r="6" spans="1:82" customFormat="1" ht="16" x14ac:dyDescent="0.4">
      <c r="A6" s="3"/>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ht="16" x14ac:dyDescent="0.4">
      <c r="B7" s="4"/>
    </row>
    <row r="8" spans="1:82" ht="16" x14ac:dyDescent="0.4">
      <c r="B8" s="4"/>
    </row>
    <row r="9" spans="1:82" customFormat="1" x14ac:dyDescent="0.35">
      <c r="B9" s="1"/>
      <c r="C9" s="1"/>
      <c r="D9" s="1"/>
      <c r="E9" s="1"/>
      <c r="F9" s="1"/>
      <c r="G9" s="1"/>
      <c r="H9" s="1"/>
      <c r="I9" s="1"/>
      <c r="J9" s="1"/>
      <c r="K9" s="1"/>
      <c r="L9" s="1"/>
    </row>
    <row r="10" spans="1:82" ht="20.5" customHeight="1" x14ac:dyDescent="0.35">
      <c r="B10" s="34" t="s">
        <v>15</v>
      </c>
      <c r="C10" s="34"/>
      <c r="D10" s="34"/>
      <c r="E10" s="34"/>
      <c r="F10" s="34"/>
      <c r="G10" s="34"/>
    </row>
    <row r="12" spans="1:82" ht="14.5" customHeight="1" x14ac:dyDescent="0.35">
      <c r="B12" s="36" t="s">
        <v>28</v>
      </c>
      <c r="C12" s="36"/>
      <c r="D12" s="36"/>
      <c r="E12" s="36"/>
      <c r="F12" s="11"/>
    </row>
    <row r="13" spans="1:82" ht="39" customHeight="1" x14ac:dyDescent="0.35">
      <c r="B13" s="36"/>
      <c r="C13" s="36"/>
      <c r="D13" s="36"/>
      <c r="E13" s="36"/>
      <c r="F13" s="11"/>
    </row>
    <row r="14" spans="1:82" ht="16" x14ac:dyDescent="0.35">
      <c r="B14" s="11"/>
      <c r="C14" s="11"/>
      <c r="D14" s="11"/>
      <c r="E14" s="11"/>
    </row>
    <row r="15" spans="1:82" ht="14.5" customHeight="1" x14ac:dyDescent="0.35">
      <c r="B15" s="44" t="s">
        <v>2</v>
      </c>
      <c r="C15" s="38"/>
      <c r="D15" s="38"/>
      <c r="E15" s="38"/>
      <c r="F15" s="38"/>
    </row>
    <row r="16" spans="1:82" ht="14.5" customHeight="1" x14ac:dyDescent="0.35">
      <c r="B16" s="16"/>
      <c r="C16" s="15"/>
      <c r="D16" s="15"/>
      <c r="E16" s="15"/>
      <c r="F16" s="15"/>
    </row>
    <row r="17" spans="2:13" ht="14.5" customHeight="1" x14ac:dyDescent="0.35">
      <c r="B17" s="38" t="s">
        <v>3</v>
      </c>
      <c r="C17" s="38"/>
      <c r="D17" s="38"/>
      <c r="E17" s="38"/>
      <c r="F17" s="38"/>
    </row>
    <row r="18" spans="2:13" ht="14.5" customHeight="1" thickBot="1" x14ac:dyDescent="0.4">
      <c r="B18" s="15"/>
      <c r="C18" s="15"/>
      <c r="D18" s="19"/>
      <c r="E18" s="19"/>
      <c r="F18" s="15"/>
    </row>
    <row r="19" spans="2:13" ht="14.5" customHeight="1" thickBot="1" x14ac:dyDescent="0.4">
      <c r="B19" s="48" t="s">
        <v>26</v>
      </c>
      <c r="C19" s="49"/>
      <c r="D19" s="14" t="s">
        <v>1</v>
      </c>
      <c r="E19" s="13" t="s">
        <v>4</v>
      </c>
      <c r="F19" s="15"/>
    </row>
    <row r="20" spans="2:13" ht="14.5" customHeight="1" x14ac:dyDescent="0.35">
      <c r="B20" s="39" t="s">
        <v>16</v>
      </c>
      <c r="C20" s="40"/>
      <c r="D20" s="20">
        <v>0.06</v>
      </c>
      <c r="E20" s="20" t="s">
        <v>5</v>
      </c>
      <c r="F20" s="15"/>
    </row>
    <row r="21" spans="2:13" ht="14.5" customHeight="1" x14ac:dyDescent="0.35">
      <c r="B21" s="39" t="s">
        <v>6</v>
      </c>
      <c r="C21" s="40"/>
      <c r="D21" s="20">
        <v>0.12</v>
      </c>
      <c r="E21" s="20" t="s">
        <v>5</v>
      </c>
      <c r="F21" s="15"/>
    </row>
    <row r="22" spans="2:13" ht="14.5" customHeight="1" x14ac:dyDescent="0.35">
      <c r="B22" s="39" t="s">
        <v>24</v>
      </c>
      <c r="C22" s="40"/>
      <c r="D22" s="20">
        <v>0.02</v>
      </c>
      <c r="E22" s="20" t="s">
        <v>5</v>
      </c>
      <c r="F22" s="15"/>
    </row>
    <row r="23" spans="2:13" ht="14.5" customHeight="1" x14ac:dyDescent="0.35">
      <c r="B23" s="39" t="s">
        <v>25</v>
      </c>
      <c r="C23" s="40"/>
      <c r="D23" s="20">
        <v>0.02</v>
      </c>
      <c r="E23" s="20" t="s">
        <v>5</v>
      </c>
      <c r="F23" s="15"/>
    </row>
    <row r="24" spans="2:13" ht="14.5" customHeight="1" x14ac:dyDescent="0.35">
      <c r="B24" s="39" t="s">
        <v>7</v>
      </c>
      <c r="C24" s="40"/>
      <c r="D24" s="20">
        <v>8.0000000000000002E-3</v>
      </c>
      <c r="E24" s="20" t="s">
        <v>8</v>
      </c>
      <c r="F24" s="15"/>
      <c r="I24" s="35"/>
      <c r="J24" s="35"/>
      <c r="K24" s="35"/>
      <c r="L24" s="35"/>
      <c r="M24" s="35"/>
    </row>
    <row r="25" spans="2:13" ht="14.5" customHeight="1" x14ac:dyDescent="0.35">
      <c r="B25" s="39" t="s">
        <v>9</v>
      </c>
      <c r="C25" s="40"/>
      <c r="D25" s="20">
        <v>7.0000000000000007E-2</v>
      </c>
      <c r="E25" s="20" t="s">
        <v>8</v>
      </c>
      <c r="F25" s="15"/>
      <c r="I25" s="35"/>
      <c r="J25" s="35"/>
      <c r="K25" s="35"/>
      <c r="L25" s="35"/>
      <c r="M25" s="35"/>
    </row>
    <row r="26" spans="2:13" ht="14.5" customHeight="1" thickBot="1" x14ac:dyDescent="0.4">
      <c r="B26" s="41" t="s">
        <v>10</v>
      </c>
      <c r="C26" s="42"/>
      <c r="D26" s="21">
        <v>0.05</v>
      </c>
      <c r="E26" s="21" t="s">
        <v>8</v>
      </c>
      <c r="F26" s="15"/>
      <c r="I26" s="35"/>
      <c r="J26" s="35"/>
      <c r="K26" s="35"/>
      <c r="L26" s="35"/>
      <c r="M26" s="35"/>
    </row>
    <row r="27" spans="2:13" ht="14.5" customHeight="1" x14ac:dyDescent="0.35">
      <c r="B27" s="16"/>
      <c r="C27" s="15"/>
      <c r="D27" s="15"/>
      <c r="E27" s="15"/>
      <c r="F27" s="15"/>
    </row>
    <row r="28" spans="2:13" s="22" customFormat="1" ht="14.5" customHeight="1" x14ac:dyDescent="0.4">
      <c r="B28" s="37" t="s">
        <v>20</v>
      </c>
      <c r="C28" s="36"/>
      <c r="D28" s="36"/>
      <c r="E28" s="36"/>
      <c r="F28" s="36"/>
    </row>
    <row r="29" spans="2:13" s="22" customFormat="1" ht="14.5" customHeight="1" x14ac:dyDescent="0.4">
      <c r="B29" s="12"/>
      <c r="C29" s="10"/>
      <c r="D29" s="10"/>
      <c r="E29" s="10"/>
      <c r="F29" s="10"/>
    </row>
    <row r="30" spans="2:13" ht="14.5" customHeight="1" x14ac:dyDescent="0.35">
      <c r="B30" s="38" t="s">
        <v>29</v>
      </c>
      <c r="C30" s="38"/>
      <c r="D30" s="38"/>
      <c r="E30" s="38"/>
      <c r="F30" s="17"/>
      <c r="I30" s="35"/>
      <c r="J30" s="35"/>
      <c r="K30" s="35"/>
      <c r="L30" s="35"/>
      <c r="M30" s="35"/>
    </row>
    <row r="31" spans="2:13" ht="16" x14ac:dyDescent="0.35">
      <c r="B31" s="38"/>
      <c r="C31" s="38"/>
      <c r="D31" s="38"/>
      <c r="E31" s="38"/>
      <c r="F31" s="17"/>
    </row>
    <row r="32" spans="2:13" ht="14.5" customHeight="1" x14ac:dyDescent="0.35">
      <c r="B32" s="38"/>
      <c r="C32" s="38"/>
      <c r="D32" s="38"/>
      <c r="E32" s="38"/>
      <c r="F32" s="17"/>
      <c r="I32" s="35"/>
      <c r="J32" s="35"/>
      <c r="K32" s="35"/>
      <c r="L32" s="35"/>
      <c r="M32" s="35"/>
    </row>
    <row r="33" spans="2:13" ht="47.5" customHeight="1" x14ac:dyDescent="0.35">
      <c r="B33" s="38"/>
      <c r="C33" s="38"/>
      <c r="D33" s="38"/>
      <c r="E33" s="38"/>
      <c r="F33" s="17"/>
    </row>
    <row r="34" spans="2:13" ht="14.15" customHeight="1" x14ac:dyDescent="0.35">
      <c r="B34" s="38" t="s">
        <v>17</v>
      </c>
      <c r="C34" s="43"/>
      <c r="D34" s="43"/>
      <c r="E34" s="43"/>
      <c r="F34" s="17"/>
    </row>
    <row r="35" spans="2:13" ht="22" customHeight="1" x14ac:dyDescent="0.35">
      <c r="B35" s="43"/>
      <c r="C35" s="43"/>
      <c r="D35" s="43"/>
      <c r="E35" s="43"/>
      <c r="F35" s="17"/>
      <c r="I35" s="35"/>
      <c r="J35" s="35"/>
      <c r="K35" s="35"/>
      <c r="L35" s="35"/>
      <c r="M35" s="35"/>
    </row>
    <row r="36" spans="2:13" ht="16" x14ac:dyDescent="0.35">
      <c r="B36" s="15"/>
      <c r="C36" s="15"/>
      <c r="D36" s="15"/>
      <c r="E36" s="15"/>
      <c r="F36" s="17"/>
      <c r="I36" s="8"/>
      <c r="J36" s="8"/>
      <c r="K36" s="8"/>
      <c r="L36" s="8"/>
      <c r="M36" s="8"/>
    </row>
    <row r="37" spans="2:13" ht="17.5" customHeight="1" x14ac:dyDescent="0.35">
      <c r="B37" s="37" t="s">
        <v>27</v>
      </c>
      <c r="C37" s="36"/>
      <c r="D37" s="36"/>
      <c r="E37" s="36"/>
      <c r="F37" s="36"/>
      <c r="I37" s="8"/>
      <c r="J37" s="8"/>
      <c r="K37" s="8"/>
      <c r="L37" s="8"/>
      <c r="M37" s="8"/>
    </row>
    <row r="38" spans="2:13" s="22" customFormat="1" ht="16" x14ac:dyDescent="0.4">
      <c r="B38" s="8"/>
      <c r="C38" s="8"/>
      <c r="D38" s="8"/>
      <c r="E38" s="8"/>
      <c r="F38" s="7"/>
    </row>
    <row r="39" spans="2:13" s="22" customFormat="1" ht="16" customHeight="1" x14ac:dyDescent="0.4">
      <c r="B39" s="38" t="s">
        <v>30</v>
      </c>
      <c r="C39" s="38"/>
      <c r="D39" s="38"/>
      <c r="E39" s="38"/>
      <c r="F39" s="7"/>
    </row>
    <row r="40" spans="2:13" s="22" customFormat="1" ht="51" customHeight="1" x14ac:dyDescent="0.4">
      <c r="B40" s="38"/>
      <c r="C40" s="38"/>
      <c r="D40" s="38"/>
      <c r="E40" s="38"/>
      <c r="F40" s="7"/>
    </row>
    <row r="41" spans="2:13" s="22" customFormat="1" ht="16" x14ac:dyDescent="0.4">
      <c r="B41" s="19"/>
      <c r="C41" s="19"/>
      <c r="D41" s="19"/>
      <c r="E41" s="19"/>
      <c r="F41" s="7"/>
    </row>
    <row r="42" spans="2:13" s="22" customFormat="1" ht="14.5" customHeight="1" x14ac:dyDescent="0.4">
      <c r="B42" s="37" t="s">
        <v>21</v>
      </c>
      <c r="C42" s="36"/>
      <c r="D42" s="36"/>
      <c r="E42" s="36"/>
      <c r="F42" s="36"/>
    </row>
    <row r="43" spans="2:13" s="22" customFormat="1" ht="16" x14ac:dyDescent="0.4"/>
    <row r="44" spans="2:13" ht="16.5" customHeight="1" x14ac:dyDescent="0.35">
      <c r="B44" s="38" t="s">
        <v>19</v>
      </c>
      <c r="C44" s="38"/>
      <c r="D44" s="38"/>
      <c r="E44" s="38"/>
      <c r="F44" s="17"/>
      <c r="I44" s="35"/>
      <c r="J44" s="35"/>
      <c r="K44" s="35"/>
      <c r="L44" s="35"/>
      <c r="M44" s="35"/>
    </row>
    <row r="45" spans="2:13" ht="16" x14ac:dyDescent="0.35">
      <c r="B45" s="38"/>
      <c r="C45" s="38"/>
      <c r="D45" s="38"/>
      <c r="E45" s="38"/>
      <c r="F45" s="17"/>
    </row>
    <row r="46" spans="2:13" ht="34" customHeight="1" x14ac:dyDescent="0.35">
      <c r="B46" s="38"/>
      <c r="C46" s="38"/>
      <c r="D46" s="38"/>
      <c r="E46" s="38"/>
      <c r="F46" s="17"/>
    </row>
    <row r="47" spans="2:13" ht="11.15" customHeight="1" x14ac:dyDescent="0.35">
      <c r="B47" s="17"/>
      <c r="C47" s="17"/>
      <c r="D47" s="17"/>
      <c r="E47" s="17"/>
      <c r="F47" s="17"/>
    </row>
    <row r="48" spans="2:13" ht="16" x14ac:dyDescent="0.35">
      <c r="B48" s="38" t="s">
        <v>31</v>
      </c>
      <c r="C48" s="43"/>
      <c r="D48" s="43"/>
      <c r="E48" s="43"/>
      <c r="F48" s="18"/>
    </row>
    <row r="49" spans="2:12" ht="17.149999999999999" customHeight="1" x14ac:dyDescent="0.35">
      <c r="B49" s="19"/>
      <c r="C49" s="15"/>
      <c r="D49" s="15"/>
      <c r="E49" s="15"/>
      <c r="F49" s="18"/>
    </row>
    <row r="50" spans="2:12" ht="14.5" customHeight="1" x14ac:dyDescent="0.35">
      <c r="B50" s="37" t="s">
        <v>23</v>
      </c>
      <c r="C50" s="47"/>
      <c r="D50" s="47"/>
      <c r="E50" s="47"/>
      <c r="F50" s="47"/>
    </row>
    <row r="51" spans="2:12" ht="14.5" customHeight="1" x14ac:dyDescent="0.35">
      <c r="B51" s="12"/>
      <c r="C51" s="52"/>
      <c r="D51" s="52"/>
      <c r="E51" s="52"/>
      <c r="F51" s="52"/>
    </row>
    <row r="52" spans="2:12" ht="16.5" customHeight="1" x14ac:dyDescent="0.35">
      <c r="B52" s="38" t="s">
        <v>22</v>
      </c>
      <c r="C52" s="38"/>
      <c r="D52" s="38"/>
      <c r="E52" s="38"/>
      <c r="F52" s="17"/>
    </row>
    <row r="53" spans="2:12" ht="16" x14ac:dyDescent="0.35">
      <c r="B53" s="38"/>
      <c r="C53" s="38"/>
      <c r="D53" s="38"/>
      <c r="E53" s="38"/>
      <c r="F53" s="17"/>
    </row>
    <row r="54" spans="2:12" ht="16.5" thickBot="1" x14ac:dyDescent="0.4">
      <c r="B54" s="15"/>
      <c r="C54" s="15"/>
      <c r="D54" s="15"/>
      <c r="E54" s="15"/>
      <c r="F54" s="17"/>
    </row>
    <row r="55" spans="2:12" ht="16.5" thickBot="1" x14ac:dyDescent="0.45">
      <c r="B55" s="13" t="s">
        <v>0</v>
      </c>
      <c r="C55" s="13" t="s">
        <v>18</v>
      </c>
      <c r="D55" s="13" t="s">
        <v>11</v>
      </c>
      <c r="E55" s="14" t="s">
        <v>12</v>
      </c>
      <c r="F55" s="13" t="s">
        <v>13</v>
      </c>
      <c r="G55" s="22"/>
    </row>
    <row r="56" spans="2:12" ht="16" x14ac:dyDescent="0.4">
      <c r="B56" s="23">
        <v>0</v>
      </c>
      <c r="C56" s="24">
        <v>0.13</v>
      </c>
      <c r="D56" s="24">
        <v>0.01</v>
      </c>
      <c r="E56" s="25">
        <v>0.1</v>
      </c>
      <c r="F56" s="26">
        <f>MAX(0,D56-E56)*(C56+$D$21+$D$22)+$D$24+$D$26-$D$25-MAX(E56-D56,0)*(C56/1.21-$D$23)</f>
        <v>-1.986942148760331E-2</v>
      </c>
      <c r="G56" s="22"/>
      <c r="L56" s="5"/>
    </row>
    <row r="57" spans="2:12" ht="14.5" customHeight="1" x14ac:dyDescent="0.4">
      <c r="B57" s="23">
        <v>4.1666666666666664E-2</v>
      </c>
      <c r="C57" s="24">
        <v>0.12</v>
      </c>
      <c r="D57" s="24">
        <v>0.01</v>
      </c>
      <c r="E57" s="25">
        <v>0.01</v>
      </c>
      <c r="F57" s="26">
        <f t="shared" ref="F57:F79" si="0">MAX(0,D57-E57)*(C57+$D$21+$D$22)+$D$24+$D$26-$D$25-MAX(E57-D57,0)*(C57/1.21-$D$23)</f>
        <v>-1.2000000000000004E-2</v>
      </c>
      <c r="G57" s="22"/>
    </row>
    <row r="58" spans="2:12" ht="16" x14ac:dyDescent="0.4">
      <c r="B58" s="23">
        <v>4.1666666666666664E-2</v>
      </c>
      <c r="C58" s="24">
        <v>0.11</v>
      </c>
      <c r="D58" s="24">
        <v>0.02</v>
      </c>
      <c r="E58" s="25">
        <v>0.11</v>
      </c>
      <c r="F58" s="26">
        <f t="shared" si="0"/>
        <v>-1.8381818181818187E-2</v>
      </c>
      <c r="G58" s="22"/>
    </row>
    <row r="59" spans="2:12" ht="16" x14ac:dyDescent="0.4">
      <c r="B59" s="23">
        <v>0.125</v>
      </c>
      <c r="C59" s="24">
        <v>0.1</v>
      </c>
      <c r="D59" s="24">
        <v>0.02</v>
      </c>
      <c r="E59" s="25">
        <v>0.12</v>
      </c>
      <c r="F59" s="26">
        <f t="shared" si="0"/>
        <v>-1.8264462809917358E-2</v>
      </c>
      <c r="G59" s="22"/>
    </row>
    <row r="60" spans="2:12" ht="16" x14ac:dyDescent="0.4">
      <c r="B60" s="23">
        <v>0.16666666666666666</v>
      </c>
      <c r="C60" s="24">
        <v>0.11</v>
      </c>
      <c r="D60" s="24">
        <v>0.02</v>
      </c>
      <c r="E60" s="25">
        <v>0.01</v>
      </c>
      <c r="F60" s="26">
        <f t="shared" si="0"/>
        <v>-9.5000000000000084E-3</v>
      </c>
      <c r="G60" s="22"/>
    </row>
    <row r="61" spans="2:12" ht="14.5" customHeight="1" x14ac:dyDescent="0.4">
      <c r="B61" s="23">
        <v>0.20833333333333334</v>
      </c>
      <c r="C61" s="24">
        <v>0.12</v>
      </c>
      <c r="D61" s="24">
        <v>0.02</v>
      </c>
      <c r="E61" s="25">
        <v>0.11</v>
      </c>
      <c r="F61" s="26">
        <f t="shared" si="0"/>
        <v>-1.9125619834710748E-2</v>
      </c>
      <c r="G61" s="22"/>
    </row>
    <row r="62" spans="2:12" ht="16" x14ac:dyDescent="0.4">
      <c r="B62" s="23">
        <v>0.25</v>
      </c>
      <c r="C62" s="24">
        <v>0.13</v>
      </c>
      <c r="D62" s="24">
        <v>0.01</v>
      </c>
      <c r="E62" s="25">
        <v>0.12</v>
      </c>
      <c r="F62" s="26">
        <f t="shared" si="0"/>
        <v>-2.1618181818181821E-2</v>
      </c>
      <c r="G62" s="22"/>
    </row>
    <row r="63" spans="2:12" ht="16" x14ac:dyDescent="0.4">
      <c r="B63" s="23">
        <v>0.29166666666666702</v>
      </c>
      <c r="C63" s="24">
        <v>0.13</v>
      </c>
      <c r="D63" s="24">
        <v>0.35</v>
      </c>
      <c r="E63" s="25">
        <v>0.01</v>
      </c>
      <c r="F63" s="26">
        <f t="shared" si="0"/>
        <v>7.9799999999999982E-2</v>
      </c>
      <c r="G63" s="22"/>
    </row>
    <row r="64" spans="2:12" ht="16" x14ac:dyDescent="0.4">
      <c r="B64" s="23">
        <v>0.33333333333333298</v>
      </c>
      <c r="C64" s="24">
        <v>0.12</v>
      </c>
      <c r="D64" s="24">
        <v>10.5</v>
      </c>
      <c r="E64" s="25">
        <v>0</v>
      </c>
      <c r="F64" s="26">
        <f t="shared" si="0"/>
        <v>2.718</v>
      </c>
      <c r="G64" s="22"/>
    </row>
    <row r="65" spans="2:12" ht="14.15" customHeight="1" x14ac:dyDescent="0.4">
      <c r="B65" s="23">
        <v>0.375</v>
      </c>
      <c r="C65" s="24">
        <v>0.12</v>
      </c>
      <c r="D65" s="24">
        <v>4.0999999999999996</v>
      </c>
      <c r="E65" s="25">
        <v>0.05</v>
      </c>
      <c r="F65" s="26">
        <f t="shared" si="0"/>
        <v>1.0409999999999999</v>
      </c>
      <c r="G65" s="22"/>
      <c r="H65" s="9"/>
      <c r="I65" s="9"/>
      <c r="J65" s="9"/>
      <c r="K65" s="9"/>
      <c r="L65" s="9"/>
    </row>
    <row r="66" spans="2:12" ht="14.5" customHeight="1" x14ac:dyDescent="0.4">
      <c r="B66" s="23">
        <v>0.41666666666666702</v>
      </c>
      <c r="C66" s="24">
        <v>0.11</v>
      </c>
      <c r="D66" s="24">
        <v>0.15</v>
      </c>
      <c r="E66" s="25">
        <v>0.3</v>
      </c>
      <c r="F66" s="26">
        <f t="shared" si="0"/>
        <v>-2.2636363636363642E-2</v>
      </c>
      <c r="G66" s="22"/>
      <c r="I66" s="5"/>
      <c r="J66" s="5"/>
      <c r="K66" s="5"/>
      <c r="L66" s="5"/>
    </row>
    <row r="67" spans="2:12" ht="14.15" customHeight="1" x14ac:dyDescent="0.4">
      <c r="B67" s="23">
        <v>0.45833333333333298</v>
      </c>
      <c r="C67" s="24">
        <v>0.1</v>
      </c>
      <c r="D67" s="24">
        <v>0.04</v>
      </c>
      <c r="E67" s="25">
        <v>0.25</v>
      </c>
      <c r="F67" s="26">
        <f t="shared" si="0"/>
        <v>-2.5155371900826451E-2</v>
      </c>
      <c r="G67" s="22"/>
      <c r="I67" s="5"/>
      <c r="J67" s="5"/>
      <c r="K67" s="5"/>
      <c r="L67" s="5"/>
    </row>
    <row r="68" spans="2:12" ht="16" x14ac:dyDescent="0.4">
      <c r="B68" s="23">
        <v>0.5</v>
      </c>
      <c r="C68" s="24">
        <v>0.08</v>
      </c>
      <c r="D68" s="24">
        <v>0.02</v>
      </c>
      <c r="E68" s="25">
        <v>0.19</v>
      </c>
      <c r="F68" s="26">
        <f t="shared" si="0"/>
        <v>-1.9839669421487606E-2</v>
      </c>
      <c r="G68" s="22"/>
      <c r="I68" s="5"/>
      <c r="J68" s="5"/>
      <c r="K68" s="5"/>
      <c r="L68" s="5"/>
    </row>
    <row r="69" spans="2:12" ht="15" customHeight="1" x14ac:dyDescent="0.4">
      <c r="B69" s="23">
        <v>0.54166666666666696</v>
      </c>
      <c r="C69" s="24">
        <v>7.0000000000000007E-2</v>
      </c>
      <c r="D69" s="24">
        <v>0.2</v>
      </c>
      <c r="E69" s="25">
        <v>0.8</v>
      </c>
      <c r="F69" s="26">
        <f t="shared" si="0"/>
        <v>-3.4710743801652906E-2</v>
      </c>
      <c r="G69" s="22"/>
      <c r="I69" s="5"/>
      <c r="J69" s="5"/>
      <c r="K69" s="5"/>
      <c r="L69" s="5"/>
    </row>
    <row r="70" spans="2:12" ht="16" x14ac:dyDescent="0.4">
      <c r="B70" s="27">
        <v>0.58333333333333304</v>
      </c>
      <c r="C70" s="28">
        <v>0.06</v>
      </c>
      <c r="D70" s="28">
        <v>2.65</v>
      </c>
      <c r="E70" s="29">
        <v>0.08</v>
      </c>
      <c r="F70" s="30">
        <f t="shared" si="0"/>
        <v>0.502</v>
      </c>
      <c r="G70" s="22"/>
    </row>
    <row r="71" spans="2:12" s="6" customFormat="1" ht="14.5" customHeight="1" x14ac:dyDescent="0.4">
      <c r="B71" s="23">
        <v>0.625</v>
      </c>
      <c r="C71" s="24">
        <v>0.05</v>
      </c>
      <c r="D71" s="24">
        <v>9.0500000000000007</v>
      </c>
      <c r="E71" s="25">
        <v>0</v>
      </c>
      <c r="F71" s="26">
        <f t="shared" si="0"/>
        <v>1.7074999999999998</v>
      </c>
      <c r="G71" s="22"/>
      <c r="H71" s="1"/>
    </row>
    <row r="72" spans="2:12" ht="16" x14ac:dyDescent="0.4">
      <c r="B72" s="23">
        <v>0.66666666666666696</v>
      </c>
      <c r="C72" s="24">
        <v>7.0000000000000007E-2</v>
      </c>
      <c r="D72" s="24">
        <v>3.05</v>
      </c>
      <c r="E72" s="25">
        <v>1.3</v>
      </c>
      <c r="F72" s="26">
        <f t="shared" si="0"/>
        <v>0.35549999999999993</v>
      </c>
      <c r="G72" s="22"/>
    </row>
    <row r="73" spans="2:12" ht="15.65" customHeight="1" x14ac:dyDescent="0.4">
      <c r="B73" s="23">
        <v>0.70833333333333304</v>
      </c>
      <c r="C73" s="24">
        <v>0.09</v>
      </c>
      <c r="D73" s="24">
        <v>0.08</v>
      </c>
      <c r="E73" s="25">
        <v>1.9</v>
      </c>
      <c r="F73" s="26">
        <f t="shared" si="0"/>
        <v>-0.11097190082644628</v>
      </c>
      <c r="G73" s="7"/>
    </row>
    <row r="74" spans="2:12" ht="16" x14ac:dyDescent="0.4">
      <c r="B74" s="23">
        <v>0.75</v>
      </c>
      <c r="C74" s="24">
        <v>0.11</v>
      </c>
      <c r="D74" s="24">
        <v>0.08</v>
      </c>
      <c r="E74" s="25">
        <v>0.5</v>
      </c>
      <c r="F74" s="26">
        <f t="shared" si="0"/>
        <v>-4.1781818181818184E-2</v>
      </c>
      <c r="G74" s="22"/>
    </row>
    <row r="75" spans="2:12" ht="14.5" customHeight="1" x14ac:dyDescent="0.4">
      <c r="B75" s="23">
        <v>0.79166666666666696</v>
      </c>
      <c r="C75" s="24">
        <v>0.13</v>
      </c>
      <c r="D75" s="24">
        <v>0.18</v>
      </c>
      <c r="E75" s="25">
        <v>0.15</v>
      </c>
      <c r="F75" s="26">
        <f t="shared" si="0"/>
        <v>-3.9000000000000007E-3</v>
      </c>
      <c r="G75" s="7"/>
    </row>
    <row r="76" spans="2:12" ht="16" x14ac:dyDescent="0.4">
      <c r="B76" s="23">
        <v>0.83333333333333304</v>
      </c>
      <c r="C76" s="24">
        <v>0.14000000000000001</v>
      </c>
      <c r="D76" s="24">
        <v>0.2</v>
      </c>
      <c r="E76" s="25">
        <v>0.14000000000000001</v>
      </c>
      <c r="F76" s="26">
        <f t="shared" si="0"/>
        <v>4.7999999999999987E-3</v>
      </c>
      <c r="G76" s="22"/>
    </row>
    <row r="77" spans="2:12" ht="14.15" customHeight="1" x14ac:dyDescent="0.4">
      <c r="B77" s="23">
        <v>0.875</v>
      </c>
      <c r="C77" s="24">
        <v>0.14000000000000001</v>
      </c>
      <c r="D77" s="24">
        <v>0.17</v>
      </c>
      <c r="E77" s="25">
        <v>0.12</v>
      </c>
      <c r="F77" s="26">
        <f t="shared" si="0"/>
        <v>2.0000000000000018E-3</v>
      </c>
      <c r="G77" s="22"/>
    </row>
    <row r="78" spans="2:12" ht="16" x14ac:dyDescent="0.4">
      <c r="B78" s="23">
        <v>0.91666666666666696</v>
      </c>
      <c r="C78" s="24">
        <v>0.13</v>
      </c>
      <c r="D78" s="24">
        <v>0.2</v>
      </c>
      <c r="E78" s="25">
        <v>7.0000000000000007E-2</v>
      </c>
      <c r="F78" s="26">
        <f t="shared" si="0"/>
        <v>2.3100000000000009E-2</v>
      </c>
      <c r="G78" s="22"/>
    </row>
    <row r="79" spans="2:12" ht="16.5" thickBot="1" x14ac:dyDescent="0.45">
      <c r="B79" s="31">
        <v>0.95833333333333304</v>
      </c>
      <c r="C79" s="32">
        <v>0.12</v>
      </c>
      <c r="D79" s="32">
        <v>14.08</v>
      </c>
      <c r="E79" s="33">
        <v>0.02</v>
      </c>
      <c r="F79" s="26">
        <f t="shared" si="0"/>
        <v>3.6436000000000002</v>
      </c>
      <c r="G79" s="22"/>
    </row>
    <row r="80" spans="2:12" ht="16.5" thickBot="1" x14ac:dyDescent="0.45">
      <c r="B80" s="50" t="s">
        <v>14</v>
      </c>
      <c r="F80" s="51">
        <f>SUM(F56:F79)</f>
        <v>9.6995446280991739</v>
      </c>
      <c r="G80" s="22"/>
    </row>
  </sheetData>
  <mergeCells count="33">
    <mergeCell ref="B50:F50"/>
    <mergeCell ref="B39:E40"/>
    <mergeCell ref="B28:F28"/>
    <mergeCell ref="B19:C19"/>
    <mergeCell ref="B37:F37"/>
    <mergeCell ref="B12:E13"/>
    <mergeCell ref="J2:S5"/>
    <mergeCell ref="X2:AF5"/>
    <mergeCell ref="AJ2:AR5"/>
    <mergeCell ref="BM2:BU5"/>
    <mergeCell ref="B10:G10"/>
    <mergeCell ref="B15:F15"/>
    <mergeCell ref="B17:F17"/>
    <mergeCell ref="B20:C20"/>
    <mergeCell ref="B21:C21"/>
    <mergeCell ref="B24:C24"/>
    <mergeCell ref="B22:C22"/>
    <mergeCell ref="B23:C23"/>
    <mergeCell ref="B52:E53"/>
    <mergeCell ref="I24:M24"/>
    <mergeCell ref="I25:M25"/>
    <mergeCell ref="I26:M26"/>
    <mergeCell ref="I30:M30"/>
    <mergeCell ref="I32:M32"/>
    <mergeCell ref="I35:M35"/>
    <mergeCell ref="I44:M44"/>
    <mergeCell ref="B25:C25"/>
    <mergeCell ref="B26:C26"/>
    <mergeCell ref="B30:E33"/>
    <mergeCell ref="B34:E35"/>
    <mergeCell ref="B44:E46"/>
    <mergeCell ref="B48:E48"/>
    <mergeCell ref="B42:F4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EE916CD6051E4B98B13C3361801A4A" ma:contentTypeVersion="15" ma:contentTypeDescription="Een nieuw document maken." ma:contentTypeScope="" ma:versionID="b4ea069645fa14a5cf01470d438a762d">
  <xsd:schema xmlns:xsd="http://www.w3.org/2001/XMLSchema" xmlns:xs="http://www.w3.org/2001/XMLSchema" xmlns:p="http://schemas.microsoft.com/office/2006/metadata/properties" xmlns:ns2="c6225d75-db2f-4699-953d-a745f916d97e" xmlns:ns3="5403a07a-273a-4be6-b69a-9700ef2abecd" targetNamespace="http://schemas.microsoft.com/office/2006/metadata/properties" ma:root="true" ma:fieldsID="423cae38ca1fda26ec3226c637e50bb0" ns2:_="" ns3:_="">
    <xsd:import namespace="c6225d75-db2f-4699-953d-a745f916d97e"/>
    <xsd:import namespace="5403a07a-273a-4be6-b69a-9700ef2abe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25d75-db2f-4699-953d-a745f916d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e4e4880c-d7a3-4125-9597-2012bd49908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03a07a-273a-4be6-b69a-9700ef2abe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d991e0-c217-4701-87ec-fc4fe4fa72d8}" ma:internalName="TaxCatchAll" ma:showField="CatchAllData" ma:web="5403a07a-273a-4be6-b69a-9700ef2abec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03a07a-273a-4be6-b69a-9700ef2abecd" xsi:nil="true"/>
    <lcf76f155ced4ddcb4097134ff3c332f xmlns="c6225d75-db2f-4699-953d-a745f916d9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64D49-C4F6-493B-B997-D16BBC9B3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25d75-db2f-4699-953d-a745f916d97e"/>
    <ds:schemaRef ds:uri="5403a07a-273a-4be6-b69a-9700ef2ab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188EA-1BF2-4EBF-A19E-40FD3A89C5E7}">
  <ds:schemaRef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c6225d75-db2f-4699-953d-a745f916d97e"/>
    <ds:schemaRef ds:uri="5403a07a-273a-4be6-b69a-9700ef2abecd"/>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FDF0DB4-1A58-41BE-B9CE-0599C022B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Kosten dynamisch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Jaap Verspaij</dc:creator>
  <cp:keywords/>
  <dc:description/>
  <cp:lastModifiedBy>Stijn  Vanderlooy</cp:lastModifiedBy>
  <cp:revision/>
  <dcterms:created xsi:type="dcterms:W3CDTF">2025-08-14T06:57:51Z</dcterms:created>
  <dcterms:modified xsi:type="dcterms:W3CDTF">2025-11-17T12:07:24Z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0x0101004AEE916CD6051E4B98B13C3361801A4A</vt:lpwstr>
  </property>
  <property fmtid="{D5CDD505-2E9C-101B-9397-08002B2CF9AE}" pid="3" name="MediaServiceImageTags">
    <vt:lpwstr/>
  </property>
</Properties>
</file>