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ChristianHofmeier\Downloads\"/>
    </mc:Choice>
  </mc:AlternateContent>
  <xr:revisionPtr revIDLastSave="0" documentId="13_ncr:1_{233EED4E-54E9-46EB-B5F0-9D330DCD89F7}" xr6:coauthVersionLast="47" xr6:coauthVersionMax="47" xr10:uidLastSave="{00000000-0000-0000-0000-000000000000}"/>
  <bookViews>
    <workbookView xWindow="-120" yWindow="-120" windowWidth="29040" windowHeight="15720" firstSheet="1" activeTab="1" xr2:uid="{A025ABA7-5412-5E4A-9321-94170271FC02}"/>
  </bookViews>
  <sheets>
    <sheet name="Charts" sheetId="10" r:id="rId1"/>
    <sheet name="Issues - Simplified Q1 2025" sheetId="13" r:id="rId2"/>
  </sheet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8" i="13" l="1"/>
  <c r="O88" i="13"/>
  <c r="O57" i="13"/>
  <c r="M57" i="13"/>
  <c r="O56" i="13"/>
  <c r="M56" i="13"/>
  <c r="O55" i="13"/>
  <c r="M55" i="13"/>
  <c r="O54" i="13"/>
  <c r="M54" i="13"/>
  <c r="O53" i="13"/>
  <c r="M53" i="13"/>
  <c r="O52" i="13"/>
  <c r="M52" i="13"/>
  <c r="O51" i="13"/>
  <c r="M51" i="13"/>
  <c r="O50" i="13"/>
  <c r="M50" i="13"/>
  <c r="O49" i="13"/>
  <c r="M49" i="13"/>
  <c r="O48" i="13"/>
  <c r="M48" i="13"/>
  <c r="O47" i="13"/>
  <c r="M47" i="13"/>
  <c r="O45" i="13"/>
  <c r="M45" i="13"/>
  <c r="O44" i="13"/>
  <c r="M44" i="13"/>
  <c r="O43" i="13"/>
  <c r="M43" i="13"/>
  <c r="O42" i="13"/>
  <c r="M42" i="13"/>
  <c r="O41" i="13"/>
  <c r="M41" i="13"/>
  <c r="O40" i="13"/>
  <c r="M40" i="13"/>
  <c r="O39" i="13"/>
  <c r="M39" i="13"/>
  <c r="O38" i="13"/>
  <c r="M38" i="13"/>
  <c r="O37" i="13"/>
  <c r="M37" i="13"/>
  <c r="O36" i="13"/>
  <c r="M36" i="13"/>
  <c r="O34" i="13"/>
  <c r="M34" i="13"/>
  <c r="O33" i="13"/>
  <c r="M33" i="13"/>
  <c r="O32" i="13"/>
  <c r="M32" i="13"/>
  <c r="O31" i="13"/>
  <c r="M31" i="13"/>
  <c r="O30" i="13"/>
  <c r="M30" i="13"/>
  <c r="O29" i="13"/>
  <c r="M29" i="13"/>
  <c r="O28" i="13"/>
  <c r="M28" i="13"/>
  <c r="O27" i="13"/>
  <c r="M27" i="13"/>
  <c r="O26" i="13"/>
  <c r="M26" i="13"/>
  <c r="O24" i="13"/>
  <c r="M24" i="13"/>
  <c r="O23" i="13"/>
  <c r="M23" i="13"/>
  <c r="O22" i="13"/>
  <c r="M22" i="13"/>
  <c r="O21" i="13"/>
  <c r="M21" i="13"/>
  <c r="O19" i="13"/>
  <c r="M19" i="13"/>
  <c r="O18" i="13"/>
  <c r="M18" i="13"/>
  <c r="O17" i="13"/>
  <c r="M17" i="13"/>
  <c r="O16" i="13"/>
  <c r="M16" i="13"/>
  <c r="O15" i="13"/>
  <c r="M15" i="13"/>
  <c r="O14" i="13"/>
  <c r="M14" i="13"/>
  <c r="O13" i="13"/>
  <c r="M13" i="13"/>
  <c r="O111" i="13"/>
  <c r="M111" i="13"/>
  <c r="O110" i="13"/>
  <c r="M110" i="13"/>
  <c r="O109" i="13"/>
  <c r="M109" i="13"/>
  <c r="O108" i="13"/>
  <c r="M108" i="13"/>
  <c r="O93" i="13"/>
  <c r="M93" i="13"/>
  <c r="O92" i="13"/>
  <c r="M92" i="13"/>
  <c r="O107" i="13"/>
  <c r="M107" i="13"/>
  <c r="O106" i="13"/>
  <c r="M106" i="13"/>
  <c r="O91" i="13"/>
  <c r="M91" i="13"/>
  <c r="O114" i="13"/>
  <c r="M114" i="13"/>
  <c r="O113" i="13"/>
  <c r="M113" i="13"/>
  <c r="O105" i="13"/>
  <c r="M105" i="13"/>
  <c r="O90" i="13"/>
  <c r="M90" i="13"/>
  <c r="O89" i="13"/>
  <c r="M89" i="13"/>
  <c r="O2" i="13"/>
  <c r="M2" i="13"/>
  <c r="O20" i="13"/>
  <c r="M20" i="13"/>
  <c r="O116" i="13"/>
  <c r="M116" i="13"/>
  <c r="O3" i="13"/>
  <c r="M3" i="13"/>
  <c r="O115" i="13"/>
  <c r="M115" i="13"/>
  <c r="O104" i="13"/>
  <c r="M104" i="13"/>
  <c r="O118" i="13"/>
  <c r="M118" i="13"/>
  <c r="O117" i="13"/>
  <c r="M117" i="13"/>
  <c r="O7" i="13"/>
  <c r="M7" i="13"/>
  <c r="O87" i="13"/>
  <c r="M87" i="13"/>
  <c r="O86" i="13"/>
  <c r="M86" i="13"/>
  <c r="O85" i="13"/>
  <c r="M85" i="13"/>
  <c r="O84" i="13"/>
  <c r="M84" i="13"/>
  <c r="O6" i="13"/>
  <c r="M6" i="13"/>
  <c r="O5" i="13"/>
  <c r="M5" i="13"/>
  <c r="O4" i="13"/>
  <c r="M4" i="13"/>
  <c r="O83" i="13"/>
  <c r="M83" i="13"/>
  <c r="O81" i="13"/>
  <c r="M81" i="13"/>
  <c r="O80" i="13"/>
  <c r="M80" i="13"/>
  <c r="O79" i="13"/>
  <c r="M79" i="13"/>
  <c r="O78" i="13"/>
  <c r="M78" i="13"/>
  <c r="O130" i="13"/>
  <c r="M130" i="13"/>
  <c r="O129" i="13"/>
  <c r="M129" i="13"/>
  <c r="O128" i="13"/>
  <c r="M128" i="13"/>
  <c r="O127" i="13"/>
  <c r="M127" i="13"/>
  <c r="O126" i="13"/>
  <c r="M126" i="13"/>
  <c r="O125" i="13"/>
  <c r="M125" i="13"/>
  <c r="O124" i="13"/>
  <c r="M124" i="13"/>
  <c r="O123" i="13"/>
  <c r="M123" i="13"/>
  <c r="O77" i="13"/>
  <c r="M77" i="13"/>
  <c r="O76" i="13"/>
  <c r="M76" i="13"/>
  <c r="O75" i="13"/>
  <c r="M75" i="13"/>
  <c r="O74" i="13"/>
  <c r="M74" i="13"/>
  <c r="O73" i="13"/>
  <c r="M73" i="13"/>
  <c r="O72" i="13"/>
  <c r="M72" i="13"/>
  <c r="O122" i="13"/>
  <c r="M122" i="13"/>
  <c r="O121" i="13"/>
  <c r="M121" i="13"/>
  <c r="O120" i="13"/>
  <c r="M120" i="13"/>
  <c r="O119" i="13"/>
  <c r="M119" i="13"/>
  <c r="O103" i="13"/>
  <c r="M103" i="13"/>
  <c r="O102" i="13"/>
  <c r="M102" i="13"/>
  <c r="O101" i="13"/>
  <c r="M101" i="13"/>
  <c r="O100" i="13"/>
  <c r="M100" i="13"/>
  <c r="O99" i="13"/>
  <c r="M99" i="13"/>
  <c r="O98" i="13"/>
  <c r="M98" i="13"/>
  <c r="O97" i="13"/>
  <c r="M97" i="13"/>
  <c r="O96" i="13"/>
  <c r="M96" i="13"/>
  <c r="O95" i="13"/>
  <c r="M95" i="13"/>
  <c r="O94" i="13"/>
  <c r="M94" i="13"/>
  <c r="O112" i="13"/>
  <c r="M112" i="13"/>
  <c r="O71" i="13"/>
  <c r="M71" i="13"/>
  <c r="O70" i="13"/>
  <c r="M70" i="13"/>
  <c r="O69" i="13"/>
  <c r="M69" i="13"/>
  <c r="O68" i="13"/>
  <c r="M68" i="13"/>
  <c r="O67" i="13"/>
  <c r="M67" i="13"/>
  <c r="O66" i="13"/>
  <c r="M66" i="13"/>
  <c r="O65" i="13"/>
  <c r="M65" i="13"/>
  <c r="O64" i="13"/>
  <c r="M64" i="13"/>
  <c r="O63" i="13"/>
  <c r="M63" i="13"/>
  <c r="O62" i="13"/>
  <c r="M62" i="13"/>
  <c r="O61" i="13"/>
  <c r="M61" i="13"/>
  <c r="O12" i="13"/>
  <c r="M12" i="13"/>
  <c r="O11" i="13"/>
  <c r="M11" i="13"/>
  <c r="O10" i="13"/>
  <c r="M10" i="13"/>
  <c r="O9" i="13"/>
  <c r="M9" i="13"/>
  <c r="O8" i="13"/>
  <c r="M8" i="13"/>
  <c r="P88" i="13" l="1"/>
  <c r="P56" i="13"/>
  <c r="P57" i="13"/>
  <c r="P50" i="13"/>
  <c r="P42" i="13"/>
  <c r="P48" i="13"/>
  <c r="P87" i="13"/>
  <c r="P6" i="13"/>
  <c r="P115" i="13"/>
  <c r="P92" i="13"/>
  <c r="P90" i="13"/>
  <c r="P108" i="13"/>
  <c r="P106" i="13"/>
  <c r="P112" i="13"/>
  <c r="P119" i="13"/>
  <c r="P105" i="13"/>
  <c r="P7" i="13"/>
  <c r="P20" i="13"/>
  <c r="P72" i="13"/>
  <c r="P113" i="13"/>
  <c r="P118" i="13"/>
  <c r="P91" i="13"/>
  <c r="P89" i="13"/>
  <c r="P116" i="13"/>
  <c r="P2" i="13"/>
  <c r="P104" i="13"/>
  <c r="P3" i="13"/>
  <c r="P111" i="13"/>
  <c r="P4" i="13"/>
  <c r="P107" i="13"/>
  <c r="P117" i="13"/>
  <c r="P93" i="13"/>
</calcChain>
</file>

<file path=xl/sharedStrings.xml><?xml version="1.0" encoding="utf-8"?>
<sst xmlns="http://schemas.openxmlformats.org/spreadsheetml/2006/main" count="623" uniqueCount="385">
  <si>
    <t>Row Labels</t>
  </si>
  <si>
    <t>Count of Issue title</t>
  </si>
  <si>
    <t>In Progress</t>
  </si>
  <si>
    <t>Next</t>
  </si>
  <si>
    <t>On Radar</t>
  </si>
  <si>
    <t>Aware</t>
  </si>
  <si>
    <t>New</t>
  </si>
  <si>
    <t>Business consideration</t>
  </si>
  <si>
    <t>Grand Total</t>
  </si>
  <si>
    <t>XL</t>
  </si>
  <si>
    <t>L</t>
  </si>
  <si>
    <t>M</t>
  </si>
  <si>
    <t>S</t>
  </si>
  <si>
    <t>XS</t>
  </si>
  <si>
    <t>Deep Dive Topic - Agenda Section</t>
  </si>
  <si>
    <t>Issue title</t>
  </si>
  <si>
    <t>Description</t>
  </si>
  <si>
    <t>User category</t>
  </si>
  <si>
    <t>Type</t>
  </si>
  <si>
    <t>Workflow</t>
  </si>
  <si>
    <t>Comment</t>
  </si>
  <si>
    <t>Denmark</t>
  </si>
  <si>
    <t>Finland</t>
  </si>
  <si>
    <t>Iceland</t>
  </si>
  <si>
    <t>Norway</t>
  </si>
  <si>
    <t>Productivity gain</t>
  </si>
  <si>
    <t>P Score</t>
  </si>
  <si>
    <t>Quality gain</t>
  </si>
  <si>
    <t>Q Score</t>
  </si>
  <si>
    <t>Priority score</t>
  </si>
  <si>
    <t>Revit Ideas</t>
  </si>
  <si>
    <t>Public Roadmap Status as at December 2024</t>
  </si>
  <si>
    <t>Implemented</t>
  </si>
  <si>
    <t>Business Consideration</t>
  </si>
  <si>
    <t>Conceptual massing</t>
  </si>
  <si>
    <t>Conceptual massing, and improvements to point performance in relation to adaptive components</t>
  </si>
  <si>
    <t>For architects</t>
  </si>
  <si>
    <t>Families</t>
  </si>
  <si>
    <t>All</t>
  </si>
  <si>
    <t>Average</t>
  </si>
  <si>
    <t>Mass modeling - Autodesk Community</t>
  </si>
  <si>
    <t>Not in our strategy to continue to invest in conceptual massing within Revit, our focus is on connecting Revit to other early stage design tools, and keeping Revit focused on detailed design and documentation tasks. Forma is the tool for early stage design</t>
  </si>
  <si>
    <t>User Experience/UI</t>
  </si>
  <si>
    <t>Batch PDF Publishing</t>
  </si>
  <si>
    <t>More powerful PDF publishing + Transmittal Set Manager. Look to ArchiCAD.</t>
  </si>
  <si>
    <t>For everyone</t>
  </si>
  <si>
    <t>User interface</t>
  </si>
  <si>
    <t xml:space="preserve">Knockout list </t>
  </si>
  <si>
    <t>Improved PDF Name Management - Autodesk Community</t>
  </si>
  <si>
    <t>PDF improvements are ongoing, but likely depends on exactly what functionality is requested. Background PDF export is released</t>
  </si>
  <si>
    <t>Materials editor</t>
  </si>
  <si>
    <t>Simplified Materials editor</t>
  </si>
  <si>
    <t>Materials</t>
  </si>
  <si>
    <t>Above Avg</t>
  </si>
  <si>
    <t>https://portal.productboard.com/fgzms7e5w5rfaulmsvksa6pw/c/699-modern-material-browser-experience?utm_medium=social&amp;utm_source=portal_share
https://portal.productboard.com/fgzms7e5w5rfaulmsvksa6pw/c/698-materialx-support?utm_medium=social&amp;utm_source=portal_share</t>
  </si>
  <si>
    <t xml:space="preserve">Improvements to usablity and modernizing the material library and edting technology is a top area to improve per the above item on Materials.  </t>
  </si>
  <si>
    <t>Simplify the material editor - Autodesk Community</t>
  </si>
  <si>
    <t>Coordinates</t>
  </si>
  <si>
    <t>Quicker and more inuitive way of defining Project Base Point (AutoCAD was easier)</t>
  </si>
  <si>
    <t>For BIM-coordinators</t>
  </si>
  <si>
    <t>High</t>
  </si>
  <si>
    <t xml:space="preserve">We are considering holistic improvements to managing project coordinates across Autodesk products. </t>
  </si>
  <si>
    <t>Groups</t>
  </si>
  <si>
    <t>Fix the groups, or just don't call it fix groups but maybe destroy groups(?)
-Groups attached ​to ​detail groups should be deleted if group is deleted or changed, not orphaned</t>
  </si>
  <si>
    <t>Tools</t>
  </si>
  <si>
    <t>Model Groups - Edit Attached Detail Groups from within Model Groups - Autodesk Community</t>
  </si>
  <si>
    <t>Properties &amp; Project Browser Improvements</t>
  </si>
  <si>
    <t>Sort alphanumerically</t>
  </si>
  <si>
    <t>Sort project parameters like family parameters - autodesk (Accepted)</t>
  </si>
  <si>
    <t>yes</t>
  </si>
  <si>
    <t>Pin Parameters (like instances)/Mark parameters as checked for QA purposed</t>
  </si>
  <si>
    <t>Modernized Property Portal</t>
  </si>
  <si>
    <t>Able to color-code parameters by type / usage etc</t>
  </si>
  <si>
    <t>COLOR GROUPING OF PARAMETERS; Цветовое группирование параметров (Reidia) - Autodesk Community</t>
  </si>
  <si>
    <t>Hide parameters ( a lot of unused native Revit parameters)</t>
  </si>
  <si>
    <t>Mark a Parameter as Hidden or Disabled - Autodesk Community</t>
  </si>
  <si>
    <t>Drag and drop (Browser in general)</t>
  </si>
  <si>
    <t>A simple drag and drop option in the Project Browser - Autodesk Community</t>
  </si>
  <si>
    <t>Architectural Modeling</t>
  </si>
  <si>
    <t>Rooms / Areas</t>
  </si>
  <si>
    <t xml:space="preserve">Option to center room reference line, as part of "Tag All feature", or as a feature next to the tag all button. </t>
  </si>
  <si>
    <t>Recenter Rooms - Autodesk Community (Implemented)</t>
  </si>
  <si>
    <t>Recenter Room Reference Lines</t>
  </si>
  <si>
    <t>Option to hide rooms from level below in Floor Plan</t>
  </si>
  <si>
    <t>Rooms, Areas, Spaces</t>
  </si>
  <si>
    <t>Filter rooms/areas based on properties for 3D exports</t>
  </si>
  <si>
    <t>Change phasing and level relations for rooms through the properties browser.</t>
  </si>
  <si>
    <t>Phasing Rooms - Autodesk Community</t>
  </si>
  <si>
    <t xml:space="preserve">There should not be a minimum size of a room, or gap between room bounding elements to which a room can reach. Right now, the default room areas are mostly unusable because of this limitation </t>
  </si>
  <si>
    <t>Remove minimum room dimension - Autodesk Community</t>
  </si>
  <si>
    <t>Option to show constraints in 2D and 3D</t>
  </si>
  <si>
    <t>Rooms and Areas must be native 3D-objects, with option for adjustments</t>
  </si>
  <si>
    <t>View Rooms and Spaces in 3D - Autodesk Community</t>
  </si>
  <si>
    <t>Plan views</t>
  </si>
  <si>
    <t>Area plans are great but; they shouldn’t live in a realm of their own. And area plan should just be a floor plan(or ceiling plan) with a certain area scheme selected (or none). They should then also be able to overlay with room color schemes so they can be used combined. 
To control area lines visibility, their visibility should either be bound to views selected area scheme or there should simply automatically be created a dedicated line style to each area scheme created.</t>
  </si>
  <si>
    <t>General</t>
  </si>
  <si>
    <t>Combine area plans with floor plans - Autodesk Community</t>
  </si>
  <si>
    <t>Curtain Walls</t>
  </si>
  <si>
    <t>(multiple profiles in one mullion)</t>
  </si>
  <si>
    <t>Curtain wall mullion profiles with multiple loops</t>
  </si>
  <si>
    <t>Curtain walls should be able to have a seal/join so cutouts in other walls are bigger than extend of profiles so it can be used for manufacturing drawing and correct geometry of walls</t>
  </si>
  <si>
    <t>Curtain walls</t>
  </si>
  <si>
    <t xml:space="preserve">Better door/curtain wall integration (Do not delete Curtain Wall Doors without a prompt or a warning. Today, when pinning (f.ex. select all + pin) custom panels (i.e. CW Doors) it is silently deleted ( set to default panel if set in CW Type) </t>
  </si>
  <si>
    <t xml:space="preserve">Better material control on Mullions, dual profiles? We need to be able to have aluminium on the outside, and wood in the inside of a mullion profile, as an example. Especially with all the real-time rendering tools available these days. </t>
  </si>
  <si>
    <t>Curtain wall Mullions - multi-material - Autodesk Community</t>
  </si>
  <si>
    <t xml:space="preserve">Multiple materials in one profile/mullion </t>
  </si>
  <si>
    <t>Room bounding feature for mullions. Mullions must have a room bounding property, currently we have to fix this manually by adding a ton of room separation lines</t>
  </si>
  <si>
    <t>Add parameter to allow curtain wall mullions to become room bounding elements - Autodesk Community</t>
  </si>
  <si>
    <t>Implement Curtain Wall tools into the Family Editor for easier integration of doors and windows</t>
  </si>
  <si>
    <t>Curtain Panel Overlap Mullion when using custom panels</t>
  </si>
  <si>
    <t>Curtain Panel Overlap Mullion - Autodesk Community</t>
  </si>
  <si>
    <t>Schedules</t>
  </si>
  <si>
    <t>Native Revit Excel import/export support, without need for Dynamo or add-ins</t>
  </si>
  <si>
    <t>Revit Integration with Excel - Autodesk Community</t>
  </si>
  <si>
    <t>Working on this area in terms of the new AEC data model (AECDM), recently launched connection to PowerBI with Autodesk Data Exchanges.  Not currently working on direct Excel support (beyond export to xls), but exploring bi-directional updating of data through AECDM and Data Exchange is in discovery.</t>
  </si>
  <si>
    <t>Power Scheduler: schedule all possible entries in API (categories, types - wall sweeps!), with Excel-like editing and import/export capabilites</t>
  </si>
  <si>
    <t>Schedules Operate like Excel - Autodesk Community</t>
  </si>
  <si>
    <t>Schedule coordinates of elements</t>
  </si>
  <si>
    <t>Reporting X/Y/Z point for families - Autodesk Community</t>
  </si>
  <si>
    <t>IFC UI / User Properties (Parameters)</t>
  </si>
  <si>
    <t>No more txt-file based user parameters: Excel-based mapping</t>
  </si>
  <si>
    <t>IFC categories should be easier mapped defaulted to settings to categories (childcategories) with possibility to override per type or family</t>
  </si>
  <si>
    <t>IFC Export - Parent and Nested families - Autodesk Community</t>
  </si>
  <si>
    <t>Enhanced Experience for IFC Export Mapping</t>
  </si>
  <si>
    <t>IFC Property Set Mapping</t>
  </si>
  <si>
    <t>Choose category parameter for BaseQuantities export</t>
  </si>
  <si>
    <t>Families General</t>
  </si>
  <si>
    <t>Don't autodelete hosted families if host is deleted - at least warning</t>
  </si>
  <si>
    <t xml:space="preserve">Changing family behavior and adding geometry improvements are large projects and currently not on our roadmap. </t>
  </si>
  <si>
    <t>Don't delete families if level is deleted (option to choose new workplane) - at least warning</t>
  </si>
  <si>
    <t>Ability to Rehost Elements before Deleting a Level - Autodesk Community</t>
  </si>
  <si>
    <t>Copy/Paste with reference point between family editor and project</t>
  </si>
  <si>
    <t>Copy-Paste elements between files with Insertion Point (Autocad style) - Autodesk Community</t>
  </si>
  <si>
    <t>Switch hosted / unhosted familiy</t>
  </si>
  <si>
    <t>Easily change hosted family to non hosted family - Autodesk Community</t>
  </si>
  <si>
    <t>Modelling functionality, like lofting and boolean operations, flipped / mirrored state (schedulable)</t>
  </si>
  <si>
    <t>LOFT GEOMETRY IN FAMILY EDITOR - Autodesk Community</t>
  </si>
  <si>
    <t>Vector-based shadows &amp; depth cueing</t>
  </si>
  <si>
    <t>Could be great for calculations (eg. sqm)</t>
  </si>
  <si>
    <t>Graphics</t>
  </si>
  <si>
    <t>Vector printing with raster underlay - Autodesk Community</t>
  </si>
  <si>
    <t xml:space="preserve">This would be part of bigger graphics modernization overhaul we are undertaking as it requires platform level changes first and thus addressing this would be dependant on our modernization efforts.  </t>
  </si>
  <si>
    <t>Level relations</t>
  </si>
  <si>
    <t>Easy filtering of all objects based on level relation for scheduling or export purposes</t>
  </si>
  <si>
    <t>Filter by wall Base Constraint and Top Constraint - Autodesk Community</t>
  </si>
  <si>
    <t>Consistent use of "Level" as reference for family creation, get rid of "Base constraint", "Base Level" etc.</t>
  </si>
  <si>
    <t>Option to assign a level to in-place families for scheduling - Autodesk Community</t>
  </si>
  <si>
    <t>Revisions</t>
  </si>
  <si>
    <t>Option to create your own revision parameters (eg. Project Phase Index)</t>
  </si>
  <si>
    <t>Add parameters to Revision - Autodesk Community</t>
  </si>
  <si>
    <t xml:space="preserve">Focused today on improving automation (multi-select for revisions on sheets) and ease of use around revisions and supporting industry standard numbering.  </t>
  </si>
  <si>
    <t>Not Revision paramters - but we are working on similar functionality to introduce custom parameters to Sheet Sets</t>
  </si>
  <si>
    <t xml:space="preserve">Introduce a revision manager that works better with drawings (look to ArchiCAD / RTV Drawing Manager) </t>
  </si>
  <si>
    <t>Railing tool</t>
  </si>
  <si>
    <t>Needs to be upgraded to be more adaptive and editable to slopes, endings and corners + material override</t>
  </si>
  <si>
    <t>Detail design</t>
  </si>
  <si>
    <t>https://portal.productboard.com/fgzms7e5w5rfaulmsvksa6pw/c/450-stairs-railings?utm_medium=social&amp;utm_source=portal_share</t>
  </si>
  <si>
    <t>Stairs &amp; Railings</t>
  </si>
  <si>
    <t>Railings - Again - Autodesk Community</t>
  </si>
  <si>
    <t>Grid modelling tool</t>
  </si>
  <si>
    <t>Grid modelling tool (Curtain wall style) for floors and ceilings, for modeling ceiling and floor systems</t>
  </si>
  <si>
    <t>Add Curtain Wall Grid functionality to other system families. - Autodesk Community</t>
  </si>
  <si>
    <t>Families Manager</t>
  </si>
  <si>
    <t>Better management of families between multiple models: Edit family once, update in all models a family is used within a project</t>
  </si>
  <si>
    <t>Ways to update families and parameters in multiple building projects - Autodesk Community</t>
  </si>
  <si>
    <t>Autodesk Content Catalogue launched in Aug 2024</t>
  </si>
  <si>
    <t>External library option, override project family settings</t>
  </si>
  <si>
    <t>Revit Family Project library - Autodesk Community</t>
  </si>
  <si>
    <t>Import / Link options</t>
  </si>
  <si>
    <t>More model options when importing / linking IFCs (specify base point, coordinates, parameters etc)</t>
  </si>
  <si>
    <t>IFC Import - Autodesk Community</t>
  </si>
  <si>
    <t>Linked IFC Position Selection</t>
  </si>
  <si>
    <t>IFC Importer, not Link/Reference - Autodesk Community</t>
  </si>
  <si>
    <t>IFC Import using Project Base Point not Revit Origin. - Autodesk Community (Accepted)</t>
  </si>
  <si>
    <t>Control Instance parameters</t>
  </si>
  <si>
    <t>Flip Control Instance Parameters for Scheduling
(Door L/R swing direction)</t>
  </si>
  <si>
    <t>Low</t>
  </si>
  <si>
    <t>Adding "is flipped" parameter to families - Autodesk Community</t>
  </si>
  <si>
    <t>Filtering</t>
  </si>
  <si>
    <t>Filtering on more than one layer, currently we need Ideate Explorer for this, which seems crazy...</t>
  </si>
  <si>
    <t>Cloud solutions</t>
  </si>
  <si>
    <t>Cloud solutions is not special in 2022, soon 2023, it is expected. Should be part of the normal subscription with a GB limit per user, and no additional price tag</t>
  </si>
  <si>
    <t>For license managers</t>
  </si>
  <si>
    <t>Worksharing</t>
  </si>
  <si>
    <t>User groups / worksharing</t>
  </si>
  <si>
    <t>User rights management
Locking worksets/areas/elements with Pin/password</t>
  </si>
  <si>
    <t>Ability to lock worksets and view templates - Autodesk Community</t>
  </si>
  <si>
    <t>We are focused on connecting to the broader Autodesk system of permissions and controls rather than developing a specific permissioning system for Revit</t>
  </si>
  <si>
    <t>Project Standards</t>
  </si>
  <si>
    <t>Specify items/types/parameters (not just categories) to transfer using project standards</t>
  </si>
  <si>
    <t>Project Transfer Individual Styles - autodesk</t>
  </si>
  <si>
    <t>We are thinking about better ways to manage and move data for projects.</t>
  </si>
  <si>
    <t>Data Capabilities</t>
  </si>
  <si>
    <t>View Filters / Color Schemes</t>
  </si>
  <si>
    <t>Quicker setup, color any parameter/category (eg. wall sweeps) in view, easier filtering of properties in links</t>
  </si>
  <si>
    <t xml:space="preserve">Opportuntisitic approach to enhancements to view filters (adding parameters, etc.) Not currently on the radar for significant changes to color schemes. </t>
  </si>
  <si>
    <t>Color Scheme: Easy to create ranges and Color scales.</t>
  </si>
  <si>
    <t>Shared Parameters / Data Management</t>
  </si>
  <si>
    <t>Better UI for Shared Parameters. Text files should be removed as base for setup, Much better with Excel-sheets if needed</t>
  </si>
  <si>
    <t xml:space="preserve">Improve Shared Parameter UI - Autodesk Community; </t>
  </si>
  <si>
    <t>Parameter Service</t>
  </si>
  <si>
    <t>yes partially</t>
  </si>
  <si>
    <t>Allow one interface for data management across all project models</t>
  </si>
  <si>
    <t>Shared Parameters - Autodesk Community</t>
  </si>
  <si>
    <t>Universal Data Access - Data Referencing</t>
  </si>
  <si>
    <t>External database for all data / properties not controlling geometry - improved UI, smaller .rvt files etc (See Schedules as well)</t>
  </si>
  <si>
    <t>Shared parameters files path - Autodesk Community</t>
  </si>
  <si>
    <t>AEC DM - Access Parameters Externally from Revit</t>
  </si>
  <si>
    <t>Stairs</t>
  </si>
  <si>
    <t xml:space="preserve">Faster, more intuitive stair modeling tool. Look at ArchiCAD for comparison. 
</t>
  </si>
  <si>
    <t>A Stair Tool that actually works. - Autodesk Community</t>
  </si>
  <si>
    <t>Possibility to join stairs to ramps</t>
  </si>
  <si>
    <t>Attach walls to underside of stairs etc.</t>
  </si>
  <si>
    <t>Walls attach to Stairs - Autodesk Community</t>
  </si>
  <si>
    <t>Materials database (External)</t>
  </si>
  <si>
    <t>Materials LCA values with reference to external database (Finland: For the CO2 calculations we need to be able to link to the national database)</t>
  </si>
  <si>
    <t>Shared material libraries - Autodesk Community</t>
  </si>
  <si>
    <t>MaterialX Support</t>
  </si>
  <si>
    <t>Embed materials to model</t>
  </si>
  <si>
    <t>Embed Material Textures - Autodesk Community</t>
  </si>
  <si>
    <t>Edit material one placce, update in all project models</t>
  </si>
  <si>
    <t>Schedule Family Legend</t>
  </si>
  <si>
    <t>Auto generated family legends from schedule entries, eg. Wall Type Schedule &gt; Wall Type Legend, Ceiling Type Schedule &gt; Ceiling Type Legend etc. Must also include nested families</t>
  </si>
  <si>
    <t>Legend component in Schedule - Autodesk Community</t>
  </si>
  <si>
    <t>Under review as part of Automated Documentation Initiative</t>
  </si>
  <si>
    <t>Legends</t>
  </si>
  <si>
    <t>Tag and dimension Legend Components (in Legend View), f.ex. Wall Legend, Door Legend</t>
  </si>
  <si>
    <t>Enable tag and dimension in legend view. - Autodesk Community</t>
  </si>
  <si>
    <t>instance properties on family legends to show different variations, eg. fire and acoustic rating etc</t>
  </si>
  <si>
    <t>Better Functionality for Legends!! - Autodesk Community</t>
  </si>
  <si>
    <t>IFC Export rooms / areas / annotation</t>
  </si>
  <si>
    <t>Option to filter room/area export by view (see rooms)</t>
  </si>
  <si>
    <t>Export 3D-annotation (DWG at least)</t>
  </si>
  <si>
    <t>Export text in DWG when exporting 3D view to nwc in Revit - Autodesk Community</t>
  </si>
  <si>
    <t>Visualize rooms areas in 3D (see rooms)</t>
  </si>
  <si>
    <t>Roofs / Floors</t>
  </si>
  <si>
    <t>Allow location line of floor to be modified (top,core,bottom). Today's functionality requires substantial workarounds</t>
  </si>
  <si>
    <t>Location Line of Roofs/Floors/Ceilings - Autodesk Community</t>
  </si>
  <si>
    <t>Sloping roofs/floors must be easier and more precise to work with, and better reflect how the built world looks like. Better quantity reporting</t>
  </si>
  <si>
    <t>Roof Sloped Structure &amp; Insulation - Autodesk Community</t>
  </si>
  <si>
    <t>No distortion of layer thicknesses when creating sloped floors or roofs with modify sub elements. It leads to inaccuracies.</t>
  </si>
  <si>
    <t>Joining</t>
  </si>
  <si>
    <t>Better joining capabilities between especially system families (roofs to walls etc. too much handling currently required to make section look sort of correct)</t>
  </si>
  <si>
    <t>Fix wall to roof and wall to floor joins so they work. - Autodesk Community</t>
  </si>
  <si>
    <t>Customize layer priority indepently from layer function</t>
  </si>
  <si>
    <t>Compound elements without core layers</t>
  </si>
  <si>
    <t>Roof Join Tool updated to be more like Trim Extend to Corner for Walls - Autodesk Community</t>
  </si>
  <si>
    <t>We continue to improve capabilities and joining behaviours across all compound elements, but specific enhancements for Roofs only are not on our roadmap</t>
  </si>
  <si>
    <t>Warnings</t>
  </si>
  <si>
    <t>Visualize warnings in view</t>
  </si>
  <si>
    <t>An easy way to find and deal with revit warnings - isolate the warnings in view - Autodesk Community</t>
  </si>
  <si>
    <t>Make view active when dealing with warnings</t>
  </si>
  <si>
    <t>Warnings (show view options) - Autodesk Community</t>
  </si>
  <si>
    <t>Log warnings by user creation</t>
  </si>
  <si>
    <t>DWG collaboration</t>
  </si>
  <si>
    <t>Major overhaul needed for DWG-collaboration with Civil 3D:
-Import DWGs with far origin</t>
  </si>
  <si>
    <t>IFC / Export</t>
  </si>
  <si>
    <t>Integrated AutoCAD drawing origin manipulation - Autodesk Community</t>
  </si>
  <si>
    <t>We are working on improving the accuracy of Link Topo from C3D via Docs</t>
  </si>
  <si>
    <t>Categories, switching</t>
  </si>
  <si>
    <t>Switching between categories in project should be possible if they have same characteristics (wall-based, floors/roofs), like changing a door to a window or changing a floor to a roof</t>
  </si>
  <si>
    <t>Change category of system family - Autodesk Community</t>
  </si>
  <si>
    <t>Revit Link options</t>
  </si>
  <si>
    <t>Make Revit Links follow the line weight settings of the host project. It is not feasible to align line weight standards between all consultants on a per project basis.</t>
  </si>
  <si>
    <t>Linked models honor host model line weights - Autodesk Community (Accepted)</t>
  </si>
  <si>
    <t xml:space="preserve">Linked model line weights by host model or linked model </t>
  </si>
  <si>
    <t>Walls</t>
  </si>
  <si>
    <t>Allow wall wraps at wall ends to be overriden by instance, like disallow join</t>
  </si>
  <si>
    <t>https://portal.productboard.com/fgzms7e5w5rfaulmsvksa6pw/c/563-disable-enable-wall-end-wrapping-by-instance?utm_medium=social&amp;utm_source=portal_share</t>
  </si>
  <si>
    <t>Enable/disable wall end wrapping by Instance</t>
  </si>
  <si>
    <t>Daylight savings time</t>
  </si>
  <si>
    <t>Intelligent "Use Daylight Saving Time" (not just add 1 hour to all shadows the entire year). If a date is within Daylight Savings period, adjust the shadows accordingly. Support national definitions.</t>
  </si>
  <si>
    <t>Below Avg</t>
  </si>
  <si>
    <t>Wrong Simulations - Daylight saving time (DST) / Summer Time properly implement - Autodesk Community</t>
  </si>
  <si>
    <t xml:space="preserve">Part of future for graphics modernization work for more intelligent day light savings time, however, large undertaking as trying to have all national/regional definitions based on location in not a simple task to consider in all parts of the world - more likely, would allow user definablity. </t>
  </si>
  <si>
    <t>Fence stretch</t>
  </si>
  <si>
    <t>Efficient trimming/extending line based families (like AutoCAD or ArchiCAD)</t>
  </si>
  <si>
    <t>Create multiple detail lines with fence in Pick Lines command - Autodesk Community</t>
  </si>
  <si>
    <t xml:space="preserve">Auditing </t>
  </si>
  <si>
    <t>Improvement around model corruption stability</t>
  </si>
  <si>
    <t>Revit Audit Report - Autodesk Community</t>
  </si>
  <si>
    <t>File corruption prevention is a ongoing and constant priority</t>
  </si>
  <si>
    <t>Performance and Graphics</t>
  </si>
  <si>
    <t>Tags / dimensions</t>
  </si>
  <si>
    <t>Better 3D-annotation possibilities</t>
  </si>
  <si>
    <t>Paperless delivery of revit model with dynamic 3D dimensions / annotation - Autodesk Community</t>
  </si>
  <si>
    <t xml:space="preserve">Under consideration as part of Automated Documentation Initiative </t>
  </si>
  <si>
    <t xml:space="preserve">Instance based justification/rotation/placement of tags/view references without need to create complex or limited types </t>
  </si>
  <si>
    <t>Annotation Tag Justification - Autodesk Community</t>
  </si>
  <si>
    <t>Advanced Text Editor for Tag families (Superscript/Subscript etc.)</t>
  </si>
  <si>
    <t>Subscript &amp; Superscript for Labels (Tags) and Properties - Autodesk Community</t>
  </si>
  <si>
    <t>Option to keep tags/dimensions when missing host for unloaded links</t>
  </si>
  <si>
    <t>do not delete dimensions - Autodesk Community</t>
  </si>
  <si>
    <t>Dicussed during deep dive sessions. Improved stability for linked models in R….</t>
  </si>
  <si>
    <t>Make a "Reload links" feature in the "Modify/Sync" box</t>
  </si>
  <si>
    <t>Reload latest Linked Models and Sync Simultaneously - Autodesk Community</t>
  </si>
  <si>
    <t>Tag All: Option to not tag elements if a parameter is empty ("?")</t>
  </si>
  <si>
    <t>Tag All - Option To Not Tag Empty Values - Autodesk Community</t>
  </si>
  <si>
    <t>Categories/Family cutting</t>
  </si>
  <si>
    <t>All families / categories  should  by default be cutable in view according to views viewrange and allowing for overrides in cut patterns. Families could then be provided with a yes/no function to override this default behavior to always have a certain representation in plan.</t>
  </si>
  <si>
    <t>Allow all family types to be cut - Autodesk Community (Accepted)</t>
  </si>
  <si>
    <t>We have been making progress in this area to add consistency across categories.  This will happen gradually, as testing and ensuring qaulity require the most time.  We will not be making customizable categories (data consistency is critical and customization of categories creates inconsistency )</t>
  </si>
  <si>
    <t>Better model categorisation. If all (or more) categories could be displayed Cut, the Generic Models category would not be the default choice for all disciplines</t>
  </si>
  <si>
    <t>More Categories in Loadable Families - Autodesk Community (Accepted)</t>
  </si>
  <si>
    <t>Family categories should be modifiable (delete/hide unwanted family templates not needed)</t>
  </si>
  <si>
    <t>Option of user-defined categories(?)</t>
  </si>
  <si>
    <t>New categories or possibility create custom categories - Autodesk Community (Implemented Revit 2022)</t>
  </si>
  <si>
    <t>Scope Boxes</t>
  </si>
  <si>
    <t xml:space="preserve">Possibility to edit after creation:
-snap edges
-align to object
-rotate
-adjust height </t>
  </si>
  <si>
    <t>Edit current scope box - Autodesk Community</t>
  </si>
  <si>
    <t>Legend Components</t>
  </si>
  <si>
    <t>Legend Components (annotatable drawing) in Schedules (like in ArchiCAD)</t>
  </si>
  <si>
    <t xml:space="preserve"> A new API we are working on will allow for graphics inside schedules, first use of this will be for bar bending rebar details</t>
  </si>
  <si>
    <t>IFC add-in</t>
  </si>
  <si>
    <t>Make the IFC add-in integral to Revit - no need for external plugin? Updates through UR</t>
  </si>
  <si>
    <t>Already implmented as part of Revit 2023.1, working through some install issues regarding approach</t>
  </si>
  <si>
    <t>IFC export design options</t>
  </si>
  <si>
    <t>Export design options to IFC</t>
  </si>
  <si>
    <t>IFC does not have clear ways to include design options in its supported schema. This would require additional influence with buildingsmart.</t>
  </si>
  <si>
    <t>Lines</t>
  </si>
  <si>
    <t>Allow for small model and detail lines</t>
  </si>
  <si>
    <t>Allow us to Draw Small Detail and Model Lines - Autodesk Community</t>
  </si>
  <si>
    <t>Small Enhancements/What have we missed</t>
  </si>
  <si>
    <t>Line Weights</t>
  </si>
  <si>
    <t>In Revit, you can set your line weight to be 0,0254 mm – but the min. line weight plottable is 0,083 mm. It is preferred to have Revit be able to plot 0,025 mm as this is the industry standard following AutoCAD, but at least have the lower limit reflect what is possible to plot.</t>
  </si>
  <si>
    <t>Improve Line Weights for small scale drawings - Remove .003" limit - Autodesk Community</t>
  </si>
  <si>
    <t>Make ceiling pattern lines adjustable instead of being set to a line weight of 2. The fact that this is not possible, makes us have weird company standards.</t>
  </si>
  <si>
    <t>Ceiling Plan - Material Surface Pattern Line Weight Inconsistency - Autodesk Community</t>
  </si>
  <si>
    <t>Paint bucket tool for filled regions</t>
  </si>
  <si>
    <t>Hatching in Revit like Autocad - Autodesk Community</t>
  </si>
  <si>
    <t>Would require more holistic changes to fill patterns as mentioned in other item about for hatch patterns.</t>
  </si>
  <si>
    <t>Landscape tools</t>
  </si>
  <si>
    <t>Revit needs to implement landscape tooling to allow proper LIM (Landscape Information Modelling) taking into consideration the workflow working with sites. This is on the rise and needs to be part of the focus area in order to ensure better collaboration.
-look to Environment for Revit</t>
  </si>
  <si>
    <t>For landscape</t>
  </si>
  <si>
    <t>Since 2024, many site design enhancements have been shipped in each release</t>
  </si>
  <si>
    <t>yes partially (slowly improving)</t>
  </si>
  <si>
    <t>Materials link</t>
  </si>
  <si>
    <t>A better link between Inventor and Revit for materials</t>
  </si>
  <si>
    <t>https://portal.productboard.com/fgzms7e5w5rfaulmsvksa6pw/c/698-materialx-support?utm_medium=social&amp;utm_source=portal_share</t>
  </si>
  <si>
    <t>As we work to improve FDX exchanges material support is near the top of our list for enhancements.</t>
  </si>
  <si>
    <t>Shared storage location for material library and "Pack&amp;Go" for library - Autodesk Community</t>
  </si>
  <si>
    <t>Paint / tiles</t>
  </si>
  <si>
    <t>Scheduling of materials for surface treatment, without modeling paint: floor covering, wall covering, ceiling covering</t>
  </si>
  <si>
    <t>Materials and Finishes are not the same - Autodesk Community</t>
  </si>
  <si>
    <t>Schedule by View</t>
  </si>
  <si>
    <t>Make it possible to create a schedule on sheet that displays only the tagged elements on that sheet, like the keynote schedule.</t>
  </si>
  <si>
    <t>Provide a schedule filter for "only tagged items" - Autodesk Community</t>
  </si>
  <si>
    <t xml:space="preserve">We do offer a "Filter by sheet" feature now for schedules - adding only "tagged" items as a option might not be difficult, but testing and performance considerations might make this larger. </t>
  </si>
  <si>
    <t>Buil-in sustainability tools</t>
  </si>
  <si>
    <t>https://help.autodesk.com/view/RVT/2025/ENU/?guid=GUID-852A152E-0A74-4743-BCD8-8E99CD243105</t>
  </si>
  <si>
    <t>Launched Next Gen Insight April 2024</t>
  </si>
  <si>
    <t xml:space="preserve">yes partially </t>
  </si>
  <si>
    <t>Keynotes</t>
  </si>
  <si>
    <t>Reference Text: Make the user keynotes possible to place without reference to object, so they don’t have to be linked to an object</t>
  </si>
  <si>
    <t>Annotation</t>
  </si>
  <si>
    <t>User Keynotes - Autodesk Community</t>
  </si>
  <si>
    <t>API</t>
  </si>
  <si>
    <t>-Expose API for all categories
-Some things possible doing manually in a project is not possible in API, examples (creating project parameters that are not shared, embedding a wall into another (using cut wall with another wall manually in Revit) API should be opened up as much as possible to allow further automation</t>
  </si>
  <si>
    <t xml:space="preserve">We view our API as a foundational part of Revit's experience and to make continuous improvements to address API gaps and evolve APIs to make them easier to use and more useful.  </t>
  </si>
  <si>
    <t>In-Place Families</t>
  </si>
  <si>
    <t>Make duplicates of in-place families the same type and make edits to one propagate to the other types. Then make it easy to convert to a loadable family</t>
  </si>
  <si>
    <t>Convert In-Place Families - Autodesk Community</t>
  </si>
  <si>
    <t>Our long term desire is to eliminate the need for in-place families and instead provide users model context within a regular family.  This is on our radar.</t>
  </si>
  <si>
    <t>Make at least a lightweight family editor for families in place, so that you can create a minimum of constraint in the families and have a defined base point. Ideally you can edit families directly in project, with same functionality as family editor, switching to a certain graphic down toning everything else</t>
  </si>
  <si>
    <t>Get rid of "in-place family" and introduce "edit in-place" for all RFAs - Autodesk Community</t>
  </si>
  <si>
    <t>Allow for actual family creation in-place, or for view referencing in the family editor</t>
  </si>
  <si>
    <t>Splines</t>
  </si>
  <si>
    <t>Automatically fix "slightly off axis" or IFC links / imports</t>
  </si>
  <si>
    <t>Slightly off axis warning to be self-corrected - Autodesk Community</t>
  </si>
  <si>
    <t xml:space="preserve">Closed splines needs to be implemented on all levels, from filled regions, boundary sketches, to families to massing families, this is a must and high priority in order to make complex geometry without a ton of workarounds. </t>
  </si>
  <si>
    <t>Just sort out Splines... nuff said. - Autodesk Community</t>
  </si>
  <si>
    <t>Project Parameters</t>
  </si>
  <si>
    <t>Upgraded parameters managing interface: Purge unused parameters</t>
  </si>
  <si>
    <t xml:space="preserve">Purge Unused Family Parameters - autodesk </t>
  </si>
  <si>
    <t>Part of bigger considersations with properties palette and AEC Data Model.</t>
  </si>
  <si>
    <t>purge unused project/ shared parameters - Autodesk Community</t>
  </si>
  <si>
    <t>Mark/reconcile parameters imported from other files</t>
  </si>
  <si>
    <t>Filters working on family shared parameters from the link model - Autodesk Community</t>
  </si>
  <si>
    <t>Complete control over parameters in model and links (ArchiCAD)</t>
  </si>
  <si>
    <t>Revit Links - add custom instance parameters - Autodesk Community</t>
  </si>
  <si>
    <t>Patterns</t>
  </si>
  <si>
    <t>Scale aware fill patterns</t>
  </si>
  <si>
    <t>Rethink Hatch / Fill Patterns - Autodesk Community</t>
  </si>
  <si>
    <t>Requirements are being considered as we focus on graphics modernization, but foundation platform is required first.</t>
  </si>
  <si>
    <t>Scale aware line patterns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</si>
</sst>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u/>
      <sz val="12"/>
      <color theme="10"/>
      <name val="Calibri"/>
      <family val="2"/>
      <scheme val="minor"/>
    </font>
    <font>
      <b/>
      <sz val="12"/>
      <color theme="1"/>
      <name val="Calibri"/>
      <family val="2"/>
      <scheme val="minor"/>
    </font>
    <font>
      <sz val="11"/>
      <color theme="0"/>
      <name val="Calibri"/>
      <family val="2"/>
      <scheme val="minor"/>
    </font>
    <font>
      <b/>
      <sz val="12"/>
      <color theme="0"/>
      <name val="Calibri"/>
      <family val="2"/>
      <scheme val="minor"/>
    </font>
    <font>
      <sz val="12"/>
      <color rgb="FF000000"/>
      <name val="Calibri"/>
      <family val="2"/>
      <scheme val="minor"/>
    </font>
    <font>
      <b/>
      <sz val="12"/>
      <color rgb="FF000000"/>
      <name val="Calibri"/>
      <family val="2"/>
      <scheme val="minor"/>
    </font>
    <font>
      <b/>
      <sz val="12"/>
      <color rgb="FFFFFFFF"/>
      <name val="Calibri"/>
      <family val="2"/>
    </font>
    <font>
      <sz val="12"/>
      <color rgb="FF000000"/>
      <name val="Calibri"/>
      <family val="2"/>
    </font>
  </fonts>
  <fills count="24">
    <fill>
      <patternFill patternType="none"/>
    </fill>
    <fill>
      <patternFill patternType="gray125"/>
    </fill>
    <fill>
      <patternFill patternType="solid">
        <fgColor theme="5"/>
      </patternFill>
    </fill>
    <fill>
      <patternFill patternType="solid">
        <fgColor theme="0" tint="-0.14999847407452621"/>
        <bgColor theme="0" tint="-0.14999847407452621"/>
      </patternFill>
    </fill>
    <fill>
      <patternFill patternType="solid">
        <fgColor theme="5" tint="0.79998168889431442"/>
        <bgColor indexed="64"/>
      </patternFill>
    </fill>
    <fill>
      <patternFill patternType="solid">
        <fgColor theme="5" tint="-0.249977111117893"/>
        <bgColor theme="9"/>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79998168889431442"/>
        <bgColor theme="0" tint="-0.14999847407452621"/>
      </patternFill>
    </fill>
    <fill>
      <patternFill patternType="solid">
        <fgColor theme="9" tint="0.39997558519241921"/>
        <bgColor indexed="64"/>
      </patternFill>
    </fill>
    <fill>
      <patternFill patternType="solid">
        <fgColor theme="9"/>
        <bgColor theme="9"/>
      </patternFill>
    </fill>
    <fill>
      <patternFill patternType="solid">
        <fgColor rgb="FFEAE0FF"/>
        <bgColor indexed="64"/>
      </patternFill>
    </fill>
    <fill>
      <patternFill patternType="solid">
        <fgColor theme="6" tint="0.79998168889431442"/>
        <bgColor indexed="64"/>
      </patternFill>
    </fill>
    <fill>
      <patternFill patternType="solid">
        <fgColor rgb="FFEAE0FF"/>
        <bgColor theme="0" tint="-0.14999847407452621"/>
      </patternFill>
    </fill>
    <fill>
      <patternFill patternType="solid">
        <fgColor theme="8"/>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59999389629810485"/>
        <bgColor theme="0" tint="-0.14999847407452621"/>
      </patternFill>
    </fill>
    <fill>
      <patternFill patternType="solid">
        <fgColor theme="4" tint="0.39997558519241921"/>
        <bgColor indexed="64"/>
      </patternFill>
    </fill>
    <fill>
      <patternFill patternType="solid">
        <fgColor theme="4" tint="0.39997558519241921"/>
        <bgColor theme="0" tint="-0.14999847407452621"/>
      </patternFill>
    </fill>
    <fill>
      <patternFill patternType="solid">
        <fgColor theme="4" tint="0.79998168889431442"/>
        <bgColor theme="0" tint="-0.14999847407452621"/>
      </patternFill>
    </fill>
    <fill>
      <patternFill patternType="solid">
        <fgColor rgb="FF70AD47"/>
        <bgColor rgb="FF70AD47"/>
      </patternFill>
    </fill>
    <fill>
      <patternFill patternType="solid">
        <fgColor rgb="FFE2EFDA"/>
        <bgColor rgb="FF000000"/>
      </patternFill>
    </fill>
  </fills>
  <borders count="51">
    <border>
      <left/>
      <right/>
      <top/>
      <bottom/>
      <diagonal/>
    </border>
    <border>
      <left/>
      <right style="medium">
        <color auto="1"/>
      </right>
      <top/>
      <bottom/>
      <diagonal/>
    </border>
    <border>
      <left/>
      <right style="medium">
        <color auto="1"/>
      </right>
      <top style="medium">
        <color auto="1"/>
      </top>
      <bottom/>
      <diagonal/>
    </border>
    <border>
      <left style="thick">
        <color theme="3"/>
      </left>
      <right/>
      <top style="thick">
        <color theme="3"/>
      </top>
      <bottom/>
      <diagonal/>
    </border>
    <border>
      <left style="thick">
        <color theme="3"/>
      </left>
      <right/>
      <top/>
      <bottom style="thick">
        <color theme="3"/>
      </bottom>
      <diagonal/>
    </border>
    <border>
      <left style="thick">
        <color theme="3"/>
      </left>
      <right/>
      <top/>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theme="3"/>
      </left>
      <right/>
      <top/>
      <bottom style="thick">
        <color auto="1"/>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auto="1"/>
      </right>
      <top/>
      <bottom/>
      <diagonal/>
    </border>
    <border>
      <left style="medium">
        <color auto="1"/>
      </left>
      <right style="thin">
        <color indexed="64"/>
      </right>
      <top style="medium">
        <color auto="1"/>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ck">
        <color theme="3"/>
      </top>
      <bottom/>
      <diagonal/>
    </border>
    <border>
      <left/>
      <right style="medium">
        <color indexed="64"/>
      </right>
      <top/>
      <bottom style="thick">
        <color theme="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auto="1"/>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top style="medium">
        <color theme="1"/>
      </top>
      <bottom/>
      <diagonal/>
    </border>
  </borders>
  <cellStyleXfs count="3">
    <xf numFmtId="0" fontId="0" fillId="0" borderId="0"/>
    <xf numFmtId="0" fontId="1" fillId="0" borderId="0" applyNumberFormat="0" applyFill="0" applyBorder="0" applyAlignment="0" applyProtection="0"/>
    <xf numFmtId="0" fontId="3" fillId="2" borderId="0" applyNumberFormat="0" applyBorder="0" applyAlignment="0" applyProtection="0"/>
  </cellStyleXfs>
  <cellXfs count="210">
    <xf numFmtId="0" fontId="0" fillId="0" borderId="0" xfId="0"/>
    <xf numFmtId="0" fontId="0" fillId="0" borderId="0" xfId="0" applyAlignment="1">
      <alignment vertical="top"/>
    </xf>
    <xf numFmtId="0" fontId="0" fillId="0" borderId="0" xfId="0" applyAlignment="1">
      <alignment horizontal="left"/>
    </xf>
    <xf numFmtId="0" fontId="0" fillId="0" borderId="0" xfId="0" applyAlignment="1">
      <alignment horizontal="left" vertical="top"/>
    </xf>
    <xf numFmtId="0" fontId="0" fillId="0" borderId="0" xfId="0" pivotButton="1"/>
    <xf numFmtId="10" fontId="0" fillId="0" borderId="0" xfId="0" applyNumberFormat="1"/>
    <xf numFmtId="9" fontId="0" fillId="0" borderId="0" xfId="0" applyNumberFormat="1"/>
    <xf numFmtId="0" fontId="0" fillId="0" borderId="0" xfId="0" applyAlignment="1">
      <alignment horizontal="left" vertical="top" wrapText="1"/>
    </xf>
    <xf numFmtId="0" fontId="0" fillId="0" borderId="9" xfId="0" applyBorder="1"/>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horizontal="left" vertical="top" wrapText="1"/>
    </xf>
    <xf numFmtId="0" fontId="1" fillId="0" borderId="9" xfId="1" applyFill="1" applyBorder="1" applyAlignment="1">
      <alignment horizontal="left" vertical="top" wrapText="1"/>
    </xf>
    <xf numFmtId="0" fontId="0" fillId="0" borderId="9" xfId="0" applyBorder="1" applyAlignment="1">
      <alignment wrapText="1"/>
    </xf>
    <xf numFmtId="0" fontId="5" fillId="0" borderId="9" xfId="0" applyFont="1" applyBorder="1" applyAlignment="1">
      <alignment vertical="top" wrapText="1"/>
    </xf>
    <xf numFmtId="0" fontId="4" fillId="10" borderId="10" xfId="0" applyFont="1" applyFill="1" applyBorder="1"/>
    <xf numFmtId="0" fontId="4" fillId="2" borderId="10" xfId="2" applyFont="1" applyBorder="1" applyAlignment="1">
      <alignment horizontal="left" vertical="top" wrapText="1"/>
    </xf>
    <xf numFmtId="0" fontId="0" fillId="0" borderId="13" xfId="0" applyBorder="1" applyAlignment="1">
      <alignment horizontal="center" vertical="center"/>
    </xf>
    <xf numFmtId="0" fontId="0" fillId="0" borderId="13" xfId="0" applyBorder="1" applyAlignment="1">
      <alignment horizontal="center" vertical="center" wrapText="1"/>
    </xf>
    <xf numFmtId="0" fontId="1" fillId="9" borderId="14" xfId="1" applyFill="1" applyBorder="1" applyAlignment="1">
      <alignment horizontal="left" vertical="top" wrapText="1"/>
    </xf>
    <xf numFmtId="0" fontId="0" fillId="0" borderId="18" xfId="0" applyBorder="1" applyAlignment="1">
      <alignment horizontal="center" vertical="center"/>
    </xf>
    <xf numFmtId="0" fontId="0" fillId="0" borderId="18" xfId="0" applyBorder="1" applyAlignment="1">
      <alignment horizontal="center" vertical="center" wrapText="1"/>
    </xf>
    <xf numFmtId="0" fontId="0" fillId="0" borderId="11" xfId="0" applyBorder="1" applyAlignment="1">
      <alignment horizontal="center" vertical="center"/>
    </xf>
    <xf numFmtId="0" fontId="0" fillId="0" borderId="12" xfId="0" applyBorder="1"/>
    <xf numFmtId="0" fontId="0" fillId="0" borderId="13" xfId="0" applyBorder="1" applyAlignment="1">
      <alignment horizontal="left" vertical="top" wrapText="1"/>
    </xf>
    <xf numFmtId="0" fontId="1" fillId="9" borderId="16" xfId="1" applyFill="1" applyBorder="1" applyAlignment="1">
      <alignment horizontal="left" vertical="top" wrapText="1"/>
    </xf>
    <xf numFmtId="0" fontId="0" fillId="0" borderId="13" xfId="0" applyBorder="1"/>
    <xf numFmtId="0" fontId="0" fillId="0" borderId="18" xfId="0" applyBorder="1"/>
    <xf numFmtId="0" fontId="0" fillId="0" borderId="11" xfId="0"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1" fillId="0" borderId="13" xfId="1" applyFill="1" applyBorder="1" applyAlignment="1">
      <alignment horizontal="left" vertical="top" wrapText="1"/>
    </xf>
    <xf numFmtId="0" fontId="0" fillId="0" borderId="13" xfId="0" applyBorder="1" applyAlignment="1">
      <alignment wrapText="1"/>
    </xf>
    <xf numFmtId="0" fontId="0" fillId="0" borderId="18" xfId="0" applyBorder="1" applyAlignment="1">
      <alignment wrapText="1"/>
    </xf>
    <xf numFmtId="0" fontId="1" fillId="6" borderId="29" xfId="1" applyFill="1" applyBorder="1" applyAlignment="1">
      <alignment horizontal="left" vertical="top" wrapText="1"/>
    </xf>
    <xf numFmtId="0" fontId="2" fillId="0" borderId="34" xfId="0" applyFont="1" applyBorder="1" applyAlignment="1">
      <alignment vertical="top"/>
    </xf>
    <xf numFmtId="0" fontId="0" fillId="0" borderId="35" xfId="0" applyBorder="1" applyAlignment="1">
      <alignment horizontal="center" vertical="center"/>
    </xf>
    <xf numFmtId="0" fontId="0" fillId="0" borderId="35" xfId="0" applyBorder="1" applyAlignment="1">
      <alignment horizontal="center" vertical="center" wrapText="1"/>
    </xf>
    <xf numFmtId="0" fontId="0" fillId="0" borderId="35" xfId="0" applyBorder="1" applyAlignment="1">
      <alignment horizontal="left" vertical="top" wrapText="1"/>
    </xf>
    <xf numFmtId="0" fontId="1" fillId="0" borderId="10" xfId="1" applyFill="1" applyBorder="1" applyAlignment="1">
      <alignment horizontal="left" vertical="top" wrapText="1"/>
    </xf>
    <xf numFmtId="0" fontId="1" fillId="0" borderId="18" xfId="1" applyFill="1" applyBorder="1" applyAlignment="1">
      <alignment horizontal="left" vertical="top" wrapText="1"/>
    </xf>
    <xf numFmtId="0" fontId="1" fillId="0" borderId="12" xfId="1" applyFill="1" applyBorder="1" applyAlignment="1">
      <alignment horizontal="left" vertical="top" wrapText="1"/>
    </xf>
    <xf numFmtId="0" fontId="0" fillId="0" borderId="18" xfId="0" applyBorder="1" applyAlignment="1">
      <alignment horizontal="left" vertical="top" wrapText="1"/>
    </xf>
    <xf numFmtId="0" fontId="5" fillId="0" borderId="13" xfId="0" applyFont="1" applyBorder="1" applyAlignment="1">
      <alignment vertical="top" wrapText="1"/>
    </xf>
    <xf numFmtId="0" fontId="1" fillId="0" borderId="35" xfId="1" applyFill="1" applyBorder="1" applyAlignment="1">
      <alignment horizontal="left" vertical="top" wrapText="1"/>
    </xf>
    <xf numFmtId="0" fontId="5" fillId="3" borderId="36" xfId="0" applyFont="1" applyFill="1" applyBorder="1" applyAlignment="1">
      <alignment horizontal="left" vertical="top" wrapText="1"/>
    </xf>
    <xf numFmtId="0" fontId="1" fillId="6" borderId="14" xfId="1" applyFill="1" applyBorder="1" applyAlignment="1">
      <alignment horizontal="left" vertical="top" wrapText="1"/>
    </xf>
    <xf numFmtId="0" fontId="1" fillId="13" borderId="36" xfId="1" applyFill="1" applyBorder="1" applyAlignment="1">
      <alignment horizontal="left" vertical="top" wrapText="1"/>
    </xf>
    <xf numFmtId="0" fontId="1" fillId="6" borderId="23" xfId="1" applyFill="1" applyBorder="1" applyAlignment="1">
      <alignment horizontal="left" vertical="top" wrapText="1"/>
    </xf>
    <xf numFmtId="0" fontId="5" fillId="9" borderId="36" xfId="0" applyFont="1" applyFill="1" applyBorder="1" applyAlignment="1">
      <alignment horizontal="left" vertical="top" wrapText="1"/>
    </xf>
    <xf numFmtId="0" fontId="1" fillId="0" borderId="11" xfId="1" applyFill="1" applyBorder="1" applyAlignment="1">
      <alignment horizontal="left" vertical="top" wrapText="1"/>
    </xf>
    <xf numFmtId="0" fontId="1" fillId="11" borderId="36" xfId="1" applyFill="1" applyBorder="1" applyAlignment="1">
      <alignment horizontal="left" vertical="top" wrapText="1"/>
    </xf>
    <xf numFmtId="0" fontId="6" fillId="9" borderId="36" xfId="0" applyFont="1" applyFill="1" applyBorder="1" applyAlignment="1">
      <alignment horizontal="left" vertical="top" wrapText="1"/>
    </xf>
    <xf numFmtId="0" fontId="2" fillId="0" borderId="34" xfId="0" applyFont="1" applyBorder="1" applyAlignment="1">
      <alignment horizontal="left" vertical="top"/>
    </xf>
    <xf numFmtId="0" fontId="5" fillId="4" borderId="36" xfId="0" applyFont="1" applyFill="1" applyBorder="1" applyAlignment="1">
      <alignment horizontal="left" vertical="top" wrapText="1"/>
    </xf>
    <xf numFmtId="0" fontId="4" fillId="10" borderId="10" xfId="0" applyFont="1" applyFill="1" applyBorder="1" applyAlignment="1">
      <alignment vertical="top"/>
    </xf>
    <xf numFmtId="0" fontId="2" fillId="0" borderId="0" xfId="0" applyFont="1" applyAlignment="1">
      <alignment vertical="top"/>
    </xf>
    <xf numFmtId="0" fontId="1" fillId="6" borderId="36" xfId="1" applyFill="1" applyBorder="1" applyAlignment="1">
      <alignment horizontal="left" vertical="top" wrapText="1"/>
    </xf>
    <xf numFmtId="0" fontId="0" fillId="0" borderId="11" xfId="0" applyBorder="1"/>
    <xf numFmtId="0" fontId="5" fillId="15" borderId="14" xfId="0" applyFont="1" applyFill="1" applyBorder="1" applyAlignment="1">
      <alignment horizontal="left" vertical="top" wrapText="1"/>
    </xf>
    <xf numFmtId="0" fontId="5" fillId="15" borderId="16" xfId="0" applyFont="1" applyFill="1" applyBorder="1" applyAlignment="1">
      <alignment horizontal="left" vertical="top" wrapText="1"/>
    </xf>
    <xf numFmtId="0" fontId="5" fillId="15" borderId="36" xfId="0" applyFont="1" applyFill="1" applyBorder="1" applyAlignment="1">
      <alignment horizontal="left" vertical="top" wrapText="1"/>
    </xf>
    <xf numFmtId="0" fontId="5" fillId="15" borderId="19" xfId="0" applyFont="1" applyFill="1" applyBorder="1" applyAlignment="1">
      <alignment horizontal="left" vertical="top" wrapText="1"/>
    </xf>
    <xf numFmtId="0" fontId="1" fillId="9" borderId="36" xfId="1" applyFill="1" applyBorder="1" applyAlignment="1">
      <alignment horizontal="left" vertical="top" wrapText="1"/>
    </xf>
    <xf numFmtId="0" fontId="5" fillId="14" borderId="36" xfId="0" applyFont="1" applyFill="1" applyBorder="1" applyAlignment="1">
      <alignment horizontal="left" vertical="top" wrapText="1"/>
    </xf>
    <xf numFmtId="0" fontId="0" fillId="0" borderId="10" xfId="0" applyBorder="1"/>
    <xf numFmtId="0" fontId="0" fillId="0" borderId="10" xfId="0" applyBorder="1" applyAlignment="1">
      <alignment horizontal="left" vertical="top" wrapText="1"/>
    </xf>
    <xf numFmtId="0" fontId="1" fillId="9" borderId="2" xfId="1" applyFill="1" applyBorder="1" applyAlignment="1">
      <alignment horizontal="left" vertical="top" wrapText="1"/>
    </xf>
    <xf numFmtId="0" fontId="1" fillId="9" borderId="28" xfId="1" applyFill="1" applyBorder="1" applyAlignment="1">
      <alignment horizontal="left" vertical="top" wrapText="1"/>
    </xf>
    <xf numFmtId="0" fontId="1" fillId="9" borderId="19" xfId="1" applyFill="1" applyBorder="1" applyAlignment="1">
      <alignment horizontal="left" vertical="top" wrapText="1"/>
    </xf>
    <xf numFmtId="0" fontId="0" fillId="15" borderId="14" xfId="0" applyFill="1" applyBorder="1" applyAlignment="1">
      <alignment horizontal="left" vertical="top" wrapText="1"/>
    </xf>
    <xf numFmtId="0" fontId="0" fillId="12" borderId="19" xfId="0" applyFill="1" applyBorder="1" applyAlignment="1">
      <alignment horizontal="left" vertical="top" wrapText="1"/>
    </xf>
    <xf numFmtId="0" fontId="0" fillId="15" borderId="19" xfId="0" applyFill="1" applyBorder="1" applyAlignment="1">
      <alignment horizontal="left" vertical="top" wrapText="1"/>
    </xf>
    <xf numFmtId="0" fontId="0" fillId="15" borderId="16" xfId="0" applyFill="1" applyBorder="1" applyAlignment="1">
      <alignment horizontal="left" vertical="top" wrapText="1"/>
    </xf>
    <xf numFmtId="0" fontId="0" fillId="8" borderId="37" xfId="0" applyFill="1" applyBorder="1" applyAlignment="1">
      <alignment horizontal="center" vertical="center"/>
    </xf>
    <xf numFmtId="0" fontId="2" fillId="0" borderId="49" xfId="0" applyFont="1" applyBorder="1" applyAlignment="1">
      <alignment vertical="top"/>
    </xf>
    <xf numFmtId="0" fontId="0" fillId="7" borderId="37" xfId="0" applyFill="1" applyBorder="1" applyAlignment="1">
      <alignment horizontal="center" vertical="center"/>
    </xf>
    <xf numFmtId="0" fontId="0" fillId="8" borderId="41" xfId="0" applyFill="1" applyBorder="1" applyAlignment="1">
      <alignment horizontal="center" vertical="center"/>
    </xf>
    <xf numFmtId="0" fontId="0" fillId="7" borderId="42" xfId="0" applyFill="1" applyBorder="1" applyAlignment="1">
      <alignment horizontal="center" vertical="center"/>
    </xf>
    <xf numFmtId="0" fontId="0" fillId="18" borderId="0" xfId="0" applyFill="1" applyAlignment="1">
      <alignment horizontal="center" vertical="center"/>
    </xf>
    <xf numFmtId="0" fontId="0" fillId="18" borderId="37" xfId="0" applyFill="1" applyBorder="1" applyAlignment="1">
      <alignment horizontal="center" vertical="center"/>
    </xf>
    <xf numFmtId="0" fontId="0" fillId="19" borderId="9" xfId="0" applyFill="1" applyBorder="1" applyAlignment="1">
      <alignment horizontal="center" vertical="center"/>
    </xf>
    <xf numFmtId="0" fontId="0" fillId="20" borderId="0" xfId="0" applyFill="1" applyAlignment="1">
      <alignment horizontal="center" vertical="center"/>
    </xf>
    <xf numFmtId="0" fontId="0" fillId="20" borderId="9" xfId="0" applyFill="1" applyBorder="1" applyAlignment="1">
      <alignment horizontal="center" vertical="center"/>
    </xf>
    <xf numFmtId="0" fontId="0" fillId="19" borderId="0" xfId="0" applyFill="1" applyAlignment="1">
      <alignment horizontal="center" vertical="center"/>
    </xf>
    <xf numFmtId="0" fontId="0" fillId="21" borderId="21" xfId="0" applyFill="1" applyBorder="1" applyAlignment="1">
      <alignment horizontal="center" vertical="center"/>
    </xf>
    <xf numFmtId="0" fontId="0" fillId="16" borderId="0" xfId="0" applyFill="1" applyAlignment="1">
      <alignment horizontal="center" vertical="center"/>
    </xf>
    <xf numFmtId="0" fontId="0" fillId="20" borderId="37" xfId="0" applyFill="1" applyBorder="1" applyAlignment="1">
      <alignment horizontal="center" vertical="center"/>
    </xf>
    <xf numFmtId="0" fontId="0" fillId="19" borderId="37" xfId="0" applyFill="1" applyBorder="1" applyAlignment="1">
      <alignment horizontal="center" vertical="center"/>
    </xf>
    <xf numFmtId="0" fontId="0" fillId="21" borderId="37" xfId="0" applyFill="1" applyBorder="1" applyAlignment="1">
      <alignment horizontal="center" vertical="center"/>
    </xf>
    <xf numFmtId="0" fontId="0" fillId="16" borderId="37" xfId="0" applyFill="1" applyBorder="1" applyAlignment="1">
      <alignment horizontal="center" vertical="center"/>
    </xf>
    <xf numFmtId="0" fontId="0" fillId="18" borderId="37" xfId="0" applyFill="1" applyBorder="1" applyAlignment="1">
      <alignment horizontal="left" vertical="top"/>
    </xf>
    <xf numFmtId="0" fontId="4" fillId="5" borderId="50" xfId="0" applyFont="1" applyFill="1" applyBorder="1" applyAlignment="1">
      <alignment horizontal="left" vertical="top"/>
    </xf>
    <xf numFmtId="0" fontId="0" fillId="16" borderId="37" xfId="0" applyFill="1" applyBorder="1" applyAlignment="1">
      <alignment horizontal="left" vertical="top"/>
    </xf>
    <xf numFmtId="0" fontId="7" fillId="22" borderId="11" xfId="0" applyFont="1" applyFill="1" applyBorder="1"/>
    <xf numFmtId="0" fontId="8" fillId="0" borderId="0" xfId="0" applyFont="1"/>
    <xf numFmtId="0" fontId="8" fillId="23" borderId="0" xfId="0" applyFont="1" applyFill="1"/>
    <xf numFmtId="0" fontId="8" fillId="23" borderId="0" xfId="0" applyFont="1" applyFill="1" applyAlignment="1">
      <alignment wrapText="1"/>
    </xf>
    <xf numFmtId="0" fontId="5" fillId="0" borderId="35" xfId="0" applyFont="1" applyBorder="1" applyAlignment="1">
      <alignment vertical="top" wrapText="1"/>
    </xf>
    <xf numFmtId="0" fontId="5" fillId="0" borderId="18" xfId="0" applyFont="1" applyBorder="1" applyAlignment="1">
      <alignment vertical="top" wrapText="1"/>
    </xf>
    <xf numFmtId="0" fontId="5" fillId="0" borderId="12" xfId="0" applyFont="1" applyBorder="1"/>
    <xf numFmtId="0" fontId="5" fillId="0" borderId="18" xfId="0" applyFont="1" applyBorder="1"/>
    <xf numFmtId="0" fontId="5" fillId="0" borderId="9" xfId="0" applyFont="1" applyBorder="1"/>
    <xf numFmtId="0" fontId="5" fillId="0" borderId="10" xfId="0" applyFont="1" applyBorder="1" applyAlignment="1">
      <alignment vertical="top" wrapText="1"/>
    </xf>
    <xf numFmtId="0" fontId="5" fillId="0" borderId="9" xfId="0" applyFont="1" applyBorder="1" applyAlignment="1">
      <alignment wrapText="1"/>
    </xf>
    <xf numFmtId="0" fontId="5" fillId="0" borderId="13" xfId="0" applyFont="1" applyBorder="1"/>
    <xf numFmtId="0" fontId="5" fillId="0" borderId="18" xfId="0" applyFont="1" applyBorder="1" applyAlignment="1">
      <alignment wrapText="1"/>
    </xf>
    <xf numFmtId="0" fontId="5" fillId="0" borderId="13" xfId="0" applyFont="1" applyBorder="1" applyAlignment="1">
      <alignment wrapText="1"/>
    </xf>
    <xf numFmtId="0" fontId="5" fillId="0" borderId="11" xfId="0" applyFont="1" applyBorder="1"/>
    <xf numFmtId="0" fontId="5" fillId="0" borderId="10" xfId="0" applyFont="1" applyBorder="1"/>
    <xf numFmtId="0" fontId="5" fillId="0" borderId="35" xfId="0" applyFont="1" applyBorder="1" applyAlignment="1">
      <alignment vertical="top"/>
    </xf>
    <xf numFmtId="0" fontId="0" fillId="17" borderId="5" xfId="0" applyFill="1" applyBorder="1" applyAlignment="1">
      <alignment horizontal="center" vertical="center"/>
    </xf>
    <xf numFmtId="0" fontId="0" fillId="17" borderId="4" xfId="0" applyFill="1" applyBorder="1" applyAlignment="1">
      <alignment horizontal="center" vertical="center"/>
    </xf>
    <xf numFmtId="0" fontId="2" fillId="0" borderId="32" xfId="0" applyFont="1" applyBorder="1" applyAlignment="1">
      <alignment vertical="top"/>
    </xf>
    <xf numFmtId="0" fontId="2" fillId="0" borderId="15" xfId="0" applyFont="1" applyBorder="1" applyAlignment="1">
      <alignment vertical="top"/>
    </xf>
    <xf numFmtId="0" fontId="2" fillId="0" borderId="17" xfId="0" applyFont="1" applyBorder="1" applyAlignment="1">
      <alignment vertical="top"/>
    </xf>
    <xf numFmtId="0" fontId="0" fillId="0" borderId="25" xfId="0"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0" fontId="1" fillId="11" borderId="16" xfId="1" applyFill="1" applyBorder="1" applyAlignment="1">
      <alignment horizontal="left" vertical="top" wrapText="1"/>
    </xf>
    <xf numFmtId="0" fontId="1" fillId="11" borderId="19" xfId="1" applyFill="1" applyBorder="1" applyAlignment="1">
      <alignment horizontal="left" vertical="top" wrapText="1"/>
    </xf>
    <xf numFmtId="0" fontId="0" fillId="7" borderId="3" xfId="0" applyFill="1" applyBorder="1" applyAlignment="1">
      <alignment horizontal="center" vertical="center"/>
    </xf>
    <xf numFmtId="0" fontId="0" fillId="7" borderId="4" xfId="0" applyFill="1" applyBorder="1" applyAlignment="1">
      <alignment horizontal="center" vertical="center"/>
    </xf>
    <xf numFmtId="0" fontId="2" fillId="0" borderId="24" xfId="0" applyFont="1" applyBorder="1" applyAlignment="1">
      <alignment vertical="top"/>
    </xf>
    <xf numFmtId="0" fontId="2" fillId="0" borderId="31" xfId="0" applyFont="1" applyBorder="1" applyAlignment="1">
      <alignment vertical="top"/>
    </xf>
    <xf numFmtId="0" fontId="0" fillId="15" borderId="27" xfId="0" applyFill="1" applyBorder="1" applyAlignment="1">
      <alignment horizontal="left" vertical="top" wrapText="1"/>
    </xf>
    <xf numFmtId="0" fontId="0" fillId="15" borderId="23" xfId="0" applyFill="1" applyBorder="1" applyAlignment="1">
      <alignment horizontal="left" vertical="top" wrapText="1"/>
    </xf>
    <xf numFmtId="0" fontId="0" fillId="7" borderId="5" xfId="0" applyFill="1" applyBorder="1" applyAlignment="1">
      <alignment horizontal="center" vertical="center"/>
    </xf>
    <xf numFmtId="0" fontId="2" fillId="0" borderId="24" xfId="0" applyFont="1" applyBorder="1" applyAlignment="1">
      <alignment horizontal="left" vertical="top"/>
    </xf>
    <xf numFmtId="0" fontId="2" fillId="0" borderId="31" xfId="0" applyFont="1" applyBorder="1" applyAlignment="1">
      <alignment horizontal="left" vertical="top"/>
    </xf>
    <xf numFmtId="0" fontId="2" fillId="0" borderId="33" xfId="0" applyFont="1" applyBorder="1" applyAlignment="1">
      <alignment horizontal="left" vertical="top"/>
    </xf>
    <xf numFmtId="0" fontId="1" fillId="6" borderId="27" xfId="1" applyFill="1" applyBorder="1" applyAlignment="1">
      <alignment horizontal="left" vertical="top" wrapText="1"/>
    </xf>
    <xf numFmtId="0" fontId="1" fillId="6" borderId="23" xfId="1" applyFill="1" applyBorder="1" applyAlignment="1">
      <alignment horizontal="left" vertical="top" wrapText="1"/>
    </xf>
    <xf numFmtId="0" fontId="1" fillId="6" borderId="30" xfId="1" applyFill="1" applyBorder="1" applyAlignment="1">
      <alignment horizontal="left" vertical="top" wrapText="1"/>
    </xf>
    <xf numFmtId="0" fontId="2" fillId="0" borderId="33" xfId="0" applyFont="1" applyBorder="1" applyAlignment="1">
      <alignment vertical="top"/>
    </xf>
    <xf numFmtId="0" fontId="0" fillId="7" borderId="6" xfId="0" applyFill="1" applyBorder="1" applyAlignment="1">
      <alignment horizontal="center" vertical="center"/>
    </xf>
    <xf numFmtId="0" fontId="0" fillId="0" borderId="7" xfId="0" applyBorder="1" applyAlignment="1">
      <alignment horizontal="center" vertical="center"/>
    </xf>
    <xf numFmtId="0" fontId="1" fillId="11" borderId="27" xfId="1" applyFill="1" applyBorder="1" applyAlignment="1">
      <alignment horizontal="left" vertical="top" wrapText="1"/>
    </xf>
    <xf numFmtId="0" fontId="1" fillId="11" borderId="23" xfId="1" applyFill="1" applyBorder="1" applyAlignment="1">
      <alignment horizontal="left" vertical="top" wrapText="1"/>
    </xf>
    <xf numFmtId="0" fontId="1" fillId="11" borderId="30" xfId="1" applyFill="1" applyBorder="1" applyAlignment="1">
      <alignment horizontal="left" vertical="top" wrapText="1"/>
    </xf>
    <xf numFmtId="0" fontId="0" fillId="19" borderId="3" xfId="0" applyFill="1" applyBorder="1" applyAlignment="1">
      <alignment horizontal="center" vertical="center"/>
    </xf>
    <xf numFmtId="0" fontId="0" fillId="19" borderId="5" xfId="0" applyFill="1" applyBorder="1" applyAlignment="1">
      <alignment horizontal="center" vertical="center"/>
    </xf>
    <xf numFmtId="0" fontId="0" fillId="19" borderId="4" xfId="0" applyFill="1" applyBorder="1" applyAlignment="1">
      <alignment horizontal="center" vertical="center"/>
    </xf>
    <xf numFmtId="0" fontId="1" fillId="6" borderId="28" xfId="1" applyFill="1" applyBorder="1" applyAlignment="1">
      <alignment horizontal="left" vertical="top" wrapText="1"/>
    </xf>
    <xf numFmtId="0" fontId="5" fillId="6" borderId="29" xfId="0" applyFont="1" applyFill="1" applyBorder="1" applyAlignment="1">
      <alignment horizontal="left" vertical="top" wrapText="1"/>
    </xf>
    <xf numFmtId="0" fontId="5" fillId="6" borderId="23" xfId="0" applyFont="1" applyFill="1" applyBorder="1" applyAlignment="1">
      <alignment horizontal="left" vertical="top" wrapText="1"/>
    </xf>
    <xf numFmtId="0" fontId="5" fillId="6" borderId="30" xfId="0" applyFont="1" applyFill="1" applyBorder="1" applyAlignment="1">
      <alignment horizontal="left" vertical="top" wrapText="1"/>
    </xf>
    <xf numFmtId="0" fontId="0" fillId="15" borderId="30" xfId="0" applyFill="1" applyBorder="1" applyAlignment="1">
      <alignment horizontal="left" vertical="top" wrapText="1"/>
    </xf>
    <xf numFmtId="0" fontId="0" fillId="16" borderId="3" xfId="0" applyFill="1" applyBorder="1" applyAlignment="1">
      <alignment horizontal="center" vertical="center"/>
    </xf>
    <xf numFmtId="0" fontId="0" fillId="16" borderId="5" xfId="0" applyFill="1" applyBorder="1" applyAlignment="1">
      <alignment horizontal="center" vertical="center"/>
    </xf>
    <xf numFmtId="0" fontId="0" fillId="20" borderId="3" xfId="0" applyFill="1" applyBorder="1" applyAlignment="1">
      <alignment horizontal="center" vertical="center" wrapText="1"/>
    </xf>
    <xf numFmtId="0" fontId="0" fillId="19" borderId="5" xfId="0" applyFill="1" applyBorder="1" applyAlignment="1">
      <alignment horizontal="center" vertical="center" wrapText="1"/>
    </xf>
    <xf numFmtId="0" fontId="2" fillId="0" borderId="24" xfId="0" applyFont="1" applyBorder="1" applyAlignment="1">
      <alignment vertical="top" wrapText="1"/>
    </xf>
    <xf numFmtId="0" fontId="2" fillId="0" borderId="31" xfId="0" applyFont="1" applyBorder="1" applyAlignment="1">
      <alignment vertical="top" wrapText="1"/>
    </xf>
    <xf numFmtId="0" fontId="2" fillId="0" borderId="33" xfId="0" applyFont="1" applyBorder="1" applyAlignment="1">
      <alignment vertical="top" wrapText="1"/>
    </xf>
    <xf numFmtId="0" fontId="0" fillId="0" borderId="25" xfId="0" applyBorder="1" applyAlignment="1">
      <alignment horizontal="center" vertical="center" wrapText="1"/>
    </xf>
    <xf numFmtId="0" fontId="0" fillId="0" borderId="11" xfId="0" applyBorder="1" applyAlignment="1">
      <alignment horizontal="center" vertical="center" wrapText="1"/>
    </xf>
    <xf numFmtId="0" fontId="0" fillId="0" borderId="26" xfId="0" applyBorder="1" applyAlignment="1">
      <alignment horizontal="center" vertical="center" wrapText="1"/>
    </xf>
    <xf numFmtId="0" fontId="5" fillId="15" borderId="27" xfId="0" applyFont="1" applyFill="1" applyBorder="1" applyAlignment="1">
      <alignment horizontal="left" vertical="top" wrapText="1"/>
    </xf>
    <xf numFmtId="0" fontId="5" fillId="15" borderId="23" xfId="0" applyFont="1" applyFill="1" applyBorder="1" applyAlignment="1">
      <alignment horizontal="left" vertical="top" wrapText="1"/>
    </xf>
    <xf numFmtId="0" fontId="5" fillId="15" borderId="30" xfId="0" applyFont="1" applyFill="1" applyBorder="1" applyAlignment="1">
      <alignment horizontal="left" vertical="top" wrapText="1"/>
    </xf>
    <xf numFmtId="0" fontId="0" fillId="16" borderId="5" xfId="0" applyFill="1" applyBorder="1" applyAlignment="1">
      <alignment horizontal="center" vertical="center" wrapText="1"/>
    </xf>
    <xf numFmtId="0" fontId="0" fillId="16" borderId="4" xfId="0" applyFill="1" applyBorder="1" applyAlignment="1">
      <alignment horizontal="center" vertical="center" wrapText="1"/>
    </xf>
    <xf numFmtId="0" fontId="2" fillId="0" borderId="24" xfId="0" applyFont="1" applyBorder="1" applyAlignment="1">
      <alignment horizontal="left" vertical="top" wrapText="1"/>
    </xf>
    <xf numFmtId="0" fontId="2" fillId="0" borderId="33" xfId="0" applyFont="1" applyBorder="1" applyAlignment="1">
      <alignment horizontal="left" vertical="top" wrapText="1"/>
    </xf>
    <xf numFmtId="0" fontId="0" fillId="7" borderId="7" xfId="0" applyFill="1" applyBorder="1" applyAlignment="1">
      <alignment horizontal="center" vertical="center"/>
    </xf>
    <xf numFmtId="0" fontId="0" fillId="7" borderId="8" xfId="0" applyFill="1" applyBorder="1" applyAlignment="1">
      <alignment horizontal="center" vertical="center"/>
    </xf>
    <xf numFmtId="0" fontId="0" fillId="16" borderId="40" xfId="0" applyFill="1" applyBorder="1" applyAlignment="1">
      <alignment horizontal="center" vertical="center"/>
    </xf>
    <xf numFmtId="0" fontId="0" fillId="16" borderId="42" xfId="0" applyFill="1" applyBorder="1" applyAlignment="1">
      <alignment horizontal="center" vertical="center"/>
    </xf>
    <xf numFmtId="0" fontId="0" fillId="16" borderId="41" xfId="0" applyFill="1" applyBorder="1" applyAlignment="1">
      <alignment horizontal="center" vertical="center"/>
    </xf>
    <xf numFmtId="0" fontId="0" fillId="6" borderId="27" xfId="0" applyFill="1" applyBorder="1" applyAlignment="1">
      <alignment horizontal="left" vertical="top" wrapText="1"/>
    </xf>
    <xf numFmtId="0" fontId="0" fillId="6" borderId="23" xfId="0" applyFill="1" applyBorder="1" applyAlignment="1">
      <alignment horizontal="left" vertical="top" wrapText="1"/>
    </xf>
    <xf numFmtId="0" fontId="0" fillId="6" borderId="30" xfId="0" applyFill="1" applyBorder="1" applyAlignment="1">
      <alignment horizontal="left" vertical="top" wrapText="1"/>
    </xf>
    <xf numFmtId="0" fontId="0" fillId="7" borderId="5" xfId="0" applyFill="1" applyBorder="1" applyAlignment="1">
      <alignment horizontal="center" vertical="center" wrapText="1"/>
    </xf>
    <xf numFmtId="0" fontId="0" fillId="7" borderId="20" xfId="0" applyFill="1" applyBorder="1" applyAlignment="1">
      <alignment horizontal="center" vertical="center" wrapText="1"/>
    </xf>
    <xf numFmtId="0" fontId="5" fillId="0" borderId="25" xfId="0" applyFont="1" applyBorder="1" applyAlignment="1">
      <alignment vertical="top" wrapText="1"/>
    </xf>
    <xf numFmtId="0" fontId="5" fillId="0" borderId="11" xfId="0" applyFont="1" applyBorder="1" applyAlignment="1">
      <alignment vertical="top" wrapText="1"/>
    </xf>
    <xf numFmtId="0" fontId="5" fillId="0" borderId="26" xfId="0" applyFont="1" applyBorder="1" applyAlignment="1">
      <alignment vertical="top" wrapText="1"/>
    </xf>
    <xf numFmtId="0" fontId="1" fillId="0" borderId="25" xfId="1" applyFill="1" applyBorder="1" applyAlignment="1">
      <alignment horizontal="left" vertical="top" wrapText="1"/>
    </xf>
    <xf numFmtId="0" fontId="1" fillId="0" borderId="12" xfId="1" applyFill="1" applyBorder="1" applyAlignment="1">
      <alignment horizontal="left" vertical="top" wrapText="1"/>
    </xf>
    <xf numFmtId="0" fontId="1" fillId="11" borderId="29" xfId="1" applyFill="1" applyBorder="1" applyAlignment="1">
      <alignment horizontal="left" vertical="top" wrapText="1"/>
    </xf>
    <xf numFmtId="0" fontId="0" fillId="19" borderId="9" xfId="0" applyFill="1" applyBorder="1" applyAlignment="1">
      <alignment horizontal="center" vertical="center"/>
    </xf>
    <xf numFmtId="0" fontId="2" fillId="0" borderId="46" xfId="0" applyFont="1" applyBorder="1" applyAlignment="1">
      <alignment vertical="top" wrapText="1"/>
    </xf>
    <xf numFmtId="0" fontId="2" fillId="0" borderId="47" xfId="0" applyFont="1" applyBorder="1" applyAlignment="1">
      <alignment vertical="top" wrapText="1"/>
    </xf>
    <xf numFmtId="0" fontId="2" fillId="0" borderId="48" xfId="0" applyFont="1" applyBorder="1" applyAlignment="1">
      <alignment vertical="top" wrapText="1"/>
    </xf>
    <xf numFmtId="0" fontId="2" fillId="0" borderId="46" xfId="0" applyFont="1" applyBorder="1" applyAlignment="1">
      <alignment vertical="top"/>
    </xf>
    <xf numFmtId="0" fontId="2" fillId="0" borderId="47" xfId="0" applyFont="1" applyBorder="1" applyAlignment="1">
      <alignment vertical="top"/>
    </xf>
    <xf numFmtId="0" fontId="2" fillId="0" borderId="48" xfId="0" applyFont="1" applyBorder="1" applyAlignment="1">
      <alignment vertical="top"/>
    </xf>
    <xf numFmtId="0" fontId="5" fillId="0" borderId="10" xfId="0" applyFont="1" applyBorder="1" applyAlignment="1">
      <alignment vertical="top" wrapText="1"/>
    </xf>
    <xf numFmtId="0" fontId="5" fillId="0" borderId="12" xfId="0" applyFont="1" applyBorder="1" applyAlignment="1">
      <alignment vertical="top" wrapText="1"/>
    </xf>
    <xf numFmtId="0" fontId="1" fillId="0" borderId="10" xfId="1" applyFill="1" applyBorder="1" applyAlignment="1">
      <alignment horizontal="left" vertical="top" wrapText="1"/>
    </xf>
    <xf numFmtId="0" fontId="0" fillId="20" borderId="9" xfId="0" applyFill="1" applyBorder="1" applyAlignment="1">
      <alignment horizontal="center" vertical="center"/>
    </xf>
    <xf numFmtId="0" fontId="2" fillId="0" borderId="46" xfId="0" applyFont="1" applyBorder="1" applyAlignment="1">
      <alignment horizontal="left" vertical="top"/>
    </xf>
    <xf numFmtId="0" fontId="2" fillId="0" borderId="48" xfId="0" applyFont="1" applyBorder="1" applyAlignment="1">
      <alignment horizontal="left" vertical="top"/>
    </xf>
    <xf numFmtId="0" fontId="0" fillId="9" borderId="27" xfId="0" applyFill="1" applyBorder="1" applyAlignment="1">
      <alignment horizontal="left" vertical="top" wrapText="1"/>
    </xf>
    <xf numFmtId="0" fontId="0" fillId="9" borderId="30" xfId="0" applyFill="1" applyBorder="1" applyAlignment="1">
      <alignment horizontal="left" vertical="top" wrapText="1"/>
    </xf>
    <xf numFmtId="0" fontId="0" fillId="19" borderId="9" xfId="0" applyFill="1" applyBorder="1" applyAlignment="1">
      <alignment horizontal="center" vertical="center" wrapText="1"/>
    </xf>
    <xf numFmtId="0" fontId="0" fillId="17" borderId="1" xfId="0" applyFill="1" applyBorder="1" applyAlignment="1">
      <alignment horizontal="center" vertical="center"/>
    </xf>
    <xf numFmtId="0" fontId="0" fillId="17" borderId="39" xfId="0" applyFill="1" applyBorder="1" applyAlignment="1">
      <alignment horizontal="center" vertical="center"/>
    </xf>
    <xf numFmtId="0" fontId="0" fillId="8" borderId="38" xfId="0" applyFill="1" applyBorder="1" applyAlignment="1">
      <alignment horizontal="center" vertical="center"/>
    </xf>
    <xf numFmtId="0" fontId="0" fillId="8" borderId="1" xfId="0" applyFill="1" applyBorder="1" applyAlignment="1">
      <alignment horizontal="center" vertical="center"/>
    </xf>
    <xf numFmtId="0" fontId="0" fillId="8" borderId="39" xfId="0" applyFill="1" applyBorder="1" applyAlignment="1">
      <alignment horizontal="center" vertical="center"/>
    </xf>
    <xf numFmtId="0" fontId="0" fillId="16" borderId="1" xfId="0" applyFill="1" applyBorder="1" applyAlignment="1">
      <alignment horizontal="center" vertical="center"/>
    </xf>
    <xf numFmtId="0" fontId="0" fillId="16" borderId="39" xfId="0" applyFill="1" applyBorder="1" applyAlignment="1">
      <alignment horizontal="center" vertical="center"/>
    </xf>
    <xf numFmtId="0" fontId="2" fillId="0" borderId="47" xfId="0" applyFont="1" applyBorder="1" applyAlignment="1">
      <alignment horizontal="left" vertical="top"/>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0" fillId="21" borderId="21" xfId="0" applyFill="1" applyBorder="1" applyAlignment="1">
      <alignment horizontal="center" vertical="center"/>
    </xf>
    <xf numFmtId="0" fontId="0" fillId="16" borderId="22" xfId="0" applyFill="1" applyBorder="1" applyAlignment="1">
      <alignment horizontal="center" vertical="center"/>
    </xf>
  </cellXfs>
  <cellStyles count="3">
    <cellStyle name="Hyperkobling" xfId="1" builtinId="8"/>
    <cellStyle name="Normal" xfId="0" builtinId="0"/>
    <cellStyle name="Uthevingsfarge2" xfId="2" builtinId="33"/>
  </cellStyles>
  <dxfs count="49">
    <dxf>
      <fill>
        <patternFill>
          <bgColor theme="0" tint="-0.14996795556505021"/>
        </patternFill>
      </fill>
    </dxf>
    <dxf>
      <font>
        <color theme="1"/>
      </font>
      <fill>
        <patternFill>
          <bgColor theme="8" tint="0.79998168889431442"/>
        </patternFill>
      </fill>
    </dxf>
    <dxf>
      <fill>
        <patternFill>
          <bgColor theme="8" tint="0.39994506668294322"/>
        </patternFill>
      </fill>
    </dxf>
    <dxf>
      <fill>
        <patternFill>
          <bgColor theme="8" tint="0.39994506668294322"/>
        </patternFill>
      </fill>
    </dxf>
    <dxf>
      <font>
        <color theme="1"/>
      </font>
      <fill>
        <patternFill>
          <bgColor theme="8" tint="0.79998168889431442"/>
        </patternFill>
      </fill>
    </dxf>
    <dxf>
      <fill>
        <patternFill>
          <bgColor theme="0" tint="-0.14996795556505021"/>
        </patternFill>
      </fill>
    </dxf>
    <dxf>
      <font>
        <color theme="1"/>
      </font>
      <fill>
        <patternFill>
          <bgColor theme="8" tint="0.79998168889431442"/>
        </patternFill>
      </fill>
    </dxf>
    <dxf>
      <fill>
        <patternFill>
          <bgColor theme="8" tint="0.39994506668294322"/>
        </patternFill>
      </fill>
    </dxf>
    <dxf>
      <fill>
        <patternFill>
          <bgColor theme="0" tint="-0.14996795556505021"/>
        </patternFill>
      </fill>
    </dxf>
    <dxf>
      <fill>
        <patternFill>
          <bgColor theme="0" tint="-0.14996795556505021"/>
        </patternFill>
      </fill>
    </dxf>
    <dxf>
      <fill>
        <patternFill>
          <bgColor theme="8" tint="0.39994506668294322"/>
        </patternFill>
      </fill>
    </dxf>
    <dxf>
      <font>
        <color theme="1"/>
      </font>
      <fill>
        <patternFill>
          <bgColor theme="8" tint="0.79998168889431442"/>
        </patternFill>
      </fill>
    </dxf>
    <dxf>
      <font>
        <color theme="1"/>
      </font>
      <fill>
        <patternFill>
          <bgColor theme="8" tint="0.79998168889431442"/>
        </patternFill>
      </fill>
    </dxf>
    <dxf>
      <fill>
        <patternFill>
          <bgColor theme="8" tint="0.39994506668294322"/>
        </patternFill>
      </fill>
    </dxf>
    <dxf>
      <fill>
        <patternFill>
          <bgColor theme="0" tint="-0.14996795556505021"/>
        </patternFill>
      </fill>
    </dxf>
    <dxf>
      <fill>
        <patternFill>
          <bgColor theme="8" tint="0.39994506668294322"/>
        </patternFill>
      </fill>
    </dxf>
    <dxf>
      <fill>
        <patternFill>
          <bgColor theme="0" tint="-0.14996795556505021"/>
        </patternFill>
      </fill>
    </dxf>
    <dxf>
      <font>
        <color theme="1"/>
      </font>
      <fill>
        <patternFill>
          <bgColor theme="8" tint="0.79998168889431442"/>
        </patternFill>
      </fill>
    </dxf>
    <dxf>
      <fill>
        <patternFill>
          <bgColor rgb="FFEAE0FF"/>
        </patternFill>
      </fill>
    </dxf>
    <dxf>
      <fill>
        <patternFill>
          <bgColor theme="4" tint="0.79998168889431442"/>
        </patternFill>
      </fill>
    </dxf>
    <dxf>
      <fill>
        <patternFill>
          <bgColor theme="7" tint="0.79998168889431442"/>
        </patternFill>
      </fill>
    </dxf>
    <dxf>
      <fill>
        <patternFill>
          <bgColor theme="5" tint="0.79998168889431442"/>
        </patternFill>
      </fill>
    </dxf>
    <dxf>
      <fill>
        <patternFill>
          <fgColor auto="1"/>
          <bgColor theme="2" tint="-9.9948118533890809E-2"/>
        </patternFill>
      </fill>
    </dxf>
    <dxf>
      <fill>
        <patternFill>
          <fgColor auto="1"/>
          <bgColor theme="2" tint="-9.9948118533890809E-2"/>
        </patternFill>
      </fill>
    </dxf>
    <dxf>
      <fill>
        <patternFill>
          <bgColor theme="7" tint="0.79998168889431442"/>
        </patternFill>
      </fill>
    </dxf>
    <dxf>
      <fill>
        <patternFill>
          <bgColor theme="5" tint="0.79998168889431442"/>
        </patternFill>
      </fill>
    </dxf>
    <dxf>
      <fill>
        <patternFill>
          <bgColor rgb="FFEAE0FF"/>
        </patternFill>
      </fill>
    </dxf>
    <dxf>
      <fill>
        <patternFill>
          <bgColor theme="4" tint="0.79998168889431442"/>
        </patternFill>
      </fill>
    </dxf>
    <dxf>
      <fill>
        <patternFill>
          <bgColor theme="5" tint="0.79998168889431442"/>
        </patternFill>
      </fill>
    </dxf>
    <dxf>
      <fill>
        <patternFill>
          <bgColor theme="7" tint="0.79998168889431442"/>
        </patternFill>
      </fill>
    </dxf>
    <dxf>
      <fill>
        <patternFill>
          <bgColor theme="4" tint="0.79998168889431442"/>
        </patternFill>
      </fill>
    </dxf>
    <dxf>
      <fill>
        <patternFill>
          <bgColor rgb="FFEAE0FF"/>
        </patternFill>
      </fill>
    </dxf>
    <dxf>
      <fill>
        <patternFill>
          <fgColor auto="1"/>
          <bgColor theme="2" tint="-9.9948118533890809E-2"/>
        </patternFill>
      </fill>
    </dxf>
    <dxf>
      <fill>
        <patternFill>
          <bgColor rgb="FFEAE0FF"/>
        </patternFill>
      </fill>
    </dxf>
    <dxf>
      <fill>
        <patternFill>
          <bgColor theme="5" tint="0.79998168889431442"/>
        </patternFill>
      </fill>
    </dxf>
    <dxf>
      <fill>
        <patternFill>
          <bgColor theme="7" tint="0.79998168889431442"/>
        </patternFill>
      </fill>
    </dxf>
    <dxf>
      <fill>
        <patternFill>
          <fgColor auto="1"/>
          <bgColor theme="2" tint="-9.9948118533890809E-2"/>
        </patternFill>
      </fill>
    </dxf>
    <dxf>
      <fill>
        <patternFill>
          <bgColor theme="4" tint="0.79998168889431442"/>
        </patternFill>
      </fill>
    </dxf>
    <dxf>
      <fill>
        <patternFill>
          <fgColor auto="1"/>
          <bgColor theme="2" tint="-9.9948118533890809E-2"/>
        </patternFill>
      </fill>
    </dxf>
    <dxf>
      <fill>
        <patternFill>
          <bgColor theme="4" tint="0.79998168889431442"/>
        </patternFill>
      </fill>
    </dxf>
    <dxf>
      <fill>
        <patternFill>
          <bgColor rgb="FFEAE0FF"/>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fgColor auto="1"/>
          <bgColor theme="2" tint="-9.9948118533890809E-2"/>
        </patternFill>
      </fill>
    </dxf>
    <dxf>
      <fill>
        <patternFill>
          <bgColor theme="4" tint="0.79998168889431442"/>
        </patternFill>
      </fill>
    </dxf>
    <dxf>
      <fill>
        <patternFill>
          <bgColor rgb="FFEAE0FF"/>
        </patternFill>
      </fill>
    </dxf>
    <dxf>
      <numFmt numFmtId="164" formatCode="0%"/>
    </dxf>
  </dxfs>
  <tableStyles count="0" defaultTableStyle="TableStyleMedium2" defaultPivotStyle="PivotStyleLight16"/>
  <colors>
    <mruColors>
      <color rgb="FFEAE0FF"/>
      <color rgb="FFE0C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pivotSource>
    <c:name>[List of issues.xlsx]Charts!PivotTable2</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Issues</a:t>
            </a:r>
            <a:r>
              <a:rPr lang="en-US" baseline="0"/>
              <a:t> by Product Team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s>
    <c:plotArea>
      <c:layout/>
      <c:pieChart>
        <c:varyColors val="1"/>
        <c:ser>
          <c:idx val="0"/>
          <c:order val="0"/>
          <c:tx>
            <c:strRef>
              <c:f>Charts!$B$3</c:f>
              <c:strCache>
                <c:ptCount val="1"/>
                <c:pt idx="0">
                  <c:v>Totalt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924-445F-AFF5-FCB44A5EE3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924-445F-AFF5-FCB44A5EE3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924-445F-AFF5-FCB44A5EE3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924-445F-AFF5-FCB44A5EE3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924-445F-AFF5-FCB44A5EE36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8924-445F-AFF5-FCB44A5EE3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Charts!$A$4:$A$10</c:f>
              <c:strCache>
                <c:ptCount val="6"/>
                <c:pt idx="0">
                  <c:v>In Progress</c:v>
                </c:pt>
                <c:pt idx="1">
                  <c:v>Next</c:v>
                </c:pt>
                <c:pt idx="2">
                  <c:v>On Radar</c:v>
                </c:pt>
                <c:pt idx="3">
                  <c:v>Aware</c:v>
                </c:pt>
                <c:pt idx="4">
                  <c:v>New</c:v>
                </c:pt>
                <c:pt idx="5">
                  <c:v>Business consideration</c:v>
                </c:pt>
              </c:strCache>
            </c:strRef>
          </c:cat>
          <c:val>
            <c:numRef>
              <c:f>Charts!$B$4:$B$10</c:f>
              <c:numCache>
                <c:formatCode>0%</c:formatCode>
                <c:ptCount val="6"/>
                <c:pt idx="0">
                  <c:v>0.16949152542372881</c:v>
                </c:pt>
                <c:pt idx="1">
                  <c:v>3.3898305084745763E-2</c:v>
                </c:pt>
                <c:pt idx="2">
                  <c:v>0.47457627118644069</c:v>
                </c:pt>
                <c:pt idx="3">
                  <c:v>0.25423728813559321</c:v>
                </c:pt>
                <c:pt idx="4">
                  <c:v>3.3898305084745763E-2</c:v>
                </c:pt>
                <c:pt idx="5">
                  <c:v>3.3898305084745763E-2</c:v>
                </c:pt>
              </c:numCache>
            </c:numRef>
          </c:val>
          <c:extLst>
            <c:ext xmlns:c16="http://schemas.microsoft.com/office/drawing/2014/chart" uri="{C3380CC4-5D6E-409C-BE32-E72D297353CC}">
              <c16:uniqueId val="{00000000-713F-4014-8A2E-1145A02968DA}"/>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pivotSource>
    <c:name>[List of issues.xlsx]Charts!PivotTable3</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Issues by T-shirt size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s>
    <c:plotArea>
      <c:layout/>
      <c:pieChart>
        <c:varyColors val="1"/>
        <c:ser>
          <c:idx val="0"/>
          <c:order val="0"/>
          <c:tx>
            <c:strRef>
              <c:f>Charts!$B$28</c:f>
              <c:strCache>
                <c:ptCount val="1"/>
                <c:pt idx="0">
                  <c:v>Totalt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2F3-4CDF-99D2-596719EFC14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2F3-4CDF-99D2-596719EFC14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2F3-4CDF-99D2-596719EFC14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2F3-4CDF-99D2-596719EFC14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2F3-4CDF-99D2-596719EFC14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Charts!$A$29:$A$34</c:f>
              <c:strCache>
                <c:ptCount val="5"/>
                <c:pt idx="0">
                  <c:v>XL</c:v>
                </c:pt>
                <c:pt idx="1">
                  <c:v>L</c:v>
                </c:pt>
                <c:pt idx="2">
                  <c:v>M</c:v>
                </c:pt>
                <c:pt idx="3">
                  <c:v>S</c:v>
                </c:pt>
                <c:pt idx="4">
                  <c:v>XS</c:v>
                </c:pt>
              </c:strCache>
            </c:strRef>
          </c:cat>
          <c:val>
            <c:numRef>
              <c:f>Charts!$B$29:$B$34</c:f>
              <c:numCache>
                <c:formatCode>0%</c:formatCode>
                <c:ptCount val="5"/>
                <c:pt idx="0">
                  <c:v>0.2982456140350877</c:v>
                </c:pt>
                <c:pt idx="1">
                  <c:v>0.22807017543859648</c:v>
                </c:pt>
                <c:pt idx="2">
                  <c:v>0.33333333333333331</c:v>
                </c:pt>
                <c:pt idx="3">
                  <c:v>0.12280701754385964</c:v>
                </c:pt>
                <c:pt idx="4">
                  <c:v>1.7543859649122806E-2</c:v>
                </c:pt>
              </c:numCache>
            </c:numRef>
          </c:val>
          <c:extLst>
            <c:ext xmlns:c16="http://schemas.microsoft.com/office/drawing/2014/chart" uri="{C3380CC4-5D6E-409C-BE32-E72D297353CC}">
              <c16:uniqueId val="{00000000-B27F-454C-9F2B-D13E976FF7A8}"/>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633411</xdr:colOff>
      <xdr:row>6</xdr:row>
      <xdr:rowOff>180975</xdr:rowOff>
    </xdr:from>
    <xdr:to>
      <xdr:col>14</xdr:col>
      <xdr:colOff>142874</xdr:colOff>
      <xdr:row>25</xdr:row>
      <xdr:rowOff>133350</xdr:rowOff>
    </xdr:to>
    <xdr:graphicFrame macro="">
      <xdr:nvGraphicFramePr>
        <xdr:cNvPr id="2" name="Chart 1">
          <a:extLst>
            <a:ext uri="{FF2B5EF4-FFF2-40B4-BE49-F238E27FC236}">
              <a16:creationId xmlns:a16="http://schemas.microsoft.com/office/drawing/2014/main" id="{CBA8CBA9-CAF5-C55E-2706-A3D888AD4C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661986</xdr:colOff>
      <xdr:row>29</xdr:row>
      <xdr:rowOff>76200</xdr:rowOff>
    </xdr:from>
    <xdr:to>
      <xdr:col>14</xdr:col>
      <xdr:colOff>266699</xdr:colOff>
      <xdr:row>46</xdr:row>
      <xdr:rowOff>76200</xdr:rowOff>
    </xdr:to>
    <xdr:graphicFrame macro="">
      <xdr:nvGraphicFramePr>
        <xdr:cNvPr id="3" name="Chart 2">
          <a:extLst>
            <a:ext uri="{FF2B5EF4-FFF2-40B4-BE49-F238E27FC236}">
              <a16:creationId xmlns:a16="http://schemas.microsoft.com/office/drawing/2014/main" id="{462268A2-DD45-7203-599D-9D249B5F6383}"/>
            </a:ext>
            <a:ext uri="{147F2762-F138-4A5C-976F-8EAC2B608ADB}">
              <a16:predDERef xmlns:a16="http://schemas.microsoft.com/office/drawing/2014/main" pred="{CBA8CBA9-CAF5-C55E-2706-A3D888AD4C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arlan Brumm" refreshedDate="44931.621424074074" createdVersion="8" refreshedVersion="8" minRefreshableVersion="3" recordCount="61" xr:uid="{68BABF1C-2F61-4C67-9A25-85CDEB6BE728}">
  <cacheSource type="worksheet">
    <worksheetSource name="Table5"/>
  </cacheSource>
  <cacheFields count="18">
    <cacheField name="Issue title" numFmtId="0">
      <sharedItems/>
    </cacheField>
    <cacheField name="Description" numFmtId="0">
      <sharedItems containsBlank="1" longText="1"/>
    </cacheField>
    <cacheField name="User category" numFmtId="0">
      <sharedItems/>
    </cacheField>
    <cacheField name="Type" numFmtId="0">
      <sharedItems/>
    </cacheField>
    <cacheField name="Workflow" numFmtId="0">
      <sharedItems/>
    </cacheField>
    <cacheField name="Comment" numFmtId="0">
      <sharedItems containsBlank="1"/>
    </cacheField>
    <cacheField name="Denmark" numFmtId="0">
      <sharedItems containsSemiMixedTypes="0" containsString="0" containsNumber="1" containsInteger="1" minValue="0" maxValue="5"/>
    </cacheField>
    <cacheField name="Finland" numFmtId="0">
      <sharedItems containsSemiMixedTypes="0" containsString="0" containsNumber="1" containsInteger="1" minValue="0" maxValue="5"/>
    </cacheField>
    <cacheField name="Iceland" numFmtId="0">
      <sharedItems containsSemiMixedTypes="0" containsString="0" containsNumber="1" containsInteger="1" minValue="0" maxValue="5"/>
    </cacheField>
    <cacheField name="Norway" numFmtId="0">
      <sharedItems containsSemiMixedTypes="0" containsString="0" containsNumber="1" containsInteger="1" minValue="0" maxValue="6"/>
    </cacheField>
    <cacheField name="Productivity gain" numFmtId="0">
      <sharedItems/>
    </cacheField>
    <cacheField name="P Score" numFmtId="0">
      <sharedItems containsSemiMixedTypes="0" containsString="0" containsNumber="1" containsInteger="1" minValue="1" maxValue="5"/>
    </cacheField>
    <cacheField name="Quality gain" numFmtId="0">
      <sharedItems/>
    </cacheField>
    <cacheField name="Q Score" numFmtId="0">
      <sharedItems containsSemiMixedTypes="0" containsString="0" containsNumber="1" containsInteger="1" minValue="1" maxValue="5"/>
    </cacheField>
    <cacheField name="Priority score" numFmtId="0">
      <sharedItems containsSemiMixedTypes="0" containsString="0" containsNumber="1" containsInteger="1" minValue="5" maxValue="26"/>
    </cacheField>
    <cacheField name="T-shirt Size" numFmtId="0">
      <sharedItems count="7">
        <s v="XL"/>
        <s v="M"/>
        <s v="L"/>
        <s v="S"/>
        <s v="?"/>
        <s v="XS"/>
        <s v="NA"/>
      </sharedItems>
    </cacheField>
    <cacheField name="Roadmap Status" numFmtId="0">
      <sharedItems count="7">
        <s v="Next"/>
        <s v="On Radar"/>
        <s v="In Progress"/>
        <s v="Aware"/>
        <s v="?"/>
        <s v="Business consideration"/>
        <s v="New"/>
      </sharedItems>
    </cacheField>
    <cacheField name="Comments"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
  <r>
    <s v="Rooms / Areas"/>
    <s v="A lot of improvement needed:_x000a_-Change phasing and level relations for rooms through the properties browser. _x000a_-Rooms and Areas must be native 3D-objects, with option for adjustments_x000a_-Option to show constraints in 2D and 3D_x000a_-Filter rooms/areas based on properties for 3D exports_x000a_-Option to center room refernce line, as part of &quot;Tag All feature&quot;, or as a feature next to the tag all button. _x000a_-There should not be a minimum size of a room, or gap between room bounding elements to which a room can reach. Right now, the default room areas are mostly unusable because of this limitation."/>
    <s v="For architects"/>
    <s v="Families"/>
    <s v="All"/>
    <s v="Today's functionality seems unfinished"/>
    <n v="3"/>
    <n v="5"/>
    <n v="5"/>
    <n v="4"/>
    <s v="High"/>
    <n v="5"/>
    <s v="Above Avg"/>
    <n v="4"/>
    <n v="26"/>
    <x v="0"/>
    <x v="0"/>
    <s v="top &quot;architecture modeling&quot; project once walls in complete.  Proposed concept is being considered to change from rooms being derived from geometry to allowing rooms to be modeled natively (sketch based 3d rooms)  "/>
  </r>
  <r>
    <s v="Curtain Walls"/>
    <s v="Curtain Walls needs a major overhaul:_x000a_-Better material control on Mullions, dual profiles? We need to be able to have aluminium on the outside, and wood in the inside of a mullion profile, as an example. Especially with all the real-time rendering tools available these days. _x000a_-Room bounding feature for mullions. Mullions must have a room bounding property, currently we have to fix this manually by adding a ton of room separation lines.  _x000a_-Multiple materials in one profile/mullion (multiple profiles in one mullion)_x000a_-Implement Curtain Wall tools into the Family Editor for easier integration of doors and windows_x000a_-Better door/curtain wall integration (Do not delete Curtain Wall Doors without a prompt or a warning. Today, when pinning (f.ex. select all + pin) custom panels (i.e. CW Doors) it is silently deleted ( set to default panel if set in CW Type)_x000a_-Curtain Panel Overlap Mullion when using custom panels_x000a_-Curtain walls should be able to have a seal so cutouts in other walls are bigger than extend of profiles so it can be used for manufacturing drawing and correct geometry of walls"/>
    <s v="For architects"/>
    <s v="Families"/>
    <s v="Detail design"/>
    <m/>
    <n v="5"/>
    <n v="5"/>
    <n v="3"/>
    <n v="2"/>
    <s v="Above Avg"/>
    <n v="4"/>
    <s v="Above Avg"/>
    <n v="4"/>
    <n v="23"/>
    <x v="0"/>
    <x v="1"/>
    <s v="Further down our list of modeling projects (after Rooms, and then Stairs).  Significant design, usablity and performance considerations.  Considerations include Level of Detail and Flexibilty of modeling.   "/>
  </r>
  <r>
    <s v="Properties &amp; Project Browser Improvements"/>
    <s v="Major overhaul needed:_x000a_-Pin Parameters (like instances)/Mark parameters as checked for QA purposes _x000a_-Sort alphanummerically_x000a_-Able to color-code parameters by type / usage etc_x000a_-Drag and drop (Browser in general)_x000a_-Hide parameters (a lot of unused native Revit parameters)"/>
    <s v="For everyone"/>
    <s v="User interface"/>
    <s v="All"/>
    <m/>
    <n v="1"/>
    <n v="1"/>
    <n v="3"/>
    <n v="6"/>
    <s v="High"/>
    <n v="5"/>
    <s v="High"/>
    <n v="5"/>
    <n v="21"/>
    <x v="1"/>
    <x v="2"/>
    <s v=" Project browser refactor underway for 2024.  Properties Palette is on our radar for FY24 to start"/>
  </r>
  <r>
    <s v="View Filters / Color Schemes"/>
    <s v="Quicker setup, color any parameter/category (eg. wall sweeps) in view, easier filtering of properties in links_x000a_-Color Scheme: Easy to create ranges and color scales."/>
    <s v="For everyone"/>
    <s v="User interface"/>
    <s v="All"/>
    <m/>
    <n v="3"/>
    <n v="5"/>
    <n v="3"/>
    <n v="2"/>
    <s v="Above Avg"/>
    <n v="4"/>
    <s v="Average"/>
    <n v="3"/>
    <n v="20"/>
    <x v="1"/>
    <x v="1"/>
    <s v="Opportuntisitic approach to enhancements to view filters (adding parameters, etc.) Not currently on the radar for significant changes to color schemes. "/>
  </r>
  <r>
    <s v="Shared Parameters / Data Management"/>
    <s v="Data Management / Shared Parameters needs a major overhaul:_x000a_-Better UI for Shared Parameters. Text-files should be removed as base for setup, Much better with Excel-sheets, if needed_x000a_-External database for all data / properties not controlling geometry - improved UI, smaller .rvt-files etc (See Schedules as well)_x000a_-Allow one interface for data management across all project models"/>
    <s v="For BIM-coordinators"/>
    <s v="User interface"/>
    <s v="All"/>
    <m/>
    <n v="3"/>
    <n v="4"/>
    <n v="1"/>
    <n v="3"/>
    <s v="Above Avg"/>
    <n v="4"/>
    <s v="High"/>
    <n v="5"/>
    <n v="20"/>
    <x v="0"/>
    <x v="2"/>
    <s v="New cloud service for shared parameters graduated from technical preview this year (2023.1)  "/>
  </r>
  <r>
    <s v="Schedules"/>
    <s v="Wish for a &quot;Power Shceduler&quot; - (external?) data management for all possible entries in API (categories, types), with Excel-like editing and import/export capabilities. _x000a_Native Revit Excel support, without need for Dynamo or add-ins_x000a_Schedule coordinates of elements"/>
    <s v="For everyone"/>
    <s v="Schedules"/>
    <s v="All"/>
    <m/>
    <n v="1"/>
    <n v="4"/>
    <n v="3"/>
    <n v="3"/>
    <s v="High"/>
    <n v="5"/>
    <s v="Above Avg"/>
    <n v="4"/>
    <n v="20"/>
    <x v="2"/>
    <x v="2"/>
    <s v="Working on this area in terms of the new AEC cloud information model (AIM), recently launched connection to PowerBI with Autodesk Data Exchanges.  Not currently working on direct Excel support (beyond export to xls)"/>
  </r>
  <r>
    <s v="Stairs"/>
    <s v="Faster, more intuitive stair modeling tool. Look at ArchiCAD for comparison. _x000a_-Possibility to join stairs to to ramps_x000a_-Attach walls to underside of stairs etc."/>
    <s v="For architects"/>
    <s v="Families"/>
    <s v="Detail design"/>
    <m/>
    <n v="2"/>
    <n v="2"/>
    <n v="4"/>
    <n v="3"/>
    <s v="Above Avg"/>
    <n v="4"/>
    <s v="Above Avg"/>
    <n v="4"/>
    <n v="19"/>
    <x v="0"/>
    <x v="1"/>
    <s v=" For after Rooms.  Significant design, usablity, and performance considerations.  Proposed concept of focusing on Iconic/Flexible stair modeling.  Investigations have happened in past on walls to stairs, joining etc. and found 1 year + projects  for just one of those. "/>
  </r>
  <r>
    <s v="IFC UI / User Properties"/>
    <s v="IFC UI / Parameters:_x000a_-No more txt-file based user parameters: excel-based mapping_x000a_-IFC categories should be easier mapped defaulted to settings to categories (childcategories) with possibility to override per type or family"/>
    <s v="For BIM-coordinators"/>
    <s v="IFC / Export"/>
    <s v="All"/>
    <m/>
    <n v="3"/>
    <n v="2"/>
    <n v="1"/>
    <n v="3"/>
    <s v="Above Avg"/>
    <n v="4"/>
    <s v="Above Avg"/>
    <n v="4"/>
    <n v="17"/>
    <x v="2"/>
    <x v="2"/>
    <s v="IFC continues to be a priority for us and in partiular usablity enhancements."/>
  </r>
  <r>
    <s v="Landscape tools"/>
    <s v="Revit needs to implement landscape tooling to allow proper LIM (Landscape Information Modelling) taking into consideration the workflow working with sites. This is on the rise and needs to be part of the focus area in order to ensure better collaboration._x000a_-look to Environment for Revit"/>
    <s v="For landscape"/>
    <s v="Tools"/>
    <s v="All"/>
    <m/>
    <n v="3"/>
    <n v="1"/>
    <n v="2"/>
    <n v="1"/>
    <s v="Above Avg"/>
    <n v="4"/>
    <s v="High"/>
    <n v="5"/>
    <n v="16"/>
    <x v="0"/>
    <x v="2"/>
    <s v=" Site Design is a priority and currently in progress - focused first on Solid Topography and editing. We expect to continue to invest in this.   "/>
  </r>
  <r>
    <s v="Materials database"/>
    <s v="External material database:_x000a_-materials reference to external database (Finland: For the CO2 calculations we need to be able to link to the national database)_x000a_-Embed materials to model_x000a_-Edit material one place, update in all project models"/>
    <s v="For everyone"/>
    <s v="Materials"/>
    <s v="All"/>
    <m/>
    <n v="2"/>
    <n v="2"/>
    <n v="3"/>
    <n v="1"/>
    <s v="Above Avg"/>
    <n v="4"/>
    <s v="Above Avg"/>
    <n v="4"/>
    <n v="16"/>
    <x v="0"/>
    <x v="1"/>
    <s v="to modernize Materials UI and how materials are managed and stored.  For Total Carbon, working on service with EC3 carbon data."/>
  </r>
  <r>
    <s v="Tags / dimensions"/>
    <s v="Improvements needed:_x000a_-Better 3D-annotation possibilites_x000a_-Instance based justification/rotation/placement of tags/view references without need to create complex or limited types _x000a_-Tags/dimensions missing host for unloaded links_x000a_-Make a &quot;Reload links&quot; feature in the &quot;Modify/Sync&quot; box. _x000a_-Advanced Text Editor for Tag families (Superscript/Subscript etc.)_x000a_-Tag All: Option to not tag elements if a parameter is empty (&quot;?&quot;)"/>
    <s v="For everyone"/>
    <s v="Annotation"/>
    <s v="All"/>
    <s v="3D-dimensioning crucial for model based building"/>
    <n v="3"/>
    <n v="0"/>
    <n v="4"/>
    <n v="3"/>
    <s v="Above Avg"/>
    <n v="4"/>
    <s v="Below Avg"/>
    <n v="2"/>
    <n v="16"/>
    <x v="0"/>
    <x v="1"/>
    <s v="incremental improvements planned.  Align and justifcation currently starting.  Some of these improvements are XL in size by themselves."/>
  </r>
  <r>
    <s v="Vector-based shadows &amp; depth cueing"/>
    <s v="Could be great for calculations (eg. sqm)"/>
    <s v="For architects"/>
    <s v="Graphics"/>
    <s v="All"/>
    <m/>
    <n v="4"/>
    <n v="1"/>
    <n v="2"/>
    <n v="1"/>
    <s v="Average"/>
    <n v="3"/>
    <s v="Above Avg"/>
    <n v="4"/>
    <n v="15"/>
    <x v="2"/>
    <x v="1"/>
    <s v="part of bigger graphics modernization overhaul we are undertaking, but this is further out as part of that investment."/>
  </r>
  <r>
    <s v="Categories/Family cutting"/>
    <s v="All families / categories  should  by default be cutable in view according to views viewrange and allowing for overrides in cutpatterns. Families could then be provided with a yes/no function to override this default behavior to always have a certain representation in plan._x000a_-Better model categorisation. If all (or more) categories could be displayed Cut, the Generic Models category would not be the default choice for all disciplines_x000a_-Family categories should be modifiable (delete/hide unwanted family templates not needed)_x000a_-Option of user-defined categories(?)_x000a_"/>
    <s v="For everyone"/>
    <s v="Graphics"/>
    <s v="All"/>
    <s v="Today's functionality seems unfinished"/>
    <n v="3"/>
    <n v="2"/>
    <n v="1"/>
    <n v="1"/>
    <s v="Above Avg"/>
    <n v="4"/>
    <s v="Above Avg"/>
    <n v="4"/>
    <n v="15"/>
    <x v="1"/>
    <x v="1"/>
    <s v="We have been making progress in this area to add consistency across categories.  This will happen gradually, as testing and ensuring qaulity require the most time.  We will not be making customizable categories (data consistency is critical and customization of categories creates inconsistency )"/>
  </r>
  <r>
    <s v="API"/>
    <s v="Expose API for all categories_x000a_Some things possible doing manually in a project is not possible in API, examples (creating project parameters that are not shared, embedding a wall into another (using cut wall with another wall manually in Revit) API should be opened up as much as possible to allow further automation"/>
    <s v="For everyone"/>
    <s v="API"/>
    <s v="All"/>
    <m/>
    <n v="2"/>
    <n v="2"/>
    <n v="1"/>
    <n v="2"/>
    <s v="Above Avg"/>
    <n v="4"/>
    <s v="Above Avg"/>
    <n v="4"/>
    <n v="15"/>
    <x v="2"/>
    <x v="2"/>
    <s v="We are investing in addressing API gaps in a incremental way based on availablity."/>
  </r>
  <r>
    <s v="Families General"/>
    <s v="General family improvements: _x000a_-Switch hosted / unhosted familiy_x000a_-Don't autodelete hosted families if host is deleted_x000a_-copy/paste with reference point between family editor and project_x000a_-Don't delete families if level is deleted_x000a_-Modelling functionality, like lofting"/>
    <s v="For everyone"/>
    <s v="Families"/>
    <s v="All"/>
    <m/>
    <n v="0"/>
    <n v="1"/>
    <n v="3"/>
    <n v="4"/>
    <s v="Above Avg"/>
    <n v="4"/>
    <s v="Average"/>
    <n v="3"/>
    <n v="15"/>
    <x v="0"/>
    <x v="1"/>
    <s v="changing family behavior and adding geometry improvements are large projects and currently not on our roadmap."/>
  </r>
  <r>
    <s v="In-Place Families"/>
    <s v="In-Place Families needs a major overhaul:_x000a_-Make duplicates of in-place families the same type and make edits to one propagate to the other types. Then make it easy to convert to a loadable family_x000a_-Make at least a lightweight family editor for families in place, so that you can create a minimum of constraint in the families and have a defined base point. Ideally you can edit families directly in project, with same functionality as family editor, switching to a certain graphic down toning everything else_x000a_-Allow for actual family creation in-place, or for view referencing in the family editor"/>
    <s v="For architects"/>
    <s v="Families"/>
    <s v="All"/>
    <m/>
    <n v="1"/>
    <n v="0"/>
    <n v="3"/>
    <n v="3"/>
    <s v="Above Avg"/>
    <n v="4"/>
    <s v="Average"/>
    <n v="3"/>
    <n v="14"/>
    <x v="0"/>
    <x v="1"/>
    <s v="Our long term desire is to eliminate the need for in-place families and instead provide users model context within a regular family.  This is on our radar."/>
  </r>
  <r>
    <s v="Revisions"/>
    <s v="Introduce a revision manager that works better with drawings (look to ArchiCAD / RTV Drawing Manager) _x000a_-option to create your own revision parameters"/>
    <s v="For everyone"/>
    <s v="Revisions"/>
    <s v="Detail design"/>
    <m/>
    <n v="1"/>
    <n v="1"/>
    <n v="2"/>
    <n v="2"/>
    <s v="Above Avg"/>
    <n v="4"/>
    <s v="Average"/>
    <n v="3"/>
    <n v="13"/>
    <x v="1"/>
    <x v="1"/>
    <s v=" Focused today on improvement automation (multi-select for revisions on sheets) and ease of use around revisions and supporting industry standard numberiiions ioeoede yvel of Detail sod Flexibilty of vodesioog."/>
  </r>
  <r>
    <s v="Railing tool"/>
    <s v="Needs to be upgraded to be more adaptive and editable to slopes, endings and corners + material override"/>
    <s v="For architects"/>
    <s v="Families"/>
    <s v="Detail design"/>
    <m/>
    <n v="1"/>
    <n v="1"/>
    <n v="3"/>
    <n v="1"/>
    <s v="Average"/>
    <n v="3"/>
    <s v="Above Avg"/>
    <n v="4"/>
    <n v="13"/>
    <x v="0"/>
    <x v="1"/>
    <s v=" as a modeling project but currently lower on our list of priorities based on things like Rooms, Stairs, and curtain walls. "/>
  </r>
  <r>
    <s v="Level relations"/>
    <s v="Consistent use of &quot;Level&quot; as reference for family creation, get rid of &quot;Base constraint&quot;, &quot;Base Level&quot; etc. Option to select all object based on level relation for scheduling or export purposes. "/>
    <s v="For everyone"/>
    <s v="User interface"/>
    <s v="All"/>
    <m/>
    <n v="0"/>
    <n v="2"/>
    <n v="2"/>
    <n v="1"/>
    <s v="Above Avg"/>
    <n v="4"/>
    <s v="Above Avg"/>
    <n v="4"/>
    <n v="13"/>
    <x v="0"/>
    <x v="3"/>
    <s v="Changing and upgrading basic behavior like this would take considerable design and usability research and handling the upgrade of older project data to remove/convert parameter data."/>
  </r>
  <r>
    <s v="Grid modelling tool"/>
    <s v="Grid modelling tool (Curtain wall style) for floors and ceilings"/>
    <s v="For architects"/>
    <s v="Families"/>
    <s v="Detail design"/>
    <m/>
    <n v="0"/>
    <n v="1"/>
    <n v="3"/>
    <n v="1"/>
    <s v="Average"/>
    <n v="3"/>
    <s v="High"/>
    <n v="5"/>
    <n v="13"/>
    <x v="0"/>
    <x v="1"/>
    <s v="Similar/related to curtain wall modeling above.  "/>
  </r>
  <r>
    <s v="Splines"/>
    <s v="Closed splines needs to be implemented on all levels, from filled regions, boundary sketches, to families to massing families, this is a must and high priority in order to make complex geometry with a ton of workaround. Automatically fix &quot;slightly off axis&quot;"/>
    <s v="For everyone"/>
    <s v="User interface"/>
    <s v="All"/>
    <m/>
    <n v="3"/>
    <n v="1"/>
    <n v="0"/>
    <n v="1"/>
    <s v="Above Avg"/>
    <n v="4"/>
    <s v="Average"/>
    <n v="3"/>
    <n v="12"/>
    <x v="0"/>
    <x v="3"/>
    <s v=" Adding splines that could be used for extrusions and actually created geometry from them would be a signifcant undertaking on Revit's core geometry kernal.  Likely, it would only manifest if we completely switched to a different kernal which would be a decade long undertaking easily.  "/>
  </r>
  <r>
    <s v="IFC Export rooms / areas / annotation"/>
    <s v="Visualize rooms areas in 3D, option to filter room/area export by view_x000a_-Export 3D-annotation"/>
    <s v="For BIM-coordinators"/>
    <s v="IFC / Export"/>
    <s v="All"/>
    <m/>
    <n v="0"/>
    <n v="2"/>
    <n v="0"/>
    <n v="2"/>
    <s v="Above Avg"/>
    <n v="4"/>
    <s v="Above Avg"/>
    <n v="4"/>
    <n v="12"/>
    <x v="1"/>
    <x v="1"/>
    <s v="Related to rooms project already mentioned above - this would be medium to large with curernt limitations of rooms, but part of the main benefit of a larger change to how rooms are created. "/>
  </r>
  <r>
    <s v="Project Parameters"/>
    <s v="Upgraded parameters managing interface: purge unused parameters, mark/reconcile parameters from other files. complete control over parameters in model and links (ArchiCAD)"/>
    <s v="For BIM-coordinators"/>
    <s v="Parameters"/>
    <s v="All"/>
    <m/>
    <n v="0"/>
    <n v="1"/>
    <n v="2"/>
    <n v="2"/>
    <s v="Average"/>
    <n v="3"/>
    <s v="Above Avg"/>
    <n v="4"/>
    <n v="12"/>
    <x v="1"/>
    <x v="1"/>
    <s v="part of bigger considersations with properties pallette and AIM."/>
  </r>
  <r>
    <s v="Families Manager"/>
    <s v="Better management of families between multiple models:_x000a_-External library option, override project family settings_x000a_-Edit family once, update in all models a family is used within a project"/>
    <s v="For BIM-coordinators"/>
    <s v="Families"/>
    <s v="All"/>
    <m/>
    <n v="0"/>
    <n v="1"/>
    <n v="0"/>
    <n v="2"/>
    <s v="Above Avg"/>
    <n v="4"/>
    <s v="High"/>
    <n v="5"/>
    <n v="12"/>
    <x v="0"/>
    <x v="1"/>
    <s v="content management and delivery is a strategic area as part of our AIM investments, not currently being planned for Revit specifically."/>
  </r>
  <r>
    <s v="Schedule Family Legend"/>
    <s v="Make it possible to create an automatically generated family legend in a schedule. This would be amazing for walls."/>
    <s v="For architects"/>
    <s v="Schedules"/>
    <s v="All"/>
    <m/>
    <n v="0"/>
    <n v="3"/>
    <n v="3"/>
    <n v="0"/>
    <s v="Average"/>
    <n v="3"/>
    <s v="Average"/>
    <n v="3"/>
    <n v="12"/>
    <x v="2"/>
    <x v="1"/>
    <s v="to create legends based on view filters"/>
  </r>
  <r>
    <s v="Legends"/>
    <s v="Tag and dimension  Legend Components (in Legend View), f.ex. Wall Legend, Door Legend"/>
    <s v="For architects"/>
    <s v="Annotation"/>
    <s v="Detail design"/>
    <m/>
    <n v="0"/>
    <n v="3"/>
    <n v="2"/>
    <n v="0"/>
    <s v="Average"/>
    <n v="3"/>
    <s v="Above Avg"/>
    <n v="4"/>
    <n v="12"/>
    <x v="1"/>
    <x v="1"/>
    <s v="not yet planned but understand desire for improvements to legends.  "/>
  </r>
  <r>
    <s v="Roofs / Floors"/>
    <s v="Sloping roofs/floors must be easier and more precise to work with, and better reflect how the built world looks like. Allow location line of floor to be modified (top,core,bottom). Today's functionality requires substantial workarounds_x000a_-No distortion of layer thicknesses when creating sloped floors or roofs with modify sub elements. It leads to inaccuracies."/>
    <s v="For architects"/>
    <s v="Families"/>
    <s v="All"/>
    <m/>
    <n v="2"/>
    <n v="0"/>
    <n v="0"/>
    <n v="1"/>
    <s v="Above Avg"/>
    <n v="4"/>
    <s v="Above Avg"/>
    <n v="4"/>
    <n v="11"/>
    <x v="2"/>
    <x v="1"/>
    <s v="we are working on Walls and Floor improvements to support better layers, joins, and qualitities along with improvements to usabilty for how these work.  We will be continuing to invest in this area."/>
  </r>
  <r>
    <s v="Patterns"/>
    <s v="Custom pattern creation built in Revit, similar to PyRevit_x000a_-Scale aware fill patterns_x000a_-scale aware line patterns"/>
    <s v="For everyone"/>
    <s v="Graphics"/>
    <s v="All"/>
    <m/>
    <n v="0"/>
    <n v="4"/>
    <n v="1"/>
    <n v="0"/>
    <s v="Average"/>
    <n v="3"/>
    <s v="Average"/>
    <n v="3"/>
    <n v="11"/>
    <x v="2"/>
    <x v="1"/>
    <s v="Being requirements considered as we focus on graphics modernization, but foundation be to layed first."/>
  </r>
  <r>
    <s v="DWG collaboration"/>
    <s v="Major overhaul needed for DWG-collaboration with Civil 3D:_x000a_-import DWGs with far origin"/>
    <s v="For BIM-coordinators"/>
    <s v="IFC / Export"/>
    <s v="All"/>
    <m/>
    <n v="1"/>
    <n v="0"/>
    <n v="0"/>
    <n v="2"/>
    <s v="Average"/>
    <n v="3"/>
    <s v="Above Avg"/>
    <n v="4"/>
    <n v="10"/>
    <x v="2"/>
    <x v="1"/>
    <s v="part of AIM long term investment areas"/>
  </r>
  <r>
    <s v="Joining"/>
    <s v="Better joint capabilities between especially system families (roofs to walls etc. to much handling currently required to make section look sort of correct)"/>
    <s v="For architects"/>
    <s v="Graphics"/>
    <s v="All"/>
    <m/>
    <n v="1"/>
    <n v="1"/>
    <n v="0"/>
    <n v="1"/>
    <s v="Average"/>
    <n v="3"/>
    <s v="Above Avg"/>
    <n v="4"/>
    <n v="10"/>
    <x v="1"/>
    <x v="2"/>
    <s v="part of value of our investment in real 3d wall layers."/>
  </r>
  <r>
    <s v="Import / Link options"/>
    <s v="More model options when importig / linking IFCs (coordinates, parameters etc)"/>
    <s v="For BIM-coordinators"/>
    <s v="IFC / Export"/>
    <s v="All"/>
    <m/>
    <n v="1"/>
    <n v="1"/>
    <n v="1"/>
    <n v="1"/>
    <s v="Average"/>
    <n v="3"/>
    <s v="Average"/>
    <n v="3"/>
    <n v="10"/>
    <x v="3"/>
    <x v="1"/>
    <s v="being considered with our IFC improvements"/>
  </r>
  <r>
    <s v="Materials editor"/>
    <s v="Simplified Materials editor"/>
    <s v="For everyone"/>
    <s v="Materials"/>
    <s v="All"/>
    <m/>
    <n v="1"/>
    <n v="1"/>
    <n v="0"/>
    <n v="1"/>
    <s v="Above Avg"/>
    <n v="4"/>
    <s v="Average"/>
    <n v="3"/>
    <n v="10"/>
    <x v="1"/>
    <x v="0"/>
    <s v="improvements to usablity and modernizing the material library and edting technology is a top area to improve"/>
  </r>
  <r>
    <s v="Warnings"/>
    <s v="More user friendly method of finding and fixing warnings, option to visualize warnings. Make view active when dealing when warnings_x000a_"/>
    <s v="For everyone"/>
    <s v="User interface"/>
    <s v="All"/>
    <s v="Today's functionality seems unfinished"/>
    <n v="0"/>
    <n v="0"/>
    <n v="0"/>
    <n v="2"/>
    <s v="Above Avg"/>
    <n v="4"/>
    <s v="Above Avg"/>
    <n v="4"/>
    <n v="10"/>
    <x v="1"/>
    <x v="3"/>
    <s v=" we currently don't have any specific plans around warnings"/>
  </r>
  <r>
    <s v="Coordinates"/>
    <s v="Quicker and more inuitive way of defining Project Base Point (AutoCAD was easier)"/>
    <s v="For BIM-coordinators"/>
    <s v="User interface"/>
    <s v="All"/>
    <m/>
    <n v="0"/>
    <n v="1"/>
    <n v="0"/>
    <n v="0"/>
    <s v="Above Avg"/>
    <n v="4"/>
    <s v="High"/>
    <n v="5"/>
    <n v="10"/>
    <x v="2"/>
    <x v="1"/>
    <s v="we currently don't have any specific plans to address this, but are looking into improvement project coordination with AIM"/>
  </r>
  <r>
    <s v="Keynotes"/>
    <s v="Make the user keynotes possible to be completely free, so they don’t have to be linked to an object"/>
    <s v="For everyone"/>
    <s v="Annotation"/>
    <s v="Detail design"/>
    <m/>
    <n v="2"/>
    <n v="0"/>
    <n v="0"/>
    <n v="1"/>
    <s v="Average"/>
    <n v="3"/>
    <s v="Average"/>
    <n v="3"/>
    <n v="9"/>
    <x v="3"/>
    <x v="3"/>
    <s v="we currently don't have any specific plans around this. "/>
  </r>
  <r>
    <s v="Groups"/>
    <s v="Fix the groups, or just don't call it fix groups but maybe destroy groups(?)_x000a_-Groups attached ​to ​detail groups should be deleted if group is deleted or changed, not orphaned"/>
    <s v="For everyone"/>
    <s v="Tools"/>
    <s v="All"/>
    <m/>
    <n v="2"/>
    <n v="1"/>
    <n v="0"/>
    <n v="0"/>
    <s v="Average"/>
    <n v="3"/>
    <s v="Average"/>
    <n v="3"/>
    <n v="9"/>
    <x v="2"/>
    <x v="3"/>
    <s v="not sure exactly what this means specifically, but groups are a very large area of Revit and would require signifcant undertaking to change underlying behaviors."/>
  </r>
  <r>
    <s v="Filtering"/>
    <s v="Filtering on more than one layer, currently we need Ideate Explorer for this, which seems crazy..."/>
    <s v="For everyone"/>
    <s v="General"/>
    <s v="All"/>
    <m/>
    <n v="2"/>
    <n v="0"/>
    <n v="0"/>
    <n v="0"/>
    <s v="Above Avg"/>
    <n v="4"/>
    <s v="Average"/>
    <n v="3"/>
    <n v="9"/>
    <x v="4"/>
    <x v="4"/>
    <s v="Not sure exactly what this means, could be small or part of another project we are doing - like real 3d wall layers which will enable filtering by a wal layer, but could be something else…"/>
  </r>
  <r>
    <s v="Scope Boxes"/>
    <s v="Possibility to edit after creation, snap edges, align to object etc. "/>
    <s v="For everyone"/>
    <s v="User interface"/>
    <s v="All"/>
    <s v="Today's functionality seems unfinished"/>
    <n v="1"/>
    <n v="0"/>
    <n v="0"/>
    <n v="2"/>
    <s v="Above Avg"/>
    <n v="4"/>
    <s v="Below Avg"/>
    <n v="2"/>
    <n v="9"/>
    <x v="5"/>
    <x v="2"/>
    <s v="making small improvement so that scope box heights and enabling snapping to edges are possible.  "/>
  </r>
  <r>
    <s v="Paint / tiles"/>
    <s v="Scheduling of materials for surface treatment, without modeling paint: floor covering, wall covering, ceiling covering"/>
    <s v="For architects"/>
    <s v="Families"/>
    <s v="All"/>
    <m/>
    <n v="0"/>
    <n v="0"/>
    <n v="0"/>
    <n v="1"/>
    <s v="Above Avg"/>
    <n v="4"/>
    <s v="Above Avg"/>
    <n v="4"/>
    <n v="9"/>
    <x v="4"/>
    <x v="4"/>
    <s v="Need to clarify this as &quot;schedule as &quot;Paint&quot; is possible today in a material schedule…"/>
  </r>
  <r>
    <s v="Control Instance parameters"/>
    <s v="Flip Control Instance Parameters for Scheduling_x000a_(Door L/R swing direction)"/>
    <s v="For architects"/>
    <s v="General"/>
    <s v="All"/>
    <m/>
    <n v="0"/>
    <n v="2"/>
    <n v="3"/>
    <n v="0"/>
    <s v="Average"/>
    <n v="3"/>
    <s v="Low"/>
    <n v="1"/>
    <n v="9"/>
    <x v="2"/>
    <x v="3"/>
    <s v="this would require usabilty and performance considerations that would make this likely a large project"/>
  </r>
  <r>
    <s v="Buil-in sustainability tools"/>
    <m/>
    <s v="For architects"/>
    <s v="Tools"/>
    <s v="All"/>
    <m/>
    <n v="0"/>
    <n v="1"/>
    <n v="0"/>
    <n v="0"/>
    <s v="Above Avg"/>
    <n v="4"/>
    <s v="Above Avg"/>
    <n v="4"/>
    <n v="9"/>
    <x v="6"/>
    <x v="5"/>
    <m/>
  </r>
  <r>
    <s v="Plan views"/>
    <s v="Area plans are great but; they shouldn’t live in a realm of their own. And area plan should just be a floor plan(or ceiling plan) with a certain area scheme selected (or none). They should then also be able to overlay with room color schemes so they can be used combined. _x000a__x000a_To control area lines visibility, their visibility should either be bound to views selected area scheme or there should simply automatically be created a dedicated line style to each area scheme created."/>
    <s v="For architects"/>
    <s v="General"/>
    <s v="All"/>
    <m/>
    <n v="2"/>
    <n v="0"/>
    <n v="0"/>
    <n v="0"/>
    <s v="Average"/>
    <n v="3"/>
    <s v="Average"/>
    <n v="3"/>
    <n v="8"/>
    <x v="1"/>
    <x v="3"/>
    <s v="this would require upgrade considerations and underlaying changes to what is allowed - likely testing or accepting behavior changes would be required. "/>
  </r>
  <r>
    <s v="Batch PDF Publishing"/>
    <s v="More powerful PDF publishing + Transmittal Set Manager. Look to ArchiCAD."/>
    <s v="For everyone"/>
    <s v="User interface"/>
    <s v="All"/>
    <m/>
    <n v="1"/>
    <n v="0"/>
    <n v="1"/>
    <n v="0"/>
    <s v="Average"/>
    <n v="3"/>
    <s v="Average"/>
    <n v="3"/>
    <n v="8"/>
    <x v="3"/>
    <x v="3"/>
    <s v="PDF improvements are ongoing, but likely depends on exactly what functionality is requested."/>
  </r>
  <r>
    <s v="Schedule by View"/>
    <s v="Make it possible to create a schedule on sheet that displays only the tagged elements on that sheet, like the keynote schedule."/>
    <s v="For everyone"/>
    <s v="Schedules"/>
    <s v="All"/>
    <m/>
    <n v="1"/>
    <n v="0"/>
    <n v="0"/>
    <n v="0"/>
    <s v="Above Avg"/>
    <n v="4"/>
    <s v="Average"/>
    <n v="3"/>
    <n v="8"/>
    <x v="3"/>
    <x v="6"/>
    <s v="we do offer a &quot;Filter by sheet&quot; feature now for schedules - adding only &quot;tagged&quot; items as a option might not be difficult, but testing and performance considerations might make this larger. "/>
  </r>
  <r>
    <s v="Conceptual massing"/>
    <s v="Conceptual massing, and improvements to point performance in relation to adaptive components"/>
    <s v="For architects"/>
    <s v="Families"/>
    <s v="All"/>
    <m/>
    <n v="1"/>
    <n v="0"/>
    <n v="1"/>
    <n v="0"/>
    <s v="Average"/>
    <n v="3"/>
    <s v="Average"/>
    <n v="3"/>
    <n v="8"/>
    <x v="1"/>
    <x v="3"/>
    <s v="not in our strategy to continue to invest in conceptual massing within Revit, our focus is on connecting Revit to other early stage design tools, and keeping Revit focused on detailed design and documentation tasks."/>
  </r>
  <r>
    <s v="Cloud solutions"/>
    <s v="Cloud solutions is not special in 2022, soon 2023, it is expected. Should be part of the normal subscription with a GB limit per user, and no additional price tag"/>
    <s v="For license managers"/>
    <s v="Worksharing"/>
    <s v="All"/>
    <m/>
    <n v="1"/>
    <n v="0"/>
    <n v="0"/>
    <n v="0"/>
    <s v="Above Avg"/>
    <n v="4"/>
    <s v="Average"/>
    <n v="3"/>
    <n v="8"/>
    <x v="6"/>
    <x v="5"/>
    <m/>
  </r>
  <r>
    <s v="Categories, switching"/>
    <s v="Switching between categories in project should be possible if they have same characteristics (wall-based, floors/roofs), like changing a door to a window or changing a floor to a roof"/>
    <s v="For everyone"/>
    <s v="Families"/>
    <s v="All"/>
    <m/>
    <n v="1"/>
    <n v="0"/>
    <n v="1"/>
    <n v="0"/>
    <s v="High"/>
    <n v="5"/>
    <s v="Low"/>
    <n v="1"/>
    <n v="8"/>
    <x v="0"/>
    <x v="1"/>
    <s v="this is desireable as we move forward to generalize Revit categories from their behavior, smaller steps like category consistency and the work we are doing with walls and site design can help enable this ability perhaps for some categories in the future.  "/>
  </r>
  <r>
    <s v="Revit Link options"/>
    <s v="Make Revit Links follow the line weight settings of the host project. It is not feasible to align line weight standards between all consultants on a per project basis."/>
    <s v="For everyone"/>
    <s v="Graphics"/>
    <s v="All"/>
    <m/>
    <n v="0"/>
    <n v="0"/>
    <n v="0"/>
    <n v="1"/>
    <s v="Average"/>
    <n v="3"/>
    <s v="Above Avg"/>
    <n v="4"/>
    <n v="8"/>
    <x v="0"/>
    <x v="3"/>
    <s v="this would be a signifcant usability and permission undertaking, not currently being considered."/>
  </r>
  <r>
    <s v="User groups / worksharing"/>
    <s v="User rights management_x000a_Locking worksets/areas/elements with Pin/password"/>
    <s v="For BIM-coordinators"/>
    <s v="Worksharing"/>
    <s v="All"/>
    <m/>
    <n v="0"/>
    <n v="0"/>
    <n v="0"/>
    <n v="1"/>
    <s v="Average"/>
    <n v="3"/>
    <s v="Above Avg"/>
    <n v="4"/>
    <n v="8"/>
    <x v="2"/>
    <x v="3"/>
    <s v="we are focused on connecting to the boarder Autodesk system of permissions and controls and not interested in developing a specific permissioning system for Revit"/>
  </r>
  <r>
    <s v="Walls"/>
    <s v="Allow wall wraps at wall ends to be overriden by instance, like disallow join"/>
    <s v="For architects"/>
    <s v="Families"/>
    <s v="All"/>
    <m/>
    <n v="0"/>
    <n v="0"/>
    <n v="1"/>
    <n v="0"/>
    <s v="Average"/>
    <n v="3"/>
    <s v="Above Avg"/>
    <n v="4"/>
    <n v="8"/>
    <x v="1"/>
    <x v="1"/>
    <s v="included as part of our desired outcomes as we work on 3d wall layers"/>
  </r>
  <r>
    <s v="Materials link"/>
    <s v="A better link between Inventor and Revit for materials"/>
    <s v="For everyone"/>
    <s v="Materials"/>
    <s v="All"/>
    <m/>
    <n v="1"/>
    <n v="0"/>
    <n v="0"/>
    <n v="0"/>
    <s v="Average"/>
    <n v="3"/>
    <s v="Average"/>
    <n v="3"/>
    <n v="7"/>
    <x v="1"/>
    <x v="1"/>
    <s v="as we work to improve FDX exchanges material support is near the top of our list for enhancements."/>
  </r>
  <r>
    <s v="Daylight savings time"/>
    <s v="Intelligent &quot;Use Daylight Saving Time&quot; (not just add 1 hour to all shadows the entire year). If a date is within Daylight Savings period, adjust the shadows accordingly. Support national definitions."/>
    <s v="For architects"/>
    <s v="Graphics"/>
    <s v="All"/>
    <s v="Today's functionality seems unfinished"/>
    <n v="0"/>
    <n v="0"/>
    <n v="0"/>
    <n v="1"/>
    <s v="Below Avg"/>
    <n v="2"/>
    <s v="Above Avg"/>
    <n v="4"/>
    <n v="7"/>
    <x v="2"/>
    <x v="1"/>
    <s v="part of future for graphics modernization work for more intelligent day light savings time, however, large undertaking as trying to have all national/regional definitions based on location in not a simple task to consider in all parts of the world - more likely, would allow user definablity. "/>
  </r>
  <r>
    <s v="Legend Components"/>
    <s v="Legend Components (annotatable drawing) in Schedules (like in ArchiCAD)"/>
    <s v="For architects"/>
    <s v="Schedules"/>
    <s v="All"/>
    <m/>
    <n v="0"/>
    <n v="0"/>
    <n v="1"/>
    <n v="0"/>
    <s v="Average"/>
    <n v="3"/>
    <s v="Average"/>
    <n v="3"/>
    <n v="7"/>
    <x v="1"/>
    <x v="2"/>
    <s v=" A new API we are working on will allow for graphics inside schedules, first use of this will be for bar bending rebar details"/>
  </r>
  <r>
    <s v="IFC add-in"/>
    <s v="Make the IFC add-in integral to Revit - no need for external plugin? Updates through UR"/>
    <s v="For BIM-coordinators"/>
    <s v="IFC / Export"/>
    <s v="All"/>
    <m/>
    <n v="1"/>
    <n v="2"/>
    <n v="0"/>
    <n v="0"/>
    <s v="Below Avg"/>
    <n v="2"/>
    <s v="Low"/>
    <n v="1"/>
    <n v="6"/>
    <x v="3"/>
    <x v="2"/>
    <s v="already implmented as part of Revit 2023.1, working through some install issues regarding approach"/>
  </r>
  <r>
    <s v="Lines"/>
    <s v="Allow for small model and detail lines"/>
    <s v="For architects"/>
    <s v="Tools"/>
    <s v="All"/>
    <m/>
    <n v="1"/>
    <n v="0"/>
    <n v="0"/>
    <n v="0"/>
    <s v="Below Avg"/>
    <n v="2"/>
    <s v="Average"/>
    <n v="3"/>
    <n v="6"/>
    <x v="0"/>
    <x v="3"/>
    <s v="would require significant changes to Revit's tolerences and geometry kernal - not even sure if it would be possible.  Might be possible for non-model (drafting views) nly (no 3d geometry), but significant limitions would limit usefulness."/>
  </r>
  <r>
    <s v="Line Weights"/>
    <s v="In Revit, you can set your line weight to be 0,0254 mm – but the min. line weight plottable is 0,083 mm. It is preferred to have Revit be able to plot 0,025 mm as this is the industry standard following AutoCAD, but at least have the lower limit reflect what is possible to plot._x000a_-Make ceiling pattern lines adjustable instead of being set to a line weight of 2. The fact that this is not possible, makes us have weird company standards."/>
    <s v="For everyone"/>
    <s v="Graphics"/>
    <s v="All"/>
    <m/>
    <n v="1"/>
    <n v="0"/>
    <n v="1"/>
    <n v="0"/>
    <s v="Low"/>
    <n v="1"/>
    <s v="Average"/>
    <n v="3"/>
    <n v="6"/>
    <x v="1"/>
    <x v="3"/>
    <s v="Usability and performance considersations make this difficult to consider overall, also could require more knowledge of every printer (and future) than currently have access to.   Ceiling pattern control is on our radar."/>
  </r>
  <r>
    <s v="Project Standards"/>
    <s v="Specify items/types (not just categories) to transfer using project standards"/>
    <s v="For BIM-coordinators"/>
    <s v="General"/>
    <s v="All"/>
    <s v="Today's functionality seems unfinished"/>
    <n v="1"/>
    <n v="0"/>
    <n v="0"/>
    <n v="0"/>
    <s v="Above Avg"/>
    <n v="4"/>
    <s v="Low"/>
    <n v="1"/>
    <n v="6"/>
    <x v="3"/>
    <x v="1"/>
    <s v="we are thinking about better ways to manage and move data for projects."/>
  </r>
  <r>
    <s v="IFC export design options"/>
    <s v="Export design options to IFC"/>
    <s v="For BIM-coordinators"/>
    <s v="IFC / Export"/>
    <s v="All"/>
    <m/>
    <n v="0"/>
    <n v="1"/>
    <n v="0"/>
    <n v="1"/>
    <s v="Average"/>
    <n v="3"/>
    <s v="Low"/>
    <n v="1"/>
    <n v="6"/>
    <x v="1"/>
    <x v="3"/>
    <s v="IFC does not have clear ways to include design options in its supported schema."/>
  </r>
  <r>
    <s v="Fence stretch"/>
    <s v="Efficient trimming/extending line based families (like AutoCAD or ArchiCAD)"/>
    <s v="For everyone"/>
    <s v="User interface"/>
    <s v="All"/>
    <m/>
    <n v="0"/>
    <n v="1"/>
    <n v="0"/>
    <n v="0"/>
    <s v="Above Avg"/>
    <n v="4"/>
    <s v="Low"/>
    <n v="1"/>
    <n v="6"/>
    <x v="1"/>
    <x v="6"/>
    <s v="haven't heard this one before, do recognize how it would be helpful."/>
  </r>
  <r>
    <s v="Auditing "/>
    <s v="Improvement around model corruption stability"/>
    <s v="For BIM-coordinators"/>
    <s v="Worksharing"/>
    <s v="All"/>
    <m/>
    <n v="0"/>
    <n v="1"/>
    <n v="0"/>
    <n v="0"/>
    <s v="Above Avg"/>
    <n v="4"/>
    <s v="Low"/>
    <n v="1"/>
    <n v="6"/>
    <x v="1"/>
    <x v="1"/>
    <s v="file corruption prevention is a priority,  preventing corruptions is priority."/>
  </r>
  <r>
    <s v="Paint bucket tool for filled regions"/>
    <m/>
    <s v="For everyone"/>
    <s v="Tools"/>
    <s v="All"/>
    <m/>
    <n v="1"/>
    <n v="0"/>
    <n v="0"/>
    <n v="0"/>
    <s v="Average"/>
    <n v="3"/>
    <s v="Low"/>
    <n v="1"/>
    <n v="5"/>
    <x v="3"/>
    <x v="3"/>
    <s v="would require more holistic changes to fill patterns as mentioned in other item about for hatch pattern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B3A87AF-6854-4C64-8D4D-3CC3536944A2}"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A3:B10" firstHeaderRow="1" firstDataRow="1" firstDataCol="1"/>
  <pivotFields count="18">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h="1" x="4"/>
        <item x="2"/>
        <item x="0"/>
        <item x="1"/>
        <item x="3"/>
        <item x="6"/>
        <item x="5"/>
        <item t="default"/>
      </items>
    </pivotField>
    <pivotField showAll="0"/>
  </pivotFields>
  <rowFields count="1">
    <field x="16"/>
  </rowFields>
  <rowItems count="7">
    <i>
      <x v="1"/>
    </i>
    <i>
      <x v="2"/>
    </i>
    <i>
      <x v="3"/>
    </i>
    <i>
      <x v="4"/>
    </i>
    <i>
      <x v="5"/>
    </i>
    <i>
      <x v="6"/>
    </i>
    <i t="grand">
      <x/>
    </i>
  </rowItems>
  <colItems count="1">
    <i/>
  </colItems>
  <dataFields count="1">
    <dataField name="Count of Issue title" fld="0" subtotal="count" showDataAs="percentOfCol" baseField="0" baseItem="0" numFmtId="9"/>
  </dataFields>
  <chartFormats count="7">
    <chartFormat chart="0" format="0" series="1">
      <pivotArea type="data" outline="0" fieldPosition="0">
        <references count="1">
          <reference field="4294967294" count="1" selected="0">
            <x v="0"/>
          </reference>
        </references>
      </pivotArea>
    </chartFormat>
    <chartFormat chart="0" format="7">
      <pivotArea type="data" outline="0" fieldPosition="0">
        <references count="2">
          <reference field="4294967294" count="1" selected="0">
            <x v="0"/>
          </reference>
          <reference field="16" count="1" selected="0">
            <x v="1"/>
          </reference>
        </references>
      </pivotArea>
    </chartFormat>
    <chartFormat chart="0" format="8">
      <pivotArea type="data" outline="0" fieldPosition="0">
        <references count="2">
          <reference field="4294967294" count="1" selected="0">
            <x v="0"/>
          </reference>
          <reference field="16" count="1" selected="0">
            <x v="2"/>
          </reference>
        </references>
      </pivotArea>
    </chartFormat>
    <chartFormat chart="0" format="9">
      <pivotArea type="data" outline="0" fieldPosition="0">
        <references count="2">
          <reference field="4294967294" count="1" selected="0">
            <x v="0"/>
          </reference>
          <reference field="16" count="1" selected="0">
            <x v="3"/>
          </reference>
        </references>
      </pivotArea>
    </chartFormat>
    <chartFormat chart="0" format="10">
      <pivotArea type="data" outline="0" fieldPosition="0">
        <references count="2">
          <reference field="4294967294" count="1" selected="0">
            <x v="0"/>
          </reference>
          <reference field="16" count="1" selected="0">
            <x v="4"/>
          </reference>
        </references>
      </pivotArea>
    </chartFormat>
    <chartFormat chart="0" format="11">
      <pivotArea type="data" outline="0" fieldPosition="0">
        <references count="2">
          <reference field="4294967294" count="1" selected="0">
            <x v="0"/>
          </reference>
          <reference field="16" count="1" selected="0">
            <x v="5"/>
          </reference>
        </references>
      </pivotArea>
    </chartFormat>
    <chartFormat chart="0" format="12">
      <pivotArea type="data" outline="0" fieldPosition="0">
        <references count="2">
          <reference field="4294967294" count="1" selected="0">
            <x v="0"/>
          </reference>
          <reference field="16"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FF7B93E-104F-4B4D-A966-1B00022D0747}"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A28:B34" firstHeaderRow="1" firstDataRow="1" firstDataCol="1"/>
  <pivotFields count="18">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h="1" x="4"/>
        <item x="0"/>
        <item x="2"/>
        <item x="1"/>
        <item h="1" x="6"/>
        <item x="3"/>
        <item x="5"/>
        <item t="default"/>
      </items>
    </pivotField>
    <pivotField showAll="0" sortType="descending">
      <items count="8">
        <item h="1" x="4"/>
        <item x="3"/>
        <item x="5"/>
        <item x="2"/>
        <item x="6"/>
        <item x="0"/>
        <item x="1"/>
        <item t="default"/>
      </items>
      <autoSortScope>
        <pivotArea dataOnly="0" outline="0" fieldPosition="0">
          <references count="1">
            <reference field="4294967294" count="1" selected="0">
              <x v="0"/>
            </reference>
          </references>
        </pivotArea>
      </autoSortScope>
    </pivotField>
    <pivotField showAll="0"/>
  </pivotFields>
  <rowFields count="1">
    <field x="15"/>
  </rowFields>
  <rowItems count="6">
    <i>
      <x v="1"/>
    </i>
    <i>
      <x v="2"/>
    </i>
    <i>
      <x v="3"/>
    </i>
    <i>
      <x v="5"/>
    </i>
    <i>
      <x v="6"/>
    </i>
    <i t="grand">
      <x/>
    </i>
  </rowItems>
  <colItems count="1">
    <i/>
  </colItems>
  <dataFields count="1">
    <dataField name="Count of Issue title" fld="0" subtotal="count" showDataAs="percentOfCol" baseField="0" baseItem="0" numFmtId="10"/>
  </dataFields>
  <formats count="1">
    <format dxfId="48">
      <pivotArea collapsedLevelsAreSubtotals="1" fieldPosition="0">
        <references count="1">
          <reference field="15" count="0"/>
        </references>
      </pivotArea>
    </format>
  </formats>
  <chartFormats count="7">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 chart="1" format="6">
      <pivotArea type="data" outline="0" fieldPosition="0">
        <references count="2">
          <reference field="4294967294" count="1" selected="0">
            <x v="0"/>
          </reference>
          <reference field="15" count="1" selected="0">
            <x v="1"/>
          </reference>
        </references>
      </pivotArea>
    </chartFormat>
    <chartFormat chart="1" format="7">
      <pivotArea type="data" outline="0" fieldPosition="0">
        <references count="2">
          <reference field="4294967294" count="1" selected="0">
            <x v="0"/>
          </reference>
          <reference field="15" count="1" selected="0">
            <x v="2"/>
          </reference>
        </references>
      </pivotArea>
    </chartFormat>
    <chartFormat chart="1" format="8">
      <pivotArea type="data" outline="0" fieldPosition="0">
        <references count="2">
          <reference field="4294967294" count="1" selected="0">
            <x v="0"/>
          </reference>
          <reference field="15" count="1" selected="0">
            <x v="3"/>
          </reference>
        </references>
      </pivotArea>
    </chartFormat>
    <chartFormat chart="1" format="9">
      <pivotArea type="data" outline="0" fieldPosition="0">
        <references count="2">
          <reference field="4294967294" count="1" selected="0">
            <x v="0"/>
          </reference>
          <reference field="15" count="1" selected="0">
            <x v="5"/>
          </reference>
        </references>
      </pivotArea>
    </chartFormat>
    <chartFormat chart="1" format="10">
      <pivotArea type="data" outline="0" fieldPosition="0">
        <references count="2">
          <reference field="4294967294" count="1" selected="0">
            <x v="0"/>
          </reference>
          <reference field="15"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6" Type="http://schemas.openxmlformats.org/officeDocument/2006/relationships/hyperlink" Target="https://forums.autodesk.com/t5/revit-ideas/legend-component-in-schedule/idi-p/6649159" TargetMode="External"/><Relationship Id="rId117" Type="http://schemas.openxmlformats.org/officeDocument/2006/relationships/hyperlink" Target="https://forums.autodesk.com/t5/revit-ideas/ifc-import-using-project-base-point-not-revit-origin/idi-p/6975115" TargetMode="External"/><Relationship Id="rId21" Type="http://schemas.openxmlformats.org/officeDocument/2006/relationships/hyperlink" Target="https://forums.autodesk.com/t5/revit-ideas/allow-all-family-types-to-be-cut/idi-p/9272133" TargetMode="External"/><Relationship Id="rId42" Type="http://schemas.openxmlformats.org/officeDocument/2006/relationships/hyperlink" Target="https://forums.autodesk.com/t5/revit-ideas/simplify-the-material-editor/idi-p/9101219" TargetMode="External"/><Relationship Id="rId47" Type="http://schemas.openxmlformats.org/officeDocument/2006/relationships/hyperlink" Target="https://forums.autodesk.com/t5/revit-ideas/user-keynotes/idi-p/8839697" TargetMode="External"/><Relationship Id="rId63" Type="http://schemas.openxmlformats.org/officeDocument/2006/relationships/hyperlink" Target="https://forums.autodesk.com/t5/revit-ideas/hatching-in-revit-like-autocad/idi-p/7390834" TargetMode="External"/><Relationship Id="rId68" Type="http://schemas.openxmlformats.org/officeDocument/2006/relationships/hyperlink" Target="https://portal.productboard.com/fgzms7e5w5rfaulmsvksa6pw/c/451-rooms-areas-and-spaces?&amp;utm_medium=social&amp;utm_source=starter_share" TargetMode="External"/><Relationship Id="rId84" Type="http://schemas.openxmlformats.org/officeDocument/2006/relationships/hyperlink" Target="https://portal.productboard.com/fgzms7e5w5rfaulmsvksa6pw/c/426-re-center-room-reference-lines?&amp;utm_medium=social&amp;utm_source=starter_share" TargetMode="External"/><Relationship Id="rId89" Type="http://schemas.openxmlformats.org/officeDocument/2006/relationships/hyperlink" Target="https://forums.autodesk.com/t5/revit-ideas/curtain-wall-mullions-multi-material/idi-p/7301627" TargetMode="External"/><Relationship Id="rId112" Type="http://schemas.openxmlformats.org/officeDocument/2006/relationships/hyperlink" Target="https://portal.productboard.com/fgzms7e5w5rfaulmsvksa6pw/c/448-curtain-walls?&amp;utm_medium=social&amp;utm_source=starter_share" TargetMode="External"/><Relationship Id="rId16" Type="http://schemas.openxmlformats.org/officeDocument/2006/relationships/hyperlink" Target="https://forums.autodesk.com/t5/revit-ideas/annotation-tag-justification/idi-p/6324538" TargetMode="External"/><Relationship Id="rId107" Type="http://schemas.openxmlformats.org/officeDocument/2006/relationships/hyperlink" Target="https://forums.autodesk.com/t5/revit-ideas/add-parameters-to-revision/idi-p/6666487" TargetMode="External"/><Relationship Id="rId11" Type="http://schemas.openxmlformats.org/officeDocument/2006/relationships/hyperlink" Target="https://forums.autodesk.com/t5/revit-ideas/a-stair-tool-that-actually-works/idi-p/9658526" TargetMode="External"/><Relationship Id="rId32" Type="http://schemas.openxmlformats.org/officeDocument/2006/relationships/hyperlink" Target="https://forums.autodesk.com/t5/revit-ideas/just-sort-out-splines-nuff-said/idi-p/10310850" TargetMode="External"/><Relationship Id="rId37" Type="http://schemas.openxmlformats.org/officeDocument/2006/relationships/hyperlink" Target="https://forums.autodesk.com/t5/revit-ideas/rethink-hatch-fill-patterns/idi-p/6489965" TargetMode="External"/><Relationship Id="rId53" Type="http://schemas.openxmlformats.org/officeDocument/2006/relationships/hyperlink" Target="https://forums.autodesk.com/t5/revit-ideas/mass-modeling/idi-p/9910466" TargetMode="External"/><Relationship Id="rId58" Type="http://schemas.openxmlformats.org/officeDocument/2006/relationships/hyperlink" Target="https://forums.autodesk.com/t5/revit-ideas/create-multiple-detail-lines-with-fence-in-pick-lines-command/idi-p/7072499" TargetMode="External"/><Relationship Id="rId74" Type="http://schemas.openxmlformats.org/officeDocument/2006/relationships/hyperlink" Target="https://portal.productboard.com/fgzms7e5w5rfaulmsvksa6pw/c/553-strategy-for-documentation?&amp;utm_medium=social&amp;utm_source=starter_share" TargetMode="External"/><Relationship Id="rId79" Type="http://schemas.openxmlformats.org/officeDocument/2006/relationships/hyperlink" Target="https://portal.productboard.com/fgzms7e5w5rfaulmsvksa6pw/c/43-background-export?&amp;utm_medium=social&amp;utm_source=starter_share" TargetMode="External"/><Relationship Id="rId102" Type="http://schemas.openxmlformats.org/officeDocument/2006/relationships/hyperlink" Target="https://forums.autodesk.com/t5/revit-ideas/copy-paste-elements-between-files-with-insertion-point-autocad/idi-p/9653102" TargetMode="External"/><Relationship Id="rId123" Type="http://schemas.openxmlformats.org/officeDocument/2006/relationships/printerSettings" Target="../printerSettings/printerSettings1.bin"/><Relationship Id="rId5" Type="http://schemas.openxmlformats.org/officeDocument/2006/relationships/hyperlink" Target="https://forums.autodesk.com/t5/revit-ideas/a-simple-drag-and-drop-option-in-the-project-browser/idi-p/10353050" TargetMode="External"/><Relationship Id="rId90" Type="http://schemas.openxmlformats.org/officeDocument/2006/relationships/hyperlink" Target="https://portal.productboard.com/fgzms7e5w5rfaulmsvksa6pw/c/622-curtain-wall-mullion-profiles-with-multiple-loops?&amp;utm_medium=social&amp;utm_source=starter_share" TargetMode="External"/><Relationship Id="rId95" Type="http://schemas.openxmlformats.org/officeDocument/2006/relationships/hyperlink" Target="https://forums.autodesk.com/t5/revit-ideas/revit-integration-with-excel/idi-p/6950055" TargetMode="External"/><Relationship Id="rId22" Type="http://schemas.openxmlformats.org/officeDocument/2006/relationships/hyperlink" Target="https://forums.autodesk.com/t5/revit-ideas/more-categories-in-loadable-families/idi-p/8698001" TargetMode="External"/><Relationship Id="rId27" Type="http://schemas.openxmlformats.org/officeDocument/2006/relationships/hyperlink" Target="https://forums.autodesk.com/t5/revit-ideas/enable-tag-and-dimension-in-legend-view/idi-p/7176577" TargetMode="External"/><Relationship Id="rId43" Type="http://schemas.openxmlformats.org/officeDocument/2006/relationships/hyperlink" Target="https://forums.autodesk.com/t5/revit-ideas/an-easy-way-to-find-and-deal-with-revit-warnings-isolate-the/idi-p/8667471" TargetMode="External"/><Relationship Id="rId48" Type="http://schemas.openxmlformats.org/officeDocument/2006/relationships/hyperlink" Target="https://forums.autodesk.com/t5/revit-ideas/edit-current-scope-box/idi-p/9727088" TargetMode="External"/><Relationship Id="rId64" Type="http://schemas.openxmlformats.org/officeDocument/2006/relationships/hyperlink" Target="https://portal.productboard.com/fgzms7e5w5rfaulmsvksa6pw/c/410-sort-parameters-alphanumerically-in-the-properties-palette-and-the-type-properties-dialog-box?&amp;utm_medium=social&amp;utm_source=starter_share" TargetMode="External"/><Relationship Id="rId69" Type="http://schemas.openxmlformats.org/officeDocument/2006/relationships/hyperlink" Target="https://portal.productboard.com/fgzms7e5w5rfaulmsvksa6pw/c/450-stairs-railings?&amp;utm_medium=social&amp;utm_source=starter_share" TargetMode="External"/><Relationship Id="rId113" Type="http://schemas.openxmlformats.org/officeDocument/2006/relationships/hyperlink" Target="https://forums.autodesk.com/t5/revit-ideas/ways-to-update-families-and-parameters-in-multiple-building/idi-p/6662430" TargetMode="External"/><Relationship Id="rId118" Type="http://schemas.openxmlformats.org/officeDocument/2006/relationships/hyperlink" Target="https://portal.productboard.com/fgzms7e5w5rfaulmsvksa6pw/c/448-curtain-walls?&amp;utm_medium=social&amp;utm_source=starter_share" TargetMode="External"/><Relationship Id="rId80" Type="http://schemas.openxmlformats.org/officeDocument/2006/relationships/hyperlink" Target="https://portal.productboard.com/fgzms7e5w5rfaulmsvksa6pw/c/875-linked-models-take-host-model-line-weights-?&amp;utm_medium=social&amp;utm_source=starter_share" TargetMode="External"/><Relationship Id="rId85" Type="http://schemas.openxmlformats.org/officeDocument/2006/relationships/hyperlink" Target="https://portal.productboard.com/fgzms7e5w5rfaulmsvksa6pw/c/451-rooms-areas-and-spaces?&amp;utm_medium=social&amp;utm_source=starter_share" TargetMode="External"/><Relationship Id="rId12" Type="http://schemas.openxmlformats.org/officeDocument/2006/relationships/hyperlink" Target="https://forums.autodesk.com/t5/revit-ideas/walls-attach-to-stairs/idi-p/6641793" TargetMode="External"/><Relationship Id="rId17" Type="http://schemas.openxmlformats.org/officeDocument/2006/relationships/hyperlink" Target="https://forums.autodesk.com/t5/revit-ideas/subscript-amp-superscript-for-labels-tags-and-properties/idi-p/12435114" TargetMode="External"/><Relationship Id="rId33" Type="http://schemas.openxmlformats.org/officeDocument/2006/relationships/hyperlink" Target="https://forums.autodesk.com/t5/revit-ideas/purge-unused-family-parameters/idi-p/6337150" TargetMode="External"/><Relationship Id="rId38" Type="http://schemas.openxmlformats.org/officeDocument/2006/relationships/hyperlink" Target="https://forums.autodesk.com/t5/revit-ideas/location-line-of-roofs-floors-ceilings/idi-p/7295516" TargetMode="External"/><Relationship Id="rId59" Type="http://schemas.openxmlformats.org/officeDocument/2006/relationships/hyperlink" Target="https://forums.autodesk.com/t5/revit-ideas/revit-audit-report/idi-p/9855139" TargetMode="External"/><Relationship Id="rId103" Type="http://schemas.openxmlformats.org/officeDocument/2006/relationships/hyperlink" Target="https://forums.autodesk.com/t5/revit-ideas/vector-printing-with-raster-underlay/idi-p/7565402" TargetMode="External"/><Relationship Id="rId108" Type="http://schemas.openxmlformats.org/officeDocument/2006/relationships/hyperlink" Target="https://forums.autodesk.com/t5/revit-ideas/railings-again/idi-p/9813094" TargetMode="External"/><Relationship Id="rId54" Type="http://schemas.openxmlformats.org/officeDocument/2006/relationships/hyperlink" Target="https://forums.autodesk.com/t5/revit-ideas/linked-models-honor-host-model-line-weights/idi-p/8863219" TargetMode="External"/><Relationship Id="rId70" Type="http://schemas.openxmlformats.org/officeDocument/2006/relationships/hyperlink" Target="https://portal.productboard.com/fgzms7e5w5rfaulmsvksa6pw/c/698-materialx-support?&amp;utm_medium=social&amp;utm_source=starter_share" TargetMode="External"/><Relationship Id="rId75" Type="http://schemas.openxmlformats.org/officeDocument/2006/relationships/hyperlink" Target="https://portal.productboard.com/fgzms7e5w5rfaulmsvksa6pw/c/548-strategy-for-api?&amp;utm_medium=social&amp;utm_source=starter_share" TargetMode="External"/><Relationship Id="rId91" Type="http://schemas.openxmlformats.org/officeDocument/2006/relationships/hyperlink" Target="https://portal.productboard.com/fgzms7e5w5rfaulmsvksa6pw/c/448-curtain-walls?&amp;utm_medium=social&amp;utm_source=starter_share" TargetMode="External"/><Relationship Id="rId96" Type="http://schemas.openxmlformats.org/officeDocument/2006/relationships/hyperlink" Target="https://forums.autodesk.com/t5/revit-ideas/ifc-export-parent-and-nested-families/idi-p/11536743" TargetMode="External"/><Relationship Id="rId1" Type="http://schemas.openxmlformats.org/officeDocument/2006/relationships/hyperlink" Target="https://portal.productboard.com/fgzms7e5w5rfaulmsvksa6pw/c/563-disable-enable-wall-end-wrapping-by-instance?utm_medium=social&amp;utm_source=portal_share" TargetMode="External"/><Relationship Id="rId6" Type="http://schemas.openxmlformats.org/officeDocument/2006/relationships/hyperlink" Target="https://forums.autodesk.com/t5/revit-ideas/color-grouping-of-parameters-tsvetovoe-gruppirovanie-parametrov/idi-p/7541845" TargetMode="External"/><Relationship Id="rId23" Type="http://schemas.openxmlformats.org/officeDocument/2006/relationships/hyperlink" Target="https://forums.autodesk.com/t5/revit-ideas/new-categories-or-possibility-create-custom-categories/idi-p/8361913" TargetMode="External"/><Relationship Id="rId28" Type="http://schemas.openxmlformats.org/officeDocument/2006/relationships/hyperlink" Target="https://forums.autodesk.com/t5/revit-ideas/better-functionality-for-legends/idi-p/8588778" TargetMode="External"/><Relationship Id="rId49" Type="http://schemas.openxmlformats.org/officeDocument/2006/relationships/hyperlink" Target="https://forums.autodesk.com/t5/revit-ideas/materials-and-finishes-are-not-the-same/idi-p/6489981" TargetMode="External"/><Relationship Id="rId114" Type="http://schemas.openxmlformats.org/officeDocument/2006/relationships/hyperlink" Target="https://forums.autodesk.com/t5/revit-ideas/revit-family-project-library/idi-p/10504362" TargetMode="External"/><Relationship Id="rId119" Type="http://schemas.openxmlformats.org/officeDocument/2006/relationships/hyperlink" Target="https://forums.autodesk.com/t5/revit-ideas/adding-quot-is-flipped-quot-parameter-to-families/idi-p/12792365" TargetMode="External"/><Relationship Id="rId44" Type="http://schemas.openxmlformats.org/officeDocument/2006/relationships/hyperlink" Target="https://forums.autodesk.com/t5/revit-ideas/warnings-show-view-options/idi-p/6255728" TargetMode="External"/><Relationship Id="rId60" Type="http://schemas.openxmlformats.org/officeDocument/2006/relationships/hyperlink" Target="https://forums.autodesk.com/t5/revit-ideas/allow-us-to-draw-small-detail-and-model-lines/idi-p/6795262" TargetMode="External"/><Relationship Id="rId65" Type="http://schemas.openxmlformats.org/officeDocument/2006/relationships/hyperlink" Target="https://portal.productboard.com/fgzms7e5w5rfaulmsvksa6pw/c/694-modernized-property-portal?&amp;utm_medium=social&amp;utm_source=starter_share" TargetMode="External"/><Relationship Id="rId81" Type="http://schemas.openxmlformats.org/officeDocument/2006/relationships/hyperlink" Target="https://forums.autodesk.com/t5/revit-ideas/phasing-rooms/idi-p/8650858" TargetMode="External"/><Relationship Id="rId86" Type="http://schemas.openxmlformats.org/officeDocument/2006/relationships/hyperlink" Target="https://forums.autodesk.com/t5/revit-ideas/curtain-panel-overlap-mullion/idi-p/9164775" TargetMode="External"/><Relationship Id="rId4" Type="http://schemas.openxmlformats.org/officeDocument/2006/relationships/hyperlink" Target="https://forums.autodesk.com/t5/revit-ideas/sort-project-parameters-like-family-parameters/idi-p/6589416" TargetMode="External"/><Relationship Id="rId9" Type="http://schemas.openxmlformats.org/officeDocument/2006/relationships/hyperlink" Target="https://forums.autodesk.com/t5/revit-ideas/shared-parameters/idi-p/11912671" TargetMode="External"/><Relationship Id="rId13" Type="http://schemas.openxmlformats.org/officeDocument/2006/relationships/hyperlink" Target="https://forums.autodesk.com/t5/revit-ideas/shared-material-libraries/idi-p/9706277" TargetMode="External"/><Relationship Id="rId18" Type="http://schemas.openxmlformats.org/officeDocument/2006/relationships/hyperlink" Target="https://forums.autodesk.com/t5/revit-ideas/do-not-delete-dimensions/idi-p/6409030" TargetMode="External"/><Relationship Id="rId39" Type="http://schemas.openxmlformats.org/officeDocument/2006/relationships/hyperlink" Target="https://forums.autodesk.com/t5/revit-ideas/roof-sloped-structure-amp-insulation/idi-p/10576862" TargetMode="External"/><Relationship Id="rId109" Type="http://schemas.openxmlformats.org/officeDocument/2006/relationships/hyperlink" Target="https://portal.productboard.com/fgzms7e5w5rfaulmsvksa6pw/c/450-stairs-railings?&amp;utm_medium=social&amp;utm_source=starter_share" TargetMode="External"/><Relationship Id="rId34" Type="http://schemas.openxmlformats.org/officeDocument/2006/relationships/hyperlink" Target="https://forums.autodesk.com/t5/revit-ideas/purge-unused-project-shared-parameters/idi-p/7028959" TargetMode="External"/><Relationship Id="rId50" Type="http://schemas.openxmlformats.org/officeDocument/2006/relationships/hyperlink" Target="https://forums.autodesk.com/t5/revit-ideas/improved-pdf-name-management/idi-p/6783878" TargetMode="External"/><Relationship Id="rId55" Type="http://schemas.openxmlformats.org/officeDocument/2006/relationships/hyperlink" Target="https://forums.autodesk.com/t5/revit-ideas/legend-component-in-schedule/idi-p/6649159" TargetMode="External"/><Relationship Id="rId76" Type="http://schemas.openxmlformats.org/officeDocument/2006/relationships/hyperlink" Target="https://portal.productboard.com/fgzms7e5w5rfaulmsvksa6pw/c/563-disable-enable-wall-end-wrapping-by-instance?&amp;utm_medium=social&amp;utm_source=starter_share" TargetMode="External"/><Relationship Id="rId97" Type="http://schemas.openxmlformats.org/officeDocument/2006/relationships/hyperlink" Target="https://portal.productboard.com/fgzms7e5w5rfaulmsvksa6pw/c/81-enhanced-experience-for-ifc-export-mapping-settings?&amp;utm_medium=social&amp;utm_source=starter_share" TargetMode="External"/><Relationship Id="rId104" Type="http://schemas.openxmlformats.org/officeDocument/2006/relationships/hyperlink" Target="https://portal.productboard.com/fgzms7e5w5rfaulmsvksa6pw/c/450-stairs-railings?utm_medium=social&amp;utm_source=portal_share" TargetMode="External"/><Relationship Id="rId120" Type="http://schemas.openxmlformats.org/officeDocument/2006/relationships/hyperlink" Target="https://forums.autodesk.com/t5/revit-ideas/ability-to-lock-worksets-and-view-templates/idi-p/8199814" TargetMode="External"/><Relationship Id="rId7" Type="http://schemas.openxmlformats.org/officeDocument/2006/relationships/hyperlink" Target="https://forums.autodesk.com/t5/revit-ideas/mark-a-parameter-as-hidden-or-disabled/idi-p/6420056" TargetMode="External"/><Relationship Id="rId71" Type="http://schemas.openxmlformats.org/officeDocument/2006/relationships/hyperlink" Target="https://portal.productboard.com/fgzms7e5w5rfaulmsvksa6pw/c/621-customize-layer-priority-for-multi-layered-elements?&amp;utm_medium=social&amp;utm_source=starter_share" TargetMode="External"/><Relationship Id="rId92" Type="http://schemas.openxmlformats.org/officeDocument/2006/relationships/hyperlink" Target="https://forums.autodesk.com/t5/revit-ideas/revit-integration-with-excel/idi-p/6950055" TargetMode="External"/><Relationship Id="rId2" Type="http://schemas.openxmlformats.org/officeDocument/2006/relationships/hyperlink" Target="https://portal.productboard.com/fgzms7e5w5rfaulmsvksa6pw/c/698-materialx-support?utm_medium=social&amp;utm_source=portal_share" TargetMode="External"/><Relationship Id="rId29" Type="http://schemas.openxmlformats.org/officeDocument/2006/relationships/hyperlink" Target="https://forums.autodesk.com/t5/revit-ideas/view-rooms-and-spaces-in-3d/idi-p/6466625" TargetMode="External"/><Relationship Id="rId24" Type="http://schemas.openxmlformats.org/officeDocument/2006/relationships/hyperlink" Target="https://forums.autodesk.com/t5/revit-ideas/get-rid-of-quot-in-place-family-quot-and-introduce-quot-edit-in/idi-p/7978462" TargetMode="External"/><Relationship Id="rId40" Type="http://schemas.openxmlformats.org/officeDocument/2006/relationships/hyperlink" Target="https://forums.autodesk.com/t5/revit-ideas/fix-wall-to-roof-and-wall-to-floor-joins-so-they-work/idi-p/9900349" TargetMode="External"/><Relationship Id="rId45" Type="http://schemas.openxmlformats.org/officeDocument/2006/relationships/hyperlink" Target="https://forums.autodesk.com/t5/revit-ideas/integrated-autocad-drawing-origin-manipulation/idi-p/9887261" TargetMode="External"/><Relationship Id="rId66" Type="http://schemas.openxmlformats.org/officeDocument/2006/relationships/hyperlink" Target="https://portal.productboard.com/fgzms7e5w5rfaulmsvksa6pw/c/36-access-parameters-externally-from-revit?&amp;utm_medium=social&amp;utm_source=starter_share" TargetMode="External"/><Relationship Id="rId87" Type="http://schemas.openxmlformats.org/officeDocument/2006/relationships/hyperlink" Target="https://forums.autodesk.com/t5/revit-ideas/add-parameter-to-allow-curtain-wall-mullions-to-become-room/idi-p/11339951" TargetMode="External"/><Relationship Id="rId110" Type="http://schemas.openxmlformats.org/officeDocument/2006/relationships/hyperlink" Target="https://portal.productboard.com/fgzms7e5w5rfaulmsvksa6pw/c/860-sheet-collections-title-blocks-custom-parameters?&amp;utm_medium=social&amp;utm_source=starter_share" TargetMode="External"/><Relationship Id="rId115" Type="http://schemas.openxmlformats.org/officeDocument/2006/relationships/hyperlink" Target="https://forums.autodesk.com/t5/revit-ideas/ifc-import/idi-p/10977731" TargetMode="External"/><Relationship Id="rId61" Type="http://schemas.openxmlformats.org/officeDocument/2006/relationships/hyperlink" Target="https://forums.autodesk.com/t5/revit-ideas/improve-line-weights-for-small-scale-drawings-remove-003-quot/idi-p/7391073" TargetMode="External"/><Relationship Id="rId82" Type="http://schemas.openxmlformats.org/officeDocument/2006/relationships/hyperlink" Target="https://forums.autodesk.com/t5/revit-ideas/recenter-rooms/idi-p/11421341" TargetMode="External"/><Relationship Id="rId19" Type="http://schemas.openxmlformats.org/officeDocument/2006/relationships/hyperlink" Target="https://forums.autodesk.com/t5/revit-ideas/reload-latest-linked-models-and-sync-simultaneously/idi-p/7085693" TargetMode="External"/><Relationship Id="rId14" Type="http://schemas.openxmlformats.org/officeDocument/2006/relationships/hyperlink" Target="https://forums.autodesk.com/t5/revit-ideas/embed-material-textures/idi-p/7272958" TargetMode="External"/><Relationship Id="rId30" Type="http://schemas.openxmlformats.org/officeDocument/2006/relationships/hyperlink" Target="https://forums.autodesk.com/t5/revit-ideas/export-text-in-dwg-when-exporting-3d-view-to-nwc-in-revit/idi-p/11148763" TargetMode="External"/><Relationship Id="rId35" Type="http://schemas.openxmlformats.org/officeDocument/2006/relationships/hyperlink" Target="https://forums.autodesk.com/t5/revit-ideas/filters-working-on-family-shared-parameters-from-the-link-model/idi-p/10824771" TargetMode="External"/><Relationship Id="rId56" Type="http://schemas.openxmlformats.org/officeDocument/2006/relationships/hyperlink" Target="https://forums.autodesk.com/t5/revit-ideas/shared-storage-location-for-material-library-and-quot-pack-amp/idi-p/8712738" TargetMode="External"/><Relationship Id="rId77" Type="http://schemas.openxmlformats.org/officeDocument/2006/relationships/hyperlink" Target="https://portal.productboard.com/fgzms7e5w5rfaulmsvksa6pw/c/241-parameter-service?&amp;utm_medium=social&amp;utm_source=starter_share" TargetMode="External"/><Relationship Id="rId100" Type="http://schemas.openxmlformats.org/officeDocument/2006/relationships/hyperlink" Target="https://forums.autodesk.com/t5/revit-ideas/ability-to-rehost-elements-before-deleting-a-level/idi-p/7577066" TargetMode="External"/><Relationship Id="rId105" Type="http://schemas.openxmlformats.org/officeDocument/2006/relationships/hyperlink" Target="https://forums.autodesk.com/t5/revit-ideas/filter-by-wall-base-constraint-and-top-constraint/idi-p/7492310" TargetMode="External"/><Relationship Id="rId8" Type="http://schemas.openxmlformats.org/officeDocument/2006/relationships/hyperlink" Target="https://forums.autodesk.com/t5/revit-ideas/improve-shared-parameter-ui/idi-p/6940180" TargetMode="External"/><Relationship Id="rId51" Type="http://schemas.openxmlformats.org/officeDocument/2006/relationships/hyperlink" Target="https://forums.autodesk.com/t5/revit-ideas/provide-a-schedule-filter-for-quot-only-tagged-items-quot/idi-p/11370165" TargetMode="External"/><Relationship Id="rId72" Type="http://schemas.openxmlformats.org/officeDocument/2006/relationships/hyperlink" Target="https://portal.productboard.com/fgzms7e5w5rfaulmsvksa6pw/c/804-compound-walls-floors-ceilings-and-roofs-without-core-layers?&amp;utm_medium=social&amp;utm_source=starter_share" TargetMode="External"/><Relationship Id="rId93" Type="http://schemas.openxmlformats.org/officeDocument/2006/relationships/hyperlink" Target="https://forums.autodesk.com/t5/revit-ideas/schedules-operate-like-excel/idi-p/8390126" TargetMode="External"/><Relationship Id="rId98" Type="http://schemas.openxmlformats.org/officeDocument/2006/relationships/hyperlink" Target="https://portal.productboard.com/fgzms7e5w5rfaulmsvksa6pw/c/702-ifc-propertyset-mapping?&amp;utm_medium=social&amp;utm_source=starter_share" TargetMode="External"/><Relationship Id="rId121" Type="http://schemas.openxmlformats.org/officeDocument/2006/relationships/hyperlink" Target="https://forums.autodesk.com/t5/revit-ideas/project-transfer-individual-styles/idi-p/6331431" TargetMode="External"/><Relationship Id="rId3" Type="http://schemas.openxmlformats.org/officeDocument/2006/relationships/hyperlink" Target="https://help.autodesk.com/view/RVT/2025/ENU/?guid=GUID-852A152E-0A74-4743-BCD8-8E99CD243105" TargetMode="External"/><Relationship Id="rId25" Type="http://schemas.openxmlformats.org/officeDocument/2006/relationships/hyperlink" Target="https://forums.autodesk.com/t5/revit-ideas/convert-in-place-families/idi-p/6754586" TargetMode="External"/><Relationship Id="rId46" Type="http://schemas.openxmlformats.org/officeDocument/2006/relationships/hyperlink" Target="https://forums.autodesk.com/t5/revit-ideas/model-groups-edit-attached-detail-groups-from-within-model/idi-p/10571593" TargetMode="External"/><Relationship Id="rId67" Type="http://schemas.openxmlformats.org/officeDocument/2006/relationships/hyperlink" Target="https://portal.productboard.com/fgzms7e5w5rfaulmsvksa6pw/c/58-data-referencing?&amp;utm_medium=social&amp;utm_source=starter_share" TargetMode="External"/><Relationship Id="rId116" Type="http://schemas.openxmlformats.org/officeDocument/2006/relationships/hyperlink" Target="https://forums.autodesk.com/t5/revit-ideas/ifc-importer-not-link-reference/idi-p/7892344" TargetMode="External"/><Relationship Id="rId20" Type="http://schemas.openxmlformats.org/officeDocument/2006/relationships/hyperlink" Target="https://forums.autodesk.com/t5/revit-ideas/tag-all-option-to-not-tag-empty-values/idi-p/8804523" TargetMode="External"/><Relationship Id="rId41" Type="http://schemas.openxmlformats.org/officeDocument/2006/relationships/hyperlink" Target="https://forums.autodesk.com/t5/revit-ideas/roof-join-tool-updated-to-be-more-like-trim-extend-to-corner-for/idi-p/9212364" TargetMode="External"/><Relationship Id="rId62" Type="http://schemas.openxmlformats.org/officeDocument/2006/relationships/hyperlink" Target="https://forums.autodesk.com/t5/revit-ideas/ceiling-plan-material-surface-pattern-line-weight-inconsistency/idi-p/8380721" TargetMode="External"/><Relationship Id="rId83" Type="http://schemas.openxmlformats.org/officeDocument/2006/relationships/hyperlink" Target="https://forums.autodesk.com/t5/revit-ideas/view-rooms-and-spaces-in-3d/idi-p/6466625" TargetMode="External"/><Relationship Id="rId88" Type="http://schemas.openxmlformats.org/officeDocument/2006/relationships/hyperlink" Target="https://forums.autodesk.com/t5/revit-ideas/curtain-wall-mullions-multi-material/idi-p/7301627" TargetMode="External"/><Relationship Id="rId111" Type="http://schemas.openxmlformats.org/officeDocument/2006/relationships/hyperlink" Target="https://forums.autodesk.com/t5/revit-ideas/add-curtain-wall-grid-functionality-to-other-system-families/idi-p/7009544" TargetMode="External"/><Relationship Id="rId15" Type="http://schemas.openxmlformats.org/officeDocument/2006/relationships/hyperlink" Target="https://forums.autodesk.com/t5/revit-ideas/paperless-delivery-of-revit-model-with-dynamic-3d-dimensions/idi-p/7344126" TargetMode="External"/><Relationship Id="rId36" Type="http://schemas.openxmlformats.org/officeDocument/2006/relationships/hyperlink" Target="https://forums.autodesk.com/t5/revit-ideas/revit-links-add-custom-instance-parameters/idi-p/8443499" TargetMode="External"/><Relationship Id="rId57" Type="http://schemas.openxmlformats.org/officeDocument/2006/relationships/hyperlink" Target="https://forums.autodesk.com/t5/revit-ideas/wrong-simulations-daylight-saving-time-dst-summer-time-properly/idi-p/7937388" TargetMode="External"/><Relationship Id="rId106" Type="http://schemas.openxmlformats.org/officeDocument/2006/relationships/hyperlink" Target="https://forums.autodesk.com/t5/revit-ideas/option-to-assign-a-level-to-in-place-families-for-scheduling/idi-p/8732368" TargetMode="External"/><Relationship Id="rId10" Type="http://schemas.openxmlformats.org/officeDocument/2006/relationships/hyperlink" Target="https://forums.autodesk.com/t5/revit-ideas/shared-parameters-files-path/idi-p/7094430" TargetMode="External"/><Relationship Id="rId31" Type="http://schemas.openxmlformats.org/officeDocument/2006/relationships/hyperlink" Target="https://forums.autodesk.com/t5/revit-ideas/slightly-off-axis-warning-to-be-self-corrected/idi-p/11833331" TargetMode="External"/><Relationship Id="rId52" Type="http://schemas.openxmlformats.org/officeDocument/2006/relationships/hyperlink" Target="https://forums.autodesk.com/t5/revit-ideas/combine-area-plans-with-floor-plans/idi-p/7576459" TargetMode="External"/><Relationship Id="rId73" Type="http://schemas.openxmlformats.org/officeDocument/2006/relationships/hyperlink" Target="https://portal.productboard.com/fgzms7e5w5rfaulmsvksa6pw/c/451-rooms-areas-and-spaces?&amp;utm_medium=social&amp;utm_source=starter_share" TargetMode="External"/><Relationship Id="rId78" Type="http://schemas.openxmlformats.org/officeDocument/2006/relationships/hyperlink" Target="https://portal.productboard.com/fgzms7e5w5rfaulmsvksa6pw/c/629-improve-the-accuracy-for-link-topography-for-civil3d-files-loaded-from-autodesk-construction-cloud-acc?&amp;utm_medium=social&amp;utm_source=starter_share" TargetMode="External"/><Relationship Id="rId94" Type="http://schemas.openxmlformats.org/officeDocument/2006/relationships/hyperlink" Target="https://forums.autodesk.com/t5/revit-ideas/reporting-x-y-z-point-for-families/idi-p/8710430" TargetMode="External"/><Relationship Id="rId99" Type="http://schemas.openxmlformats.org/officeDocument/2006/relationships/hyperlink" Target="https://forums.autodesk.com/t5/revit-ideas/easily-change-hosted-family-to-non-hosted-family/idi-p/8582106" TargetMode="External"/><Relationship Id="rId101" Type="http://schemas.openxmlformats.org/officeDocument/2006/relationships/hyperlink" Target="https://forums.autodesk.com/t5/revit-ideas/loft-geometry-in-family-editor/idi-p/7663789" TargetMode="External"/><Relationship Id="rId122" Type="http://schemas.openxmlformats.org/officeDocument/2006/relationships/hyperlink" Target="https://forums.autodesk.com/t5/revit-ideas/change-category-of-system-family/idi-p/96014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C7636-EF30-4E6A-9F98-4FFD642A4A04}">
  <dimension ref="A3:B34"/>
  <sheetViews>
    <sheetView topLeftCell="A4" workbookViewId="0">
      <selection activeCell="B22" sqref="B22"/>
    </sheetView>
  </sheetViews>
  <sheetFormatPr baseColWidth="10" defaultColWidth="8.875" defaultRowHeight="15.75" x14ac:dyDescent="0.25"/>
  <cols>
    <col min="1" max="1" width="19.875" bestFit="1" customWidth="1"/>
    <col min="2" max="2" width="17.125" bestFit="1" customWidth="1"/>
  </cols>
  <sheetData>
    <row r="3" spans="1:2" x14ac:dyDescent="0.25">
      <c r="A3" s="4" t="s">
        <v>0</v>
      </c>
      <c r="B3" t="s">
        <v>1</v>
      </c>
    </row>
    <row r="4" spans="1:2" x14ac:dyDescent="0.25">
      <c r="A4" s="2" t="s">
        <v>2</v>
      </c>
      <c r="B4" s="6">
        <v>0.16949152542372881</v>
      </c>
    </row>
    <row r="5" spans="1:2" x14ac:dyDescent="0.25">
      <c r="A5" s="2" t="s">
        <v>3</v>
      </c>
      <c r="B5" s="6">
        <v>3.3898305084745763E-2</v>
      </c>
    </row>
    <row r="6" spans="1:2" x14ac:dyDescent="0.25">
      <c r="A6" s="2" t="s">
        <v>4</v>
      </c>
      <c r="B6" s="6">
        <v>0.47457627118644069</v>
      </c>
    </row>
    <row r="7" spans="1:2" x14ac:dyDescent="0.25">
      <c r="A7" s="2" t="s">
        <v>5</v>
      </c>
      <c r="B7" s="6">
        <v>0.25423728813559321</v>
      </c>
    </row>
    <row r="8" spans="1:2" x14ac:dyDescent="0.25">
      <c r="A8" s="2" t="s">
        <v>6</v>
      </c>
      <c r="B8" s="6">
        <v>3.3898305084745763E-2</v>
      </c>
    </row>
    <row r="9" spans="1:2" x14ac:dyDescent="0.25">
      <c r="A9" s="2" t="s">
        <v>7</v>
      </c>
      <c r="B9" s="6">
        <v>3.3898305084745763E-2</v>
      </c>
    </row>
    <row r="10" spans="1:2" x14ac:dyDescent="0.25">
      <c r="A10" s="2" t="s">
        <v>8</v>
      </c>
      <c r="B10" s="6">
        <v>1</v>
      </c>
    </row>
    <row r="28" spans="1:2" x14ac:dyDescent="0.25">
      <c r="A28" s="4" t="s">
        <v>0</v>
      </c>
      <c r="B28" t="s">
        <v>1</v>
      </c>
    </row>
    <row r="29" spans="1:2" x14ac:dyDescent="0.25">
      <c r="A29" s="2" t="s">
        <v>9</v>
      </c>
      <c r="B29" s="6">
        <v>0.2982456140350877</v>
      </c>
    </row>
    <row r="30" spans="1:2" x14ac:dyDescent="0.25">
      <c r="A30" s="2" t="s">
        <v>10</v>
      </c>
      <c r="B30" s="6">
        <v>0.22807017543859648</v>
      </c>
    </row>
    <row r="31" spans="1:2" x14ac:dyDescent="0.25">
      <c r="A31" s="2" t="s">
        <v>11</v>
      </c>
      <c r="B31" s="6">
        <v>0.33333333333333331</v>
      </c>
    </row>
    <row r="32" spans="1:2" x14ac:dyDescent="0.25">
      <c r="A32" s="2" t="s">
        <v>12</v>
      </c>
      <c r="B32" s="6">
        <v>0.12280701754385964</v>
      </c>
    </row>
    <row r="33" spans="1:2" x14ac:dyDescent="0.25">
      <c r="A33" s="2" t="s">
        <v>13</v>
      </c>
      <c r="B33" s="6">
        <v>1.7543859649122806E-2</v>
      </c>
    </row>
    <row r="34" spans="1:2" x14ac:dyDescent="0.25">
      <c r="A34" s="2" t="s">
        <v>8</v>
      </c>
      <c r="B34" s="5">
        <v>1</v>
      </c>
    </row>
  </sheetData>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06543-9BB0-4332-80E4-52FCE1E674AA}">
  <sheetPr>
    <pageSetUpPr fitToPage="1"/>
  </sheetPr>
  <dimension ref="A1:T131"/>
  <sheetViews>
    <sheetView tabSelected="1" zoomScale="70" zoomScaleNormal="70" workbookViewId="0">
      <selection activeCell="B120" sqref="B120:B122"/>
    </sheetView>
  </sheetViews>
  <sheetFormatPr baseColWidth="10" defaultColWidth="10.625" defaultRowHeight="15.75" customHeight="1" outlineLevelCol="1" x14ac:dyDescent="0.25"/>
  <cols>
    <col min="1" max="1" width="38" style="3" bestFit="1" customWidth="1"/>
    <col min="2" max="2" width="41.375" style="56" customWidth="1"/>
    <col min="3" max="3" width="68.625" customWidth="1"/>
    <col min="4" max="4" width="18.875" hidden="1" customWidth="1"/>
    <col min="5" max="5" width="13.625" hidden="1" customWidth="1"/>
    <col min="6" max="6" width="12.875" hidden="1" customWidth="1"/>
    <col min="7" max="7" width="20.625" hidden="1" customWidth="1"/>
    <col min="8" max="11" width="10.125" hidden="1" customWidth="1" outlineLevel="1"/>
    <col min="12" max="12" width="16.625" hidden="1" customWidth="1" collapsed="1"/>
    <col min="13" max="13" width="17" hidden="1" customWidth="1" outlineLevel="1"/>
    <col min="14" max="14" width="16.625" hidden="1" customWidth="1" collapsed="1"/>
    <col min="15" max="15" width="16.5" hidden="1" customWidth="1" outlineLevel="1"/>
    <col min="16" max="16" width="58.125" hidden="1" customWidth="1" collapsed="1"/>
    <col min="17" max="17" width="65.625" style="7" customWidth="1"/>
    <col min="18" max="18" width="65.875" style="7" customWidth="1"/>
    <col min="19" max="19" width="12" bestFit="1" customWidth="1"/>
    <col min="20" max="20" width="26.5" customWidth="1"/>
  </cols>
  <sheetData>
    <row r="1" spans="1:19" x14ac:dyDescent="0.25">
      <c r="A1" s="92" t="s">
        <v>14</v>
      </c>
      <c r="B1" s="55" t="s">
        <v>15</v>
      </c>
      <c r="C1" s="15" t="s">
        <v>16</v>
      </c>
      <c r="D1" s="15" t="s">
        <v>17</v>
      </c>
      <c r="E1" s="15" t="s">
        <v>18</v>
      </c>
      <c r="F1" s="15" t="s">
        <v>19</v>
      </c>
      <c r="G1" s="15" t="s">
        <v>20</v>
      </c>
      <c r="H1" s="15" t="s">
        <v>21</v>
      </c>
      <c r="I1" s="15" t="s">
        <v>22</v>
      </c>
      <c r="J1" s="15" t="s">
        <v>23</v>
      </c>
      <c r="K1" s="15" t="s">
        <v>24</v>
      </c>
      <c r="L1" s="15" t="s">
        <v>25</v>
      </c>
      <c r="M1" s="15" t="s">
        <v>26</v>
      </c>
      <c r="N1" s="15" t="s">
        <v>27</v>
      </c>
      <c r="O1" s="15" t="s">
        <v>28</v>
      </c>
      <c r="P1" s="15" t="s">
        <v>29</v>
      </c>
      <c r="Q1" s="16" t="s">
        <v>30</v>
      </c>
      <c r="R1" s="16" t="s">
        <v>31</v>
      </c>
      <c r="S1" s="94" t="s">
        <v>32</v>
      </c>
    </row>
    <row r="2" spans="1:19" ht="63" x14ac:dyDescent="0.25">
      <c r="A2" s="93" t="s">
        <v>33</v>
      </c>
      <c r="B2" s="35" t="s">
        <v>34</v>
      </c>
      <c r="C2" s="98" t="s">
        <v>35</v>
      </c>
      <c r="D2" s="36" t="s">
        <v>36</v>
      </c>
      <c r="E2" s="36" t="s">
        <v>37</v>
      </c>
      <c r="F2" s="36" t="s">
        <v>38</v>
      </c>
      <c r="G2" s="37"/>
      <c r="H2" s="36">
        <v>1</v>
      </c>
      <c r="I2" s="36">
        <v>0</v>
      </c>
      <c r="J2" s="36">
        <v>1</v>
      </c>
      <c r="K2" s="36">
        <v>0</v>
      </c>
      <c r="L2" s="36" t="s">
        <v>39</v>
      </c>
      <c r="M2" s="36" t="e">
        <f>VLOOKUP('Issues - Simplified Q1 2025'!$L2,#REF!,2,FALSE)</f>
        <v>#REF!</v>
      </c>
      <c r="N2" s="36" t="s">
        <v>39</v>
      </c>
      <c r="O2" s="36" t="e">
        <f>VLOOKUP('Issues - Simplified Q1 2025'!$N2,#REF!,2,FALSE)</f>
        <v>#REF!</v>
      </c>
      <c r="P2" s="36" t="e">
        <f>SUM('Issues - Simplified Q1 2025'!$M2+'Issues - Simplified Q1 2025'!$O2,'Issues - Simplified Q1 2025'!$H2:$K2)</f>
        <v>#REF!</v>
      </c>
      <c r="Q2" s="44" t="s">
        <v>40</v>
      </c>
      <c r="R2" s="64" t="s">
        <v>41</v>
      </c>
      <c r="S2" s="95"/>
    </row>
    <row r="3" spans="1:19" ht="31.5" x14ac:dyDescent="0.25">
      <c r="A3" s="91" t="s">
        <v>42</v>
      </c>
      <c r="B3" s="35" t="s">
        <v>43</v>
      </c>
      <c r="C3" s="98" t="s">
        <v>44</v>
      </c>
      <c r="D3" s="36" t="s">
        <v>45</v>
      </c>
      <c r="E3" s="36" t="s">
        <v>46</v>
      </c>
      <c r="F3" s="36" t="s">
        <v>38</v>
      </c>
      <c r="G3" s="37" t="s">
        <v>47</v>
      </c>
      <c r="H3" s="36">
        <v>1</v>
      </c>
      <c r="I3" s="36">
        <v>0</v>
      </c>
      <c r="J3" s="36">
        <v>1</v>
      </c>
      <c r="K3" s="36">
        <v>0</v>
      </c>
      <c r="L3" s="36" t="s">
        <v>39</v>
      </c>
      <c r="M3" s="36" t="e">
        <f>VLOOKUP('Issues - Simplified Q1 2025'!$L3,#REF!,2,FALSE)</f>
        <v>#REF!</v>
      </c>
      <c r="N3" s="36" t="s">
        <v>39</v>
      </c>
      <c r="O3" s="36" t="e">
        <f>VLOOKUP('Issues - Simplified Q1 2025'!$N3,#REF!,2,FALSE)</f>
        <v>#REF!</v>
      </c>
      <c r="P3" s="36" t="e">
        <f>SUM('Issues - Simplified Q1 2025'!$M3+'Issues - Simplified Q1 2025'!$O3,'Issues - Simplified Q1 2025'!$H3:$K3)</f>
        <v>#REF!</v>
      </c>
      <c r="Q3" s="44" t="s">
        <v>48</v>
      </c>
      <c r="R3" s="63" t="s">
        <v>49</v>
      </c>
      <c r="S3" s="95"/>
    </row>
    <row r="4" spans="1:19" ht="78.75" x14ac:dyDescent="0.25">
      <c r="A4" s="197" t="s">
        <v>42</v>
      </c>
      <c r="B4" s="123" t="s">
        <v>50</v>
      </c>
      <c r="C4" s="43" t="s">
        <v>51</v>
      </c>
      <c r="D4" s="17" t="s">
        <v>45</v>
      </c>
      <c r="E4" s="17" t="s">
        <v>52</v>
      </c>
      <c r="F4" s="17" t="s">
        <v>38</v>
      </c>
      <c r="G4" s="18"/>
      <c r="H4" s="17">
        <v>1</v>
      </c>
      <c r="I4" s="17">
        <v>1</v>
      </c>
      <c r="J4" s="17">
        <v>0</v>
      </c>
      <c r="K4" s="17">
        <v>1</v>
      </c>
      <c r="L4" s="17" t="s">
        <v>53</v>
      </c>
      <c r="M4" s="17" t="e">
        <f>VLOOKUP('Issues - Simplified Q1 2025'!$L4,#REF!,2,FALSE)</f>
        <v>#REF!</v>
      </c>
      <c r="N4" s="17" t="s">
        <v>39</v>
      </c>
      <c r="O4" s="17" t="e">
        <f>VLOOKUP('Issues - Simplified Q1 2025'!$N4,#REF!,2,FALSE)</f>
        <v>#REF!</v>
      </c>
      <c r="P4" s="17" t="e">
        <f>SUM('Issues - Simplified Q1 2025'!$M4+'Issues - Simplified Q1 2025'!$O4,'Issues - Simplified Q1 2025'!$H4:$K4)</f>
        <v>#REF!</v>
      </c>
      <c r="Q4" s="24" t="s">
        <v>54</v>
      </c>
      <c r="R4" s="158" t="s">
        <v>55</v>
      </c>
      <c r="S4" s="95"/>
    </row>
    <row r="5" spans="1:19" x14ac:dyDescent="0.25">
      <c r="A5" s="198"/>
      <c r="B5" s="134"/>
      <c r="C5" s="99"/>
      <c r="D5" s="20"/>
      <c r="E5" s="20"/>
      <c r="F5" s="20"/>
      <c r="G5" s="21"/>
      <c r="H5" s="20"/>
      <c r="I5" s="20"/>
      <c r="J5" s="20"/>
      <c r="K5" s="20"/>
      <c r="L5" s="20"/>
      <c r="M5" s="20" t="e">
        <f>VLOOKUP('Issues - Simplified Q1 2025'!$L5,#REF!,2,FALSE)</f>
        <v>#REF!</v>
      </c>
      <c r="N5" s="20"/>
      <c r="O5" s="20" t="e">
        <f>VLOOKUP('Issues - Simplified Q1 2025'!$N5,#REF!,2,FALSE)</f>
        <v>#REF!</v>
      </c>
      <c r="P5" s="20"/>
      <c r="Q5" s="40" t="s">
        <v>56</v>
      </c>
      <c r="R5" s="160"/>
      <c r="S5" s="95"/>
    </row>
    <row r="6" spans="1:19" ht="31.5" x14ac:dyDescent="0.25">
      <c r="A6" s="79" t="s">
        <v>42</v>
      </c>
      <c r="B6" s="35" t="s">
        <v>57</v>
      </c>
      <c r="C6" s="98" t="s">
        <v>58</v>
      </c>
      <c r="D6" s="36" t="s">
        <v>59</v>
      </c>
      <c r="E6" s="36" t="s">
        <v>46</v>
      </c>
      <c r="F6" s="36" t="s">
        <v>38</v>
      </c>
      <c r="G6" s="37"/>
      <c r="H6" s="36">
        <v>0</v>
      </c>
      <c r="I6" s="36">
        <v>1</v>
      </c>
      <c r="J6" s="36">
        <v>0</v>
      </c>
      <c r="K6" s="36">
        <v>0</v>
      </c>
      <c r="L6" s="36" t="s">
        <v>53</v>
      </c>
      <c r="M6" s="36" t="e">
        <f>VLOOKUP('Issues - Simplified Q1 2025'!$L6,#REF!,2,FALSE)</f>
        <v>#REF!</v>
      </c>
      <c r="N6" s="36" t="s">
        <v>60</v>
      </c>
      <c r="O6" s="36" t="e">
        <f>VLOOKUP('Issues - Simplified Q1 2025'!$N6,#REF!,2,FALSE)</f>
        <v>#REF!</v>
      </c>
      <c r="P6" s="36" t="e">
        <f>SUM('Issues - Simplified Q1 2025'!$M6+'Issues - Simplified Q1 2025'!$O6,'Issues - Simplified Q1 2025'!$H6:$K6)</f>
        <v>#REF!</v>
      </c>
      <c r="Q6" s="38"/>
      <c r="R6" s="61" t="s">
        <v>61</v>
      </c>
      <c r="S6" s="95"/>
    </row>
    <row r="7" spans="1:19" ht="47.25" x14ac:dyDescent="0.25">
      <c r="A7" s="80" t="s">
        <v>42</v>
      </c>
      <c r="B7" s="35" t="s">
        <v>62</v>
      </c>
      <c r="C7" s="98" t="s">
        <v>63</v>
      </c>
      <c r="D7" s="36" t="s">
        <v>45</v>
      </c>
      <c r="E7" s="36" t="s">
        <v>64</v>
      </c>
      <c r="F7" s="36" t="s">
        <v>38</v>
      </c>
      <c r="G7" s="37" t="s">
        <v>47</v>
      </c>
      <c r="H7" s="36">
        <v>2</v>
      </c>
      <c r="I7" s="36">
        <v>1</v>
      </c>
      <c r="J7" s="36">
        <v>0</v>
      </c>
      <c r="K7" s="36">
        <v>0</v>
      </c>
      <c r="L7" s="36" t="s">
        <v>39</v>
      </c>
      <c r="M7" s="36" t="e">
        <f>VLOOKUP('Issues - Simplified Q1 2025'!$L7,#REF!,2,FALSE)</f>
        <v>#REF!</v>
      </c>
      <c r="N7" s="36" t="s">
        <v>39</v>
      </c>
      <c r="O7" s="36" t="e">
        <f>VLOOKUP('Issues - Simplified Q1 2025'!$N7,#REF!,2,FALSE)</f>
        <v>#REF!</v>
      </c>
      <c r="P7" s="36" t="e">
        <f>SUM('Issues - Simplified Q1 2025'!$M7+'Issues - Simplified Q1 2025'!$O7,'Issues - Simplified Q1 2025'!$H7:$K7)</f>
        <v>#REF!</v>
      </c>
      <c r="Q7" s="44" t="s">
        <v>65</v>
      </c>
      <c r="R7" s="61"/>
      <c r="S7" s="95"/>
    </row>
    <row r="8" spans="1:19" x14ac:dyDescent="0.25">
      <c r="A8" s="111" t="s">
        <v>42</v>
      </c>
      <c r="B8" s="113" t="s">
        <v>66</v>
      </c>
      <c r="C8" s="100" t="s">
        <v>67</v>
      </c>
      <c r="D8" s="23"/>
      <c r="E8" s="23"/>
      <c r="F8" s="23"/>
      <c r="G8" s="23"/>
      <c r="H8" s="23"/>
      <c r="I8" s="23"/>
      <c r="J8" s="23"/>
      <c r="K8" s="23"/>
      <c r="L8" s="23"/>
      <c r="M8" s="23" t="e">
        <f>VLOOKUP('Issues - Simplified Q1 2025'!$L8,#REF!,2,FALSE)</f>
        <v>#REF!</v>
      </c>
      <c r="N8" s="23"/>
      <c r="O8" s="23" t="e">
        <f>VLOOKUP('Issues - Simplified Q1 2025'!$N8,#REF!,2,FALSE)</f>
        <v>#REF!</v>
      </c>
      <c r="P8" s="116">
        <v>21</v>
      </c>
      <c r="Q8" s="41" t="s">
        <v>68</v>
      </c>
      <c r="R8" s="68" t="s">
        <v>67</v>
      </c>
      <c r="S8" s="96" t="s">
        <v>69</v>
      </c>
    </row>
    <row r="9" spans="1:19" x14ac:dyDescent="0.25">
      <c r="A9" s="111"/>
      <c r="B9" s="114"/>
      <c r="C9" s="14" t="s">
        <v>70</v>
      </c>
      <c r="D9" s="9"/>
      <c r="E9" s="9"/>
      <c r="F9" s="9"/>
      <c r="G9" s="10"/>
      <c r="H9" s="9"/>
      <c r="I9" s="9"/>
      <c r="J9" s="9"/>
      <c r="K9" s="9"/>
      <c r="L9" s="9"/>
      <c r="M9" s="9" t="e">
        <f>VLOOKUP('Issues - Simplified Q1 2025'!$L9,#REF!,2,FALSE)</f>
        <v>#REF!</v>
      </c>
      <c r="N9" s="9"/>
      <c r="O9" s="9" t="e">
        <f>VLOOKUP('Issues - Simplified Q1 2025'!$N9,#REF!,2,FALSE)</f>
        <v>#REF!</v>
      </c>
      <c r="P9" s="117"/>
      <c r="Q9" s="11"/>
      <c r="R9" s="119" t="s">
        <v>71</v>
      </c>
      <c r="S9" s="95"/>
    </row>
    <row r="10" spans="1:19" ht="31.5" x14ac:dyDescent="0.25">
      <c r="A10" s="111"/>
      <c r="B10" s="114"/>
      <c r="C10" s="14" t="s">
        <v>72</v>
      </c>
      <c r="D10" s="9"/>
      <c r="E10" s="9"/>
      <c r="F10" s="9"/>
      <c r="G10" s="10"/>
      <c r="H10" s="9"/>
      <c r="I10" s="9"/>
      <c r="J10" s="9"/>
      <c r="K10" s="9"/>
      <c r="L10" s="9"/>
      <c r="M10" s="9" t="e">
        <f>VLOOKUP('Issues - Simplified Q1 2025'!$L10,#REF!,2,FALSE)</f>
        <v>#REF!</v>
      </c>
      <c r="N10" s="9"/>
      <c r="O10" s="9" t="e">
        <f>VLOOKUP('Issues - Simplified Q1 2025'!$N10,#REF!,2,FALSE)</f>
        <v>#REF!</v>
      </c>
      <c r="P10" s="117"/>
      <c r="Q10" s="12" t="s">
        <v>73</v>
      </c>
      <c r="R10" s="119"/>
      <c r="S10" s="95"/>
    </row>
    <row r="11" spans="1:19" x14ac:dyDescent="0.25">
      <c r="A11" s="111"/>
      <c r="B11" s="114"/>
      <c r="C11" s="14" t="s">
        <v>74</v>
      </c>
      <c r="D11" s="9"/>
      <c r="E11" s="9"/>
      <c r="F11" s="9"/>
      <c r="G11" s="10"/>
      <c r="H11" s="9"/>
      <c r="I11" s="9"/>
      <c r="J11" s="9"/>
      <c r="K11" s="9"/>
      <c r="L11" s="9"/>
      <c r="M11" s="9" t="e">
        <f>VLOOKUP('Issues - Simplified Q1 2025'!$L11,#REF!,2,FALSE)</f>
        <v>#REF!</v>
      </c>
      <c r="N11" s="9"/>
      <c r="O11" s="9" t="e">
        <f>VLOOKUP('Issues - Simplified Q1 2025'!$N11,#REF!,2,FALSE)</f>
        <v>#REF!</v>
      </c>
      <c r="P11" s="117"/>
      <c r="Q11" s="12" t="s">
        <v>75</v>
      </c>
      <c r="R11" s="119"/>
      <c r="S11" s="95"/>
    </row>
    <row r="12" spans="1:19" x14ac:dyDescent="0.25">
      <c r="A12" s="112"/>
      <c r="B12" s="115"/>
      <c r="C12" s="101" t="s">
        <v>76</v>
      </c>
      <c r="D12" s="27"/>
      <c r="E12" s="27"/>
      <c r="F12" s="27"/>
      <c r="G12" s="27"/>
      <c r="H12" s="27"/>
      <c r="I12" s="27"/>
      <c r="J12" s="27"/>
      <c r="K12" s="27"/>
      <c r="L12" s="27"/>
      <c r="M12" s="27" t="e">
        <f>VLOOKUP('Issues - Simplified Q1 2025'!$L12,#REF!,2,FALSE)</f>
        <v>#REF!</v>
      </c>
      <c r="N12" s="27"/>
      <c r="O12" s="27" t="e">
        <f>VLOOKUP('Issues - Simplified Q1 2025'!$N12,#REF!,2,FALSE)</f>
        <v>#REF!</v>
      </c>
      <c r="P12" s="118"/>
      <c r="Q12" s="40" t="s">
        <v>77</v>
      </c>
      <c r="R12" s="120"/>
      <c r="S12" s="95"/>
    </row>
    <row r="13" spans="1:19" ht="15.75" customHeight="1" thickTop="1" x14ac:dyDescent="0.25">
      <c r="A13" s="181" t="s">
        <v>78</v>
      </c>
      <c r="B13" s="205" t="s">
        <v>79</v>
      </c>
      <c r="C13" s="43" t="s">
        <v>80</v>
      </c>
      <c r="D13" s="17"/>
      <c r="E13" s="17"/>
      <c r="F13" s="17"/>
      <c r="G13" s="18"/>
      <c r="H13" s="17"/>
      <c r="I13" s="17"/>
      <c r="J13" s="17"/>
      <c r="K13" s="17"/>
      <c r="L13" s="17"/>
      <c r="M13" s="17" t="e">
        <f>VLOOKUP('Issues - Simplified Q1 2025'!$L13,#REF!,2,FALSE)</f>
        <v>#REF!</v>
      </c>
      <c r="N13" s="17"/>
      <c r="O13" s="17" t="e">
        <f>VLOOKUP('Issues - Simplified Q1 2025'!$N13,#REF!,2,FALSE)</f>
        <v>#REF!</v>
      </c>
      <c r="P13" s="116">
        <v>26</v>
      </c>
      <c r="Q13" s="31" t="s">
        <v>81</v>
      </c>
      <c r="R13" s="19" t="s">
        <v>82</v>
      </c>
      <c r="S13" s="96" t="s">
        <v>69</v>
      </c>
    </row>
    <row r="14" spans="1:19" ht="15.75" customHeight="1" x14ac:dyDescent="0.25">
      <c r="A14" s="181"/>
      <c r="B14" s="206"/>
      <c r="C14" s="102" t="s">
        <v>83</v>
      </c>
      <c r="D14" s="8"/>
      <c r="E14" s="8"/>
      <c r="F14" s="8"/>
      <c r="G14" s="8"/>
      <c r="H14" s="8"/>
      <c r="I14" s="8"/>
      <c r="J14" s="8"/>
      <c r="K14" s="8"/>
      <c r="L14" s="8"/>
      <c r="M14" s="8" t="e">
        <f>VLOOKUP('Issues - Simplified Q1 2025'!$L14,#REF!,2,FALSE)</f>
        <v>#REF!</v>
      </c>
      <c r="N14" s="8"/>
      <c r="O14" s="8" t="e">
        <f>VLOOKUP('Issues - Simplified Q1 2025'!$N14,#REF!,2,FALSE)</f>
        <v>#REF!</v>
      </c>
      <c r="P14" s="117"/>
      <c r="Q14" s="11"/>
      <c r="R14" s="119" t="s">
        <v>84</v>
      </c>
      <c r="S14" s="95"/>
    </row>
    <row r="15" spans="1:19" ht="15.75" customHeight="1" x14ac:dyDescent="0.25">
      <c r="A15" s="181"/>
      <c r="B15" s="206"/>
      <c r="C15" s="14" t="s">
        <v>85</v>
      </c>
      <c r="D15" s="9"/>
      <c r="E15" s="9"/>
      <c r="F15" s="9"/>
      <c r="G15" s="10"/>
      <c r="H15" s="9"/>
      <c r="I15" s="9"/>
      <c r="J15" s="9"/>
      <c r="K15" s="9"/>
      <c r="L15" s="9"/>
      <c r="M15" s="9" t="e">
        <f>VLOOKUP('Issues - Simplified Q1 2025'!$L15,#REF!,2,FALSE)</f>
        <v>#REF!</v>
      </c>
      <c r="N15" s="9"/>
      <c r="O15" s="9" t="e">
        <f>VLOOKUP('Issues - Simplified Q1 2025'!$N15,#REF!,2,FALSE)</f>
        <v>#REF!</v>
      </c>
      <c r="P15" s="117"/>
      <c r="Q15" s="11"/>
      <c r="R15" s="119"/>
      <c r="S15" s="95"/>
    </row>
    <row r="16" spans="1:19" ht="15.75" customHeight="1" x14ac:dyDescent="0.25">
      <c r="A16" s="181"/>
      <c r="B16" s="206"/>
      <c r="C16" s="14" t="s">
        <v>86</v>
      </c>
      <c r="D16" s="9"/>
      <c r="E16" s="9"/>
      <c r="F16" s="9"/>
      <c r="G16" s="10"/>
      <c r="H16" s="9"/>
      <c r="I16" s="9"/>
      <c r="J16" s="9"/>
      <c r="K16" s="9"/>
      <c r="L16" s="9"/>
      <c r="M16" s="9" t="e">
        <f>VLOOKUP('Issues - Simplified Q1 2025'!$L16,#REF!,2,FALSE)</f>
        <v>#REF!</v>
      </c>
      <c r="N16" s="9"/>
      <c r="O16" s="9" t="e">
        <f>VLOOKUP('Issues - Simplified Q1 2025'!$N16,#REF!,2,FALSE)</f>
        <v>#REF!</v>
      </c>
      <c r="P16" s="117"/>
      <c r="Q16" s="12" t="s">
        <v>87</v>
      </c>
      <c r="R16" s="119"/>
      <c r="S16" s="95"/>
    </row>
    <row r="17" spans="1:19" ht="15.75" customHeight="1" x14ac:dyDescent="0.25">
      <c r="A17" s="181"/>
      <c r="B17" s="206"/>
      <c r="C17" s="14" t="s">
        <v>88</v>
      </c>
      <c r="D17" s="9"/>
      <c r="E17" s="9"/>
      <c r="F17" s="9"/>
      <c r="G17" s="10"/>
      <c r="H17" s="9"/>
      <c r="I17" s="9"/>
      <c r="J17" s="9"/>
      <c r="K17" s="9"/>
      <c r="L17" s="9"/>
      <c r="M17" s="9" t="e">
        <f>VLOOKUP('Issues - Simplified Q1 2025'!$L17,#REF!,2,FALSE)</f>
        <v>#REF!</v>
      </c>
      <c r="N17" s="9"/>
      <c r="O17" s="9" t="e">
        <f>VLOOKUP('Issues - Simplified Q1 2025'!$N17,#REF!,2,FALSE)</f>
        <v>#REF!</v>
      </c>
      <c r="P17" s="117"/>
      <c r="Q17" s="12" t="s">
        <v>89</v>
      </c>
      <c r="R17" s="119"/>
      <c r="S17" s="95"/>
    </row>
    <row r="18" spans="1:19" ht="15.75" customHeight="1" x14ac:dyDescent="0.25">
      <c r="A18" s="181"/>
      <c r="B18" s="206"/>
      <c r="C18" s="14" t="s">
        <v>90</v>
      </c>
      <c r="D18" s="9"/>
      <c r="E18" s="9"/>
      <c r="F18" s="9"/>
      <c r="G18" s="10"/>
      <c r="H18" s="9"/>
      <c r="I18" s="9"/>
      <c r="J18" s="9"/>
      <c r="K18" s="9"/>
      <c r="L18" s="9"/>
      <c r="M18" s="9" t="e">
        <f>VLOOKUP('Issues - Simplified Q1 2025'!$L18,#REF!,2,FALSE)</f>
        <v>#REF!</v>
      </c>
      <c r="N18" s="9"/>
      <c r="O18" s="9" t="e">
        <f>VLOOKUP('Issues - Simplified Q1 2025'!$N18,#REF!,2,FALSE)</f>
        <v>#REF!</v>
      </c>
      <c r="P18" s="117"/>
      <c r="Q18" s="11"/>
      <c r="R18" s="119"/>
      <c r="S18" s="95"/>
    </row>
    <row r="19" spans="1:19" ht="15.75" customHeight="1" thickBot="1" x14ac:dyDescent="0.3">
      <c r="A19" s="181"/>
      <c r="B19" s="207"/>
      <c r="C19" s="103" t="s">
        <v>91</v>
      </c>
      <c r="D19" s="29"/>
      <c r="E19" s="29"/>
      <c r="F19" s="29"/>
      <c r="G19" s="30"/>
      <c r="H19" s="29"/>
      <c r="I19" s="29"/>
      <c r="J19" s="29"/>
      <c r="K19" s="29"/>
      <c r="L19" s="29"/>
      <c r="M19" s="29" t="e">
        <f>VLOOKUP('Issues - Simplified Q1 2025'!$L19,#REF!,2,FALSE)</f>
        <v>#REF!</v>
      </c>
      <c r="N19" s="29"/>
      <c r="O19" s="29" t="e">
        <f>VLOOKUP('Issues - Simplified Q1 2025'!$N19,#REF!,2,FALSE)</f>
        <v>#REF!</v>
      </c>
      <c r="P19" s="117"/>
      <c r="Q19" s="39" t="s">
        <v>92</v>
      </c>
      <c r="R19" s="180"/>
      <c r="S19" s="95"/>
    </row>
    <row r="20" spans="1:19" ht="126" x14ac:dyDescent="0.25">
      <c r="A20" s="82" t="s">
        <v>78</v>
      </c>
      <c r="B20" s="53" t="s">
        <v>93</v>
      </c>
      <c r="C20" s="98" t="s">
        <v>94</v>
      </c>
      <c r="D20" s="36" t="s">
        <v>36</v>
      </c>
      <c r="E20" s="36" t="s">
        <v>95</v>
      </c>
      <c r="F20" s="36" t="s">
        <v>38</v>
      </c>
      <c r="G20" s="37"/>
      <c r="H20" s="36">
        <v>2</v>
      </c>
      <c r="I20" s="36">
        <v>0</v>
      </c>
      <c r="J20" s="36">
        <v>0</v>
      </c>
      <c r="K20" s="36">
        <v>0</v>
      </c>
      <c r="L20" s="36" t="s">
        <v>39</v>
      </c>
      <c r="M20" s="36" t="e">
        <f>VLOOKUP('Issues - Simplified Q1 2025'!$L20,#REF!,2,FALSE)</f>
        <v>#REF!</v>
      </c>
      <c r="N20" s="36" t="s">
        <v>39</v>
      </c>
      <c r="O20" s="36" t="e">
        <f>VLOOKUP('Issues - Simplified Q1 2025'!$N20,#REF!,2,FALSE)</f>
        <v>#REF!</v>
      </c>
      <c r="P20" s="36" t="e">
        <f>SUM('Issues - Simplified Q1 2025'!$M20+'Issues - Simplified Q1 2025'!$O20,'Issues - Simplified Q1 2025'!$H20:$K20)</f>
        <v>#REF!</v>
      </c>
      <c r="Q20" s="44" t="s">
        <v>96</v>
      </c>
      <c r="R20" s="51" t="s">
        <v>84</v>
      </c>
      <c r="S20" s="95"/>
    </row>
    <row r="21" spans="1:19" ht="15.75" customHeight="1" x14ac:dyDescent="0.25">
      <c r="A21" s="181" t="s">
        <v>78</v>
      </c>
      <c r="B21" s="182" t="s">
        <v>97</v>
      </c>
      <c r="C21" s="43" t="s">
        <v>98</v>
      </c>
      <c r="D21" s="17"/>
      <c r="E21" s="17"/>
      <c r="F21" s="17"/>
      <c r="G21" s="18"/>
      <c r="H21" s="17"/>
      <c r="I21" s="17"/>
      <c r="J21" s="17"/>
      <c r="K21" s="17"/>
      <c r="L21" s="17"/>
      <c r="M21" s="17" t="e">
        <f>VLOOKUP('Issues - Simplified Q1 2025'!$L21,#REF!,2,FALSE)</f>
        <v>#REF!</v>
      </c>
      <c r="N21" s="17"/>
      <c r="O21" s="17" t="e">
        <f>VLOOKUP('Issues - Simplified Q1 2025'!$N21,#REF!,2,FALSE)</f>
        <v>#REF!</v>
      </c>
      <c r="P21" s="116">
        <v>23</v>
      </c>
      <c r="Q21" s="31"/>
      <c r="R21" s="19" t="s">
        <v>99</v>
      </c>
      <c r="S21" s="96" t="s">
        <v>69</v>
      </c>
    </row>
    <row r="22" spans="1:19" ht="15.75" customHeight="1" x14ac:dyDescent="0.25">
      <c r="A22" s="181"/>
      <c r="B22" s="183"/>
      <c r="C22" s="14" t="s">
        <v>100</v>
      </c>
      <c r="D22" s="9"/>
      <c r="E22" s="9"/>
      <c r="F22" s="9"/>
      <c r="G22" s="10"/>
      <c r="H22" s="9"/>
      <c r="I22" s="9"/>
      <c r="J22" s="9"/>
      <c r="K22" s="9"/>
      <c r="L22" s="9"/>
      <c r="M22" s="9" t="e">
        <f>VLOOKUP('Issues - Simplified Q1 2025'!$L22,#REF!,2,FALSE)</f>
        <v>#REF!</v>
      </c>
      <c r="N22" s="9"/>
      <c r="O22" s="9" t="e">
        <f>VLOOKUP('Issues - Simplified Q1 2025'!$N22,#REF!,2,FALSE)</f>
        <v>#REF!</v>
      </c>
      <c r="P22" s="117"/>
      <c r="Q22" s="11"/>
      <c r="R22" s="119" t="s">
        <v>101</v>
      </c>
      <c r="S22" s="95"/>
    </row>
    <row r="23" spans="1:19" ht="15.75" customHeight="1" x14ac:dyDescent="0.25">
      <c r="A23" s="181"/>
      <c r="B23" s="183"/>
      <c r="C23" s="14" t="s">
        <v>102</v>
      </c>
      <c r="D23" s="9"/>
      <c r="E23" s="9"/>
      <c r="F23" s="9"/>
      <c r="G23" s="10"/>
      <c r="H23" s="9"/>
      <c r="I23" s="9"/>
      <c r="J23" s="9"/>
      <c r="K23" s="9"/>
      <c r="L23" s="9"/>
      <c r="M23" s="9" t="e">
        <f>VLOOKUP('Issues - Simplified Q1 2025'!$L23,#REF!,2,FALSE)</f>
        <v>#REF!</v>
      </c>
      <c r="N23" s="9"/>
      <c r="O23" s="9" t="e">
        <f>VLOOKUP('Issues - Simplified Q1 2025'!$N23,#REF!,2,FALSE)</f>
        <v>#REF!</v>
      </c>
      <c r="P23" s="117"/>
      <c r="Q23" s="11"/>
      <c r="R23" s="119"/>
      <c r="S23" s="95"/>
    </row>
    <row r="24" spans="1:19" ht="15.75" customHeight="1" x14ac:dyDescent="0.25">
      <c r="A24" s="181"/>
      <c r="B24" s="183"/>
      <c r="C24" s="14" t="s">
        <v>103</v>
      </c>
      <c r="D24" s="9"/>
      <c r="E24" s="9"/>
      <c r="F24" s="9"/>
      <c r="G24" s="10"/>
      <c r="H24" s="9"/>
      <c r="I24" s="9"/>
      <c r="J24" s="9"/>
      <c r="K24" s="9"/>
      <c r="L24" s="9"/>
      <c r="M24" s="9" t="e">
        <f>VLOOKUP('Issues - Simplified Q1 2025'!$L24,#REF!,2,FALSE)</f>
        <v>#REF!</v>
      </c>
      <c r="N24" s="9"/>
      <c r="O24" s="9" t="e">
        <f>VLOOKUP('Issues - Simplified Q1 2025'!$N24,#REF!,2,FALSE)</f>
        <v>#REF!</v>
      </c>
      <c r="P24" s="117"/>
      <c r="Q24" s="12" t="s">
        <v>104</v>
      </c>
      <c r="R24" s="119"/>
      <c r="S24" s="95"/>
    </row>
    <row r="25" spans="1:19" ht="15.75" customHeight="1" x14ac:dyDescent="0.25">
      <c r="A25" s="181"/>
      <c r="B25" s="183"/>
      <c r="C25" s="102"/>
      <c r="D25" s="8"/>
      <c r="E25" s="8"/>
      <c r="F25" s="8"/>
      <c r="G25" s="8"/>
      <c r="H25" s="8"/>
      <c r="I25" s="8"/>
      <c r="J25" s="8"/>
      <c r="K25" s="8"/>
      <c r="L25" s="8"/>
      <c r="M25" s="8"/>
      <c r="N25" s="8"/>
      <c r="O25" s="8"/>
      <c r="P25" s="117"/>
      <c r="Q25" s="11"/>
      <c r="R25" s="119"/>
      <c r="S25" s="95"/>
    </row>
    <row r="26" spans="1:19" ht="15.75" customHeight="1" x14ac:dyDescent="0.25">
      <c r="A26" s="181"/>
      <c r="B26" s="183"/>
      <c r="C26" s="14" t="s">
        <v>105</v>
      </c>
      <c r="D26" s="9"/>
      <c r="E26" s="9"/>
      <c r="F26" s="9"/>
      <c r="G26" s="10"/>
      <c r="H26" s="9"/>
      <c r="I26" s="9"/>
      <c r="J26" s="9"/>
      <c r="K26" s="9"/>
      <c r="L26" s="9"/>
      <c r="M26" s="9" t="e">
        <f>VLOOKUP('Issues - Simplified Q1 2025'!$L26,#REF!,2,FALSE)</f>
        <v>#REF!</v>
      </c>
      <c r="N26" s="9"/>
      <c r="O26" s="9" t="e">
        <f>VLOOKUP('Issues - Simplified Q1 2025'!$N26,#REF!,2,FALSE)</f>
        <v>#REF!</v>
      </c>
      <c r="P26" s="117"/>
      <c r="Q26" s="12" t="s">
        <v>104</v>
      </c>
      <c r="R26" s="119"/>
      <c r="S26" s="95"/>
    </row>
    <row r="27" spans="1:19" ht="15.75" customHeight="1" x14ac:dyDescent="0.25">
      <c r="A27" s="181"/>
      <c r="B27" s="183"/>
      <c r="C27" s="14" t="s">
        <v>106</v>
      </c>
      <c r="D27" s="9"/>
      <c r="E27" s="9"/>
      <c r="F27" s="9"/>
      <c r="G27" s="10"/>
      <c r="H27" s="9"/>
      <c r="I27" s="9"/>
      <c r="J27" s="9"/>
      <c r="K27" s="9"/>
      <c r="L27" s="9"/>
      <c r="M27" s="9" t="e">
        <f>VLOOKUP('Issues - Simplified Q1 2025'!$L27,#REF!,2,FALSE)</f>
        <v>#REF!</v>
      </c>
      <c r="N27" s="9"/>
      <c r="O27" s="9" t="e">
        <f>VLOOKUP('Issues - Simplified Q1 2025'!$N27,#REF!,2,FALSE)</f>
        <v>#REF!</v>
      </c>
      <c r="P27" s="117"/>
      <c r="Q27" s="12" t="s">
        <v>107</v>
      </c>
      <c r="R27" s="119"/>
      <c r="S27" s="95"/>
    </row>
    <row r="28" spans="1:19" ht="15.75" customHeight="1" x14ac:dyDescent="0.25">
      <c r="A28" s="181"/>
      <c r="B28" s="183"/>
      <c r="C28" s="14" t="s">
        <v>108</v>
      </c>
      <c r="D28" s="9"/>
      <c r="E28" s="9"/>
      <c r="F28" s="9"/>
      <c r="G28" s="10"/>
      <c r="H28" s="9"/>
      <c r="I28" s="9"/>
      <c r="J28" s="9"/>
      <c r="K28" s="9"/>
      <c r="L28" s="9"/>
      <c r="M28" s="9" t="e">
        <f>VLOOKUP('Issues - Simplified Q1 2025'!$L28,#REF!,2,FALSE)</f>
        <v>#REF!</v>
      </c>
      <c r="N28" s="9"/>
      <c r="O28" s="9" t="e">
        <f>VLOOKUP('Issues - Simplified Q1 2025'!$N28,#REF!,2,FALSE)</f>
        <v>#REF!</v>
      </c>
      <c r="P28" s="117"/>
      <c r="Q28" s="11"/>
      <c r="R28" s="119"/>
      <c r="S28" s="95"/>
    </row>
    <row r="29" spans="1:19" ht="15.75" customHeight="1" thickBot="1" x14ac:dyDescent="0.3">
      <c r="A29" s="181"/>
      <c r="B29" s="184"/>
      <c r="C29" s="99" t="s">
        <v>109</v>
      </c>
      <c r="D29" s="20"/>
      <c r="E29" s="20"/>
      <c r="F29" s="20"/>
      <c r="G29" s="21"/>
      <c r="H29" s="20"/>
      <c r="I29" s="20"/>
      <c r="J29" s="20"/>
      <c r="K29" s="20"/>
      <c r="L29" s="20"/>
      <c r="M29" s="20" t="e">
        <f>VLOOKUP('Issues - Simplified Q1 2025'!$L29,#REF!,2,FALSE)</f>
        <v>#REF!</v>
      </c>
      <c r="N29" s="20"/>
      <c r="O29" s="20" t="e">
        <f>VLOOKUP('Issues - Simplified Q1 2025'!$N29,#REF!,2,FALSE)</f>
        <v>#REF!</v>
      </c>
      <c r="P29" s="118"/>
      <c r="Q29" s="40" t="s">
        <v>110</v>
      </c>
      <c r="R29" s="120"/>
      <c r="S29" s="95"/>
    </row>
    <row r="30" spans="1:19" ht="15.75" customHeight="1" x14ac:dyDescent="0.25">
      <c r="A30" s="181" t="s">
        <v>78</v>
      </c>
      <c r="B30" s="186" t="s">
        <v>111</v>
      </c>
      <c r="C30" s="100" t="s">
        <v>112</v>
      </c>
      <c r="D30" s="23"/>
      <c r="E30" s="23"/>
      <c r="F30" s="23"/>
      <c r="G30" s="23"/>
      <c r="H30" s="23"/>
      <c r="I30" s="23"/>
      <c r="J30" s="23"/>
      <c r="K30" s="23"/>
      <c r="L30" s="23"/>
      <c r="M30" s="23" t="e">
        <f>VLOOKUP('Issues - Simplified Q1 2025'!$L30,#REF!,2,FALSE)</f>
        <v>#REF!</v>
      </c>
      <c r="N30" s="23"/>
      <c r="O30" s="23" t="e">
        <f>VLOOKUP('Issues - Simplified Q1 2025'!$N30,#REF!,2,FALSE)</f>
        <v>#REF!</v>
      </c>
      <c r="P30" s="117">
        <v>20</v>
      </c>
      <c r="Q30" s="41" t="s">
        <v>113</v>
      </c>
      <c r="R30" s="125" t="s">
        <v>114</v>
      </c>
      <c r="S30" s="95"/>
    </row>
    <row r="31" spans="1:19" ht="15.75" customHeight="1" x14ac:dyDescent="0.25">
      <c r="A31" s="181"/>
      <c r="B31" s="186"/>
      <c r="C31" s="104" t="s">
        <v>115</v>
      </c>
      <c r="D31" s="8"/>
      <c r="E31" s="8"/>
      <c r="F31" s="8"/>
      <c r="G31" s="8"/>
      <c r="H31" s="8"/>
      <c r="I31" s="8"/>
      <c r="J31" s="8"/>
      <c r="K31" s="8"/>
      <c r="L31" s="8"/>
      <c r="M31" s="8" t="e">
        <f>VLOOKUP('Issues - Simplified Q1 2025'!$L31,#REF!,2,FALSE)</f>
        <v>#REF!</v>
      </c>
      <c r="N31" s="8"/>
      <c r="O31" s="8" t="e">
        <f>VLOOKUP('Issues - Simplified Q1 2025'!$N31,#REF!,2,FALSE)</f>
        <v>#REF!</v>
      </c>
      <c r="P31" s="117"/>
      <c r="Q31" s="12" t="s">
        <v>116</v>
      </c>
      <c r="R31" s="126"/>
      <c r="S31" s="95"/>
    </row>
    <row r="32" spans="1:19" ht="15.75" customHeight="1" thickBot="1" x14ac:dyDescent="0.3">
      <c r="A32" s="181"/>
      <c r="B32" s="187"/>
      <c r="C32" s="101" t="s">
        <v>117</v>
      </c>
      <c r="D32" s="27"/>
      <c r="E32" s="27"/>
      <c r="F32" s="27"/>
      <c r="G32" s="27"/>
      <c r="H32" s="27"/>
      <c r="I32" s="27"/>
      <c r="J32" s="27"/>
      <c r="K32" s="27"/>
      <c r="L32" s="27"/>
      <c r="M32" s="27" t="e">
        <f>VLOOKUP('Issues - Simplified Q1 2025'!$L32,#REF!,2,FALSE)</f>
        <v>#REF!</v>
      </c>
      <c r="N32" s="27"/>
      <c r="O32" s="27" t="e">
        <f>VLOOKUP('Issues - Simplified Q1 2025'!$N32,#REF!,2,FALSE)</f>
        <v>#REF!</v>
      </c>
      <c r="P32" s="118"/>
      <c r="Q32" s="40" t="s">
        <v>118</v>
      </c>
      <c r="R32" s="147"/>
      <c r="S32" s="95"/>
    </row>
    <row r="33" spans="1:20" x14ac:dyDescent="0.25">
      <c r="A33" s="181" t="s">
        <v>78</v>
      </c>
      <c r="B33" s="185" t="s">
        <v>119</v>
      </c>
      <c r="C33" s="105" t="s">
        <v>120</v>
      </c>
      <c r="D33" s="26"/>
      <c r="E33" s="26"/>
      <c r="F33" s="26"/>
      <c r="G33" s="26"/>
      <c r="H33" s="26"/>
      <c r="I33" s="26"/>
      <c r="J33" s="26"/>
      <c r="K33" s="26"/>
      <c r="L33" s="26"/>
      <c r="M33" s="26" t="e">
        <f>VLOOKUP('Issues - Simplified Q1 2025'!$L33,#REF!,2,FALSE)</f>
        <v>#REF!</v>
      </c>
      <c r="N33" s="26"/>
      <c r="O33" s="26" t="e">
        <f>VLOOKUP('Issues - Simplified Q1 2025'!$N33,#REF!,2,FALSE)</f>
        <v>#REF!</v>
      </c>
      <c r="P33" s="116">
        <v>17</v>
      </c>
      <c r="Q33" s="31" t="s">
        <v>113</v>
      </c>
      <c r="R33" s="70"/>
      <c r="S33" s="95"/>
    </row>
    <row r="34" spans="1:20" ht="33.950000000000003" customHeight="1" x14ac:dyDescent="0.25">
      <c r="A34" s="181"/>
      <c r="B34" s="186"/>
      <c r="C34" s="188" t="s">
        <v>121</v>
      </c>
      <c r="D34" s="9"/>
      <c r="E34" s="9"/>
      <c r="F34" s="9"/>
      <c r="G34" s="10"/>
      <c r="H34" s="9"/>
      <c r="I34" s="9"/>
      <c r="J34" s="9"/>
      <c r="K34" s="9"/>
      <c r="L34" s="9"/>
      <c r="M34" s="9" t="e">
        <f>VLOOKUP('Issues - Simplified Q1 2025'!$L34,#REF!,2,FALSE)</f>
        <v>#REF!</v>
      </c>
      <c r="N34" s="9"/>
      <c r="O34" s="9" t="e">
        <f>VLOOKUP('Issues - Simplified Q1 2025'!$N34,#REF!,2,FALSE)</f>
        <v>#REF!</v>
      </c>
      <c r="P34" s="117"/>
      <c r="Q34" s="190" t="s">
        <v>122</v>
      </c>
      <c r="R34" s="25" t="s">
        <v>123</v>
      </c>
      <c r="S34" s="96" t="s">
        <v>69</v>
      </c>
    </row>
    <row r="35" spans="1:20" x14ac:dyDescent="0.25">
      <c r="A35" s="181"/>
      <c r="B35" s="186"/>
      <c r="C35" s="189"/>
      <c r="D35" s="29"/>
      <c r="E35" s="29"/>
      <c r="F35" s="29"/>
      <c r="G35" s="30"/>
      <c r="H35" s="29"/>
      <c r="I35" s="29"/>
      <c r="J35" s="29"/>
      <c r="K35" s="29"/>
      <c r="L35" s="29"/>
      <c r="M35" s="29"/>
      <c r="N35" s="29"/>
      <c r="O35" s="29"/>
      <c r="P35" s="117"/>
      <c r="Q35" s="179"/>
      <c r="R35" s="34" t="s">
        <v>124</v>
      </c>
      <c r="S35" s="95"/>
    </row>
    <row r="36" spans="1:20" x14ac:dyDescent="0.25">
      <c r="A36" s="181"/>
      <c r="B36" s="187"/>
      <c r="C36" s="101" t="s">
        <v>125</v>
      </c>
      <c r="D36" s="27"/>
      <c r="E36" s="27"/>
      <c r="F36" s="27"/>
      <c r="G36" s="27"/>
      <c r="H36" s="27"/>
      <c r="I36" s="27"/>
      <c r="J36" s="27"/>
      <c r="K36" s="27"/>
      <c r="L36" s="27"/>
      <c r="M36" s="27" t="e">
        <f>VLOOKUP('Issues - Simplified Q1 2025'!$L36,#REF!,2,FALSE)</f>
        <v>#REF!</v>
      </c>
      <c r="N36" s="27"/>
      <c r="O36" s="27" t="e">
        <f>VLOOKUP('Issues - Simplified Q1 2025'!$N36,#REF!,2,FALSE)</f>
        <v>#REF!</v>
      </c>
      <c r="P36" s="118"/>
      <c r="Q36" s="42"/>
      <c r="R36" s="71"/>
      <c r="S36" s="95"/>
      <c r="T36" s="1"/>
    </row>
    <row r="37" spans="1:20" x14ac:dyDescent="0.25">
      <c r="A37" s="191" t="s">
        <v>78</v>
      </c>
      <c r="B37" s="185" t="s">
        <v>126</v>
      </c>
      <c r="C37" s="43" t="s">
        <v>127</v>
      </c>
      <c r="D37" s="17"/>
      <c r="E37" s="17"/>
      <c r="F37" s="17"/>
      <c r="G37" s="18"/>
      <c r="H37" s="17"/>
      <c r="I37" s="17"/>
      <c r="J37" s="17"/>
      <c r="K37" s="17"/>
      <c r="L37" s="17"/>
      <c r="M37" s="17" t="e">
        <f>VLOOKUP('Issues - Simplified Q1 2025'!$L37,#REF!,2,FALSE)</f>
        <v>#REF!</v>
      </c>
      <c r="N37" s="17"/>
      <c r="O37" s="17" t="e">
        <f>VLOOKUP('Issues - Simplified Q1 2025'!$N37,#REF!,2,FALSE)</f>
        <v>#REF!</v>
      </c>
      <c r="P37" s="116">
        <v>15</v>
      </c>
      <c r="Q37" s="31"/>
      <c r="R37" s="158" t="s">
        <v>128</v>
      </c>
      <c r="S37" s="95"/>
    </row>
    <row r="38" spans="1:20" ht="31.5" x14ac:dyDescent="0.25">
      <c r="A38" s="181"/>
      <c r="B38" s="186"/>
      <c r="C38" s="14" t="s">
        <v>129</v>
      </c>
      <c r="D38" s="9"/>
      <c r="E38" s="9"/>
      <c r="F38" s="9"/>
      <c r="G38" s="10"/>
      <c r="H38" s="9"/>
      <c r="I38" s="9"/>
      <c r="J38" s="9"/>
      <c r="K38" s="9"/>
      <c r="L38" s="9"/>
      <c r="M38" s="9" t="e">
        <f>VLOOKUP('Issues - Simplified Q1 2025'!$L38,#REF!,2,FALSE)</f>
        <v>#REF!</v>
      </c>
      <c r="N38" s="9"/>
      <c r="O38" s="9" t="e">
        <f>VLOOKUP('Issues - Simplified Q1 2025'!$N38,#REF!,2,FALSE)</f>
        <v>#REF!</v>
      </c>
      <c r="P38" s="117"/>
      <c r="Q38" s="12" t="s">
        <v>130</v>
      </c>
      <c r="R38" s="159"/>
      <c r="S38" s="95"/>
    </row>
    <row r="39" spans="1:20" ht="31.5" x14ac:dyDescent="0.25">
      <c r="A39" s="181"/>
      <c r="B39" s="186"/>
      <c r="C39" s="14" t="s">
        <v>131</v>
      </c>
      <c r="D39" s="9"/>
      <c r="E39" s="9"/>
      <c r="F39" s="9"/>
      <c r="G39" s="10"/>
      <c r="H39" s="9"/>
      <c r="I39" s="9"/>
      <c r="J39" s="9"/>
      <c r="K39" s="9"/>
      <c r="L39" s="9"/>
      <c r="M39" s="9" t="e">
        <f>VLOOKUP('Issues - Simplified Q1 2025'!$L39,#REF!,2,FALSE)</f>
        <v>#REF!</v>
      </c>
      <c r="N39" s="9"/>
      <c r="O39" s="9" t="e">
        <f>VLOOKUP('Issues - Simplified Q1 2025'!$N39,#REF!,2,FALSE)</f>
        <v>#REF!</v>
      </c>
      <c r="P39" s="117"/>
      <c r="Q39" s="12" t="s">
        <v>132</v>
      </c>
      <c r="R39" s="159"/>
      <c r="S39" s="95"/>
    </row>
    <row r="40" spans="1:20" x14ac:dyDescent="0.25">
      <c r="A40" s="181"/>
      <c r="B40" s="186"/>
      <c r="C40" s="14" t="s">
        <v>133</v>
      </c>
      <c r="D40" s="9"/>
      <c r="E40" s="9"/>
      <c r="F40" s="9"/>
      <c r="G40" s="10"/>
      <c r="H40" s="9"/>
      <c r="I40" s="9"/>
      <c r="J40" s="9"/>
      <c r="K40" s="9"/>
      <c r="L40" s="9"/>
      <c r="M40" s="9" t="e">
        <f>VLOOKUP('Issues - Simplified Q1 2025'!$L40,#REF!,2,FALSE)</f>
        <v>#REF!</v>
      </c>
      <c r="N40" s="9"/>
      <c r="O40" s="9" t="e">
        <f>VLOOKUP('Issues - Simplified Q1 2025'!$N40,#REF!,2,FALSE)</f>
        <v>#REF!</v>
      </c>
      <c r="P40" s="117"/>
      <c r="Q40" s="12" t="s">
        <v>134</v>
      </c>
      <c r="R40" s="159"/>
      <c r="S40" s="95"/>
    </row>
    <row r="41" spans="1:20" ht="31.5" x14ac:dyDescent="0.25">
      <c r="A41" s="181"/>
      <c r="B41" s="187"/>
      <c r="C41" s="106" t="s">
        <v>135</v>
      </c>
      <c r="D41" s="27"/>
      <c r="E41" s="27"/>
      <c r="F41" s="27"/>
      <c r="G41" s="27"/>
      <c r="H41" s="27"/>
      <c r="I41" s="27"/>
      <c r="J41" s="27"/>
      <c r="K41" s="27"/>
      <c r="L41" s="27"/>
      <c r="M41" s="27" t="e">
        <f>VLOOKUP('Issues - Simplified Q1 2025'!$L41,#REF!,2,FALSE)</f>
        <v>#REF!</v>
      </c>
      <c r="N41" s="27"/>
      <c r="O41" s="27" t="e">
        <f>VLOOKUP('Issues - Simplified Q1 2025'!$N41,#REF!,2,FALSE)</f>
        <v>#REF!</v>
      </c>
      <c r="P41" s="118"/>
      <c r="Q41" s="40" t="s">
        <v>136</v>
      </c>
      <c r="R41" s="160"/>
      <c r="S41" s="95"/>
    </row>
    <row r="42" spans="1:20" ht="47.25" x14ac:dyDescent="0.25">
      <c r="A42" s="81" t="s">
        <v>78</v>
      </c>
      <c r="B42" s="75" t="s">
        <v>137</v>
      </c>
      <c r="C42" s="98" t="s">
        <v>138</v>
      </c>
      <c r="D42" s="36" t="s">
        <v>36</v>
      </c>
      <c r="E42" s="36" t="s">
        <v>139</v>
      </c>
      <c r="F42" s="36" t="s">
        <v>38</v>
      </c>
      <c r="G42" s="37"/>
      <c r="H42" s="36">
        <v>4</v>
      </c>
      <c r="I42" s="36">
        <v>1</v>
      </c>
      <c r="J42" s="36">
        <v>2</v>
      </c>
      <c r="K42" s="36">
        <v>1</v>
      </c>
      <c r="L42" s="36" t="s">
        <v>39</v>
      </c>
      <c r="M42" s="36" t="e">
        <f>VLOOKUP('Issues - Simplified Q1 2025'!$L42,#REF!,2,FALSE)</f>
        <v>#REF!</v>
      </c>
      <c r="N42" s="36" t="s">
        <v>53</v>
      </c>
      <c r="O42" s="36" t="e">
        <f>VLOOKUP('Issues - Simplified Q1 2025'!$N42,#REF!,2,FALSE)</f>
        <v>#REF!</v>
      </c>
      <c r="P42" s="36" t="e">
        <f>SUM('Issues - Simplified Q1 2025'!$M42+'Issues - Simplified Q1 2025'!$O42,'Issues - Simplified Q1 2025'!$H42:$K42)</f>
        <v>#REF!</v>
      </c>
      <c r="Q42" s="44" t="s">
        <v>140</v>
      </c>
      <c r="R42" s="45" t="s">
        <v>141</v>
      </c>
      <c r="S42" s="95"/>
    </row>
    <row r="43" spans="1:20" ht="31.5" x14ac:dyDescent="0.25">
      <c r="A43" s="181" t="s">
        <v>78</v>
      </c>
      <c r="B43" s="192" t="s">
        <v>142</v>
      </c>
      <c r="C43" s="107" t="s">
        <v>143</v>
      </c>
      <c r="D43" s="26"/>
      <c r="E43" s="26"/>
      <c r="F43" s="26"/>
      <c r="G43" s="26"/>
      <c r="H43" s="26"/>
      <c r="I43" s="26"/>
      <c r="J43" s="26"/>
      <c r="K43" s="26"/>
      <c r="L43" s="26"/>
      <c r="M43" s="26" t="e">
        <f>VLOOKUP('Issues - Simplified Q1 2025'!$L43,#REF!,2,FALSE)</f>
        <v>#REF!</v>
      </c>
      <c r="N43" s="26"/>
      <c r="O43" s="26" t="e">
        <f>VLOOKUP('Issues - Simplified Q1 2025'!$N43,#REF!,2,FALSE)</f>
        <v>#REF!</v>
      </c>
      <c r="P43" s="17">
        <v>13</v>
      </c>
      <c r="Q43" s="31" t="s">
        <v>144</v>
      </c>
      <c r="R43" s="70"/>
      <c r="S43" s="95"/>
    </row>
    <row r="44" spans="1:20" ht="31.5" x14ac:dyDescent="0.25">
      <c r="A44" s="181"/>
      <c r="B44" s="193"/>
      <c r="C44" s="106" t="s">
        <v>145</v>
      </c>
      <c r="D44" s="27"/>
      <c r="E44" s="27"/>
      <c r="F44" s="27"/>
      <c r="G44" s="27"/>
      <c r="H44" s="27"/>
      <c r="I44" s="27"/>
      <c r="J44" s="27"/>
      <c r="K44" s="27"/>
      <c r="L44" s="27"/>
      <c r="M44" s="27" t="e">
        <f>VLOOKUP('Issues - Simplified Q1 2025'!$L44,#REF!,2,FALSE)</f>
        <v>#REF!</v>
      </c>
      <c r="N44" s="27"/>
      <c r="O44" s="27" t="e">
        <f>VLOOKUP('Issues - Simplified Q1 2025'!$N44,#REF!,2,FALSE)</f>
        <v>#REF!</v>
      </c>
      <c r="P44" s="20"/>
      <c r="Q44" s="40" t="s">
        <v>146</v>
      </c>
      <c r="R44" s="72"/>
      <c r="S44" s="95"/>
    </row>
    <row r="45" spans="1:20" ht="31.5" x14ac:dyDescent="0.25">
      <c r="A45" s="181" t="s">
        <v>78</v>
      </c>
      <c r="B45" s="192" t="s">
        <v>147</v>
      </c>
      <c r="C45" s="105" t="s">
        <v>148</v>
      </c>
      <c r="D45" s="26"/>
      <c r="E45" s="26"/>
      <c r="F45" s="26"/>
      <c r="G45" s="26"/>
      <c r="H45" s="26"/>
      <c r="I45" s="26"/>
      <c r="J45" s="26"/>
      <c r="K45" s="26"/>
      <c r="L45" s="26"/>
      <c r="M45" s="26" t="e">
        <f>VLOOKUP('Issues - Simplified Q1 2025'!$L45,#REF!,2,FALSE)</f>
        <v>#REF!</v>
      </c>
      <c r="N45" s="26"/>
      <c r="O45" s="26" t="e">
        <f>VLOOKUP('Issues - Simplified Q1 2025'!$N45,#REF!,2,FALSE)</f>
        <v>#REF!</v>
      </c>
      <c r="P45" s="17">
        <v>13</v>
      </c>
      <c r="Q45" s="31" t="s">
        <v>149</v>
      </c>
      <c r="R45" s="70" t="s">
        <v>150</v>
      </c>
      <c r="S45" s="95"/>
    </row>
    <row r="46" spans="1:20" ht="31.5" x14ac:dyDescent="0.25">
      <c r="A46" s="181"/>
      <c r="B46" s="204"/>
      <c r="C46" s="108"/>
      <c r="D46" s="58"/>
      <c r="E46" s="58"/>
      <c r="F46" s="58"/>
      <c r="G46" s="58"/>
      <c r="H46" s="58"/>
      <c r="I46" s="58"/>
      <c r="J46" s="58"/>
      <c r="K46" s="58"/>
      <c r="L46" s="58"/>
      <c r="M46" s="58"/>
      <c r="N46" s="58"/>
      <c r="O46" s="58"/>
      <c r="P46" s="22"/>
      <c r="Q46" s="50"/>
      <c r="R46" s="48" t="s">
        <v>151</v>
      </c>
      <c r="S46" s="95"/>
    </row>
    <row r="47" spans="1:20" ht="31.5" x14ac:dyDescent="0.25">
      <c r="A47" s="181"/>
      <c r="B47" s="193"/>
      <c r="C47" s="106" t="s">
        <v>152</v>
      </c>
      <c r="D47" s="27"/>
      <c r="E47" s="27"/>
      <c r="F47" s="27"/>
      <c r="G47" s="27"/>
      <c r="H47" s="27"/>
      <c r="I47" s="27"/>
      <c r="J47" s="27"/>
      <c r="K47" s="27"/>
      <c r="L47" s="27"/>
      <c r="M47" s="27" t="e">
        <f>VLOOKUP('Issues - Simplified Q1 2025'!$L47,#REF!,2,FALSE)</f>
        <v>#REF!</v>
      </c>
      <c r="N47" s="27"/>
      <c r="O47" s="27" t="e">
        <f>VLOOKUP('Issues - Simplified Q1 2025'!$N47,#REF!,2,FALSE)</f>
        <v>#REF!</v>
      </c>
      <c r="P47" s="20"/>
      <c r="Q47" s="42"/>
      <c r="R47" s="72"/>
      <c r="S47" s="95"/>
    </row>
    <row r="48" spans="1:20" ht="31.5" x14ac:dyDescent="0.25">
      <c r="A48" s="181" t="s">
        <v>78</v>
      </c>
      <c r="B48" s="185" t="s">
        <v>153</v>
      </c>
      <c r="C48" s="43" t="s">
        <v>154</v>
      </c>
      <c r="D48" s="17" t="s">
        <v>36</v>
      </c>
      <c r="E48" s="17" t="s">
        <v>37</v>
      </c>
      <c r="F48" s="17" t="s">
        <v>155</v>
      </c>
      <c r="G48" s="18"/>
      <c r="H48" s="17">
        <v>1</v>
      </c>
      <c r="I48" s="17">
        <v>1</v>
      </c>
      <c r="J48" s="17">
        <v>3</v>
      </c>
      <c r="K48" s="17">
        <v>1</v>
      </c>
      <c r="L48" s="17" t="s">
        <v>39</v>
      </c>
      <c r="M48" s="17" t="e">
        <f>VLOOKUP('Issues - Simplified Q1 2025'!$L48,#REF!,2,FALSE)</f>
        <v>#REF!</v>
      </c>
      <c r="N48" s="17" t="s">
        <v>53</v>
      </c>
      <c r="O48" s="17" t="e">
        <f>VLOOKUP('Issues - Simplified Q1 2025'!$N48,#REF!,2,FALSE)</f>
        <v>#REF!</v>
      </c>
      <c r="P48" s="17" t="e">
        <f>SUM('Issues - Simplified Q1 2025'!$M48+'Issues - Simplified Q1 2025'!$O48,'Issues - Simplified Q1 2025'!$H48:$K48)</f>
        <v>#REF!</v>
      </c>
      <c r="Q48" s="31" t="s">
        <v>156</v>
      </c>
      <c r="R48" s="131" t="s">
        <v>157</v>
      </c>
      <c r="S48" s="95"/>
    </row>
    <row r="49" spans="1:19" x14ac:dyDescent="0.25">
      <c r="A49" s="181"/>
      <c r="B49" s="187"/>
      <c r="C49" s="101"/>
      <c r="D49" s="27"/>
      <c r="E49" s="27"/>
      <c r="F49" s="27"/>
      <c r="G49" s="27"/>
      <c r="H49" s="27"/>
      <c r="I49" s="27"/>
      <c r="J49" s="27"/>
      <c r="K49" s="27"/>
      <c r="L49" s="27"/>
      <c r="M49" s="27" t="e">
        <f>VLOOKUP('Issues - Simplified Q1 2025'!$L49,#REF!,2,FALSE)</f>
        <v>#REF!</v>
      </c>
      <c r="N49" s="27"/>
      <c r="O49" s="27" t="e">
        <f>VLOOKUP('Issues - Simplified Q1 2025'!$N49,#REF!,2,FALSE)</f>
        <v>#REF!</v>
      </c>
      <c r="P49" s="20"/>
      <c r="Q49" s="40" t="s">
        <v>158</v>
      </c>
      <c r="R49" s="133"/>
      <c r="S49" s="95"/>
    </row>
    <row r="50" spans="1:19" ht="31.5" x14ac:dyDescent="0.25">
      <c r="A50" s="83" t="s">
        <v>78</v>
      </c>
      <c r="B50" s="75" t="s">
        <v>159</v>
      </c>
      <c r="C50" s="98" t="s">
        <v>160</v>
      </c>
      <c r="D50" s="36" t="s">
        <v>36</v>
      </c>
      <c r="E50" s="36" t="s">
        <v>37</v>
      </c>
      <c r="F50" s="36" t="s">
        <v>155</v>
      </c>
      <c r="G50" s="37"/>
      <c r="H50" s="36">
        <v>0</v>
      </c>
      <c r="I50" s="36">
        <v>1</v>
      </c>
      <c r="J50" s="36">
        <v>3</v>
      </c>
      <c r="K50" s="36">
        <v>1</v>
      </c>
      <c r="L50" s="36" t="s">
        <v>39</v>
      </c>
      <c r="M50" s="36" t="e">
        <f>VLOOKUP('Issues - Simplified Q1 2025'!$L50,#REF!,2,FALSE)</f>
        <v>#REF!</v>
      </c>
      <c r="N50" s="36" t="s">
        <v>60</v>
      </c>
      <c r="O50" s="36" t="e">
        <f>VLOOKUP('Issues - Simplified Q1 2025'!$N50,#REF!,2,FALSE)</f>
        <v>#REF!</v>
      </c>
      <c r="P50" s="36" t="e">
        <f>SUM('Issues - Simplified Q1 2025'!$M50+'Issues - Simplified Q1 2025'!$O50,'Issues - Simplified Q1 2025'!$H50:$K50)</f>
        <v>#REF!</v>
      </c>
      <c r="Q50" s="44" t="s">
        <v>161</v>
      </c>
      <c r="R50" s="47" t="s">
        <v>101</v>
      </c>
      <c r="S50" s="95"/>
    </row>
    <row r="51" spans="1:19" ht="31.5" x14ac:dyDescent="0.25">
      <c r="A51" s="181" t="s">
        <v>78</v>
      </c>
      <c r="B51" s="192" t="s">
        <v>162</v>
      </c>
      <c r="C51" s="107" t="s">
        <v>163</v>
      </c>
      <c r="D51" s="26"/>
      <c r="E51" s="26"/>
      <c r="F51" s="26"/>
      <c r="G51" s="26"/>
      <c r="H51" s="26"/>
      <c r="I51" s="26"/>
      <c r="J51" s="26"/>
      <c r="K51" s="26"/>
      <c r="L51" s="26"/>
      <c r="M51" s="26" t="e">
        <f>VLOOKUP('Issues - Simplified Q1 2025'!$L51,#REF!,2,FALSE)</f>
        <v>#REF!</v>
      </c>
      <c r="N51" s="26"/>
      <c r="O51" s="26" t="e">
        <f>VLOOKUP('Issues - Simplified Q1 2025'!$N51,#REF!,2,FALSE)</f>
        <v>#REF!</v>
      </c>
      <c r="P51" s="17">
        <v>12</v>
      </c>
      <c r="Q51" s="31" t="s">
        <v>164</v>
      </c>
      <c r="R51" s="194" t="s">
        <v>165</v>
      </c>
      <c r="S51" s="96" t="s">
        <v>69</v>
      </c>
    </row>
    <row r="52" spans="1:19" x14ac:dyDescent="0.25">
      <c r="A52" s="181"/>
      <c r="B52" s="193"/>
      <c r="C52" s="101" t="s">
        <v>166</v>
      </c>
      <c r="D52" s="27"/>
      <c r="E52" s="27"/>
      <c r="F52" s="27"/>
      <c r="G52" s="27"/>
      <c r="H52" s="27"/>
      <c r="I52" s="27"/>
      <c r="J52" s="27"/>
      <c r="K52" s="27"/>
      <c r="L52" s="27"/>
      <c r="M52" s="27" t="e">
        <f>VLOOKUP('Issues - Simplified Q1 2025'!$L52,#REF!,2,FALSE)</f>
        <v>#REF!</v>
      </c>
      <c r="N52" s="27"/>
      <c r="O52" s="27" t="e">
        <f>VLOOKUP('Issues - Simplified Q1 2025'!$N52,#REF!,2,FALSE)</f>
        <v>#REF!</v>
      </c>
      <c r="P52" s="20"/>
      <c r="Q52" s="40" t="s">
        <v>167</v>
      </c>
      <c r="R52" s="195"/>
      <c r="S52" s="95"/>
    </row>
    <row r="53" spans="1:19" ht="35.1" customHeight="1" x14ac:dyDescent="0.25">
      <c r="A53" s="196" t="s">
        <v>78</v>
      </c>
      <c r="B53" s="182" t="s">
        <v>168</v>
      </c>
      <c r="C53" s="175" t="s">
        <v>169</v>
      </c>
      <c r="D53" s="18"/>
      <c r="E53" s="18"/>
      <c r="F53" s="18"/>
      <c r="G53" s="18"/>
      <c r="H53" s="18"/>
      <c r="I53" s="18"/>
      <c r="J53" s="18"/>
      <c r="K53" s="18"/>
      <c r="L53" s="18"/>
      <c r="M53" s="18" t="e">
        <f>VLOOKUP('Issues - Simplified Q1 2025'!$L53,#REF!,2,FALSE)</f>
        <v>#REF!</v>
      </c>
      <c r="N53" s="18"/>
      <c r="O53" s="18" t="e">
        <f>VLOOKUP('Issues - Simplified Q1 2025'!$N53,#REF!,2,FALSE)</f>
        <v>#REF!</v>
      </c>
      <c r="P53" s="18">
        <v>10</v>
      </c>
      <c r="Q53" s="31" t="s">
        <v>170</v>
      </c>
      <c r="R53" s="131" t="s">
        <v>171</v>
      </c>
      <c r="S53" s="95"/>
    </row>
    <row r="54" spans="1:19" x14ac:dyDescent="0.25">
      <c r="A54" s="196"/>
      <c r="B54" s="183"/>
      <c r="C54" s="176"/>
      <c r="D54" s="10"/>
      <c r="E54" s="10"/>
      <c r="F54" s="10"/>
      <c r="G54" s="10"/>
      <c r="H54" s="10"/>
      <c r="I54" s="10"/>
      <c r="J54" s="10"/>
      <c r="K54" s="10"/>
      <c r="L54" s="10"/>
      <c r="M54" s="10" t="e">
        <f>VLOOKUP('Issues - Simplified Q1 2025'!$L54,#REF!,2,FALSE)</f>
        <v>#REF!</v>
      </c>
      <c r="N54" s="10"/>
      <c r="O54" s="10" t="e">
        <f>VLOOKUP('Issues - Simplified Q1 2025'!$N54,#REF!,2,FALSE)</f>
        <v>#REF!</v>
      </c>
      <c r="P54" s="10"/>
      <c r="Q54" s="12" t="s">
        <v>172</v>
      </c>
      <c r="R54" s="132"/>
      <c r="S54" s="95"/>
    </row>
    <row r="55" spans="1:19" ht="31.5" x14ac:dyDescent="0.25">
      <c r="A55" s="196"/>
      <c r="B55" s="184"/>
      <c r="C55" s="177"/>
      <c r="D55" s="21"/>
      <c r="E55" s="21"/>
      <c r="F55" s="21"/>
      <c r="G55" s="21"/>
      <c r="H55" s="21"/>
      <c r="I55" s="21"/>
      <c r="J55" s="21"/>
      <c r="K55" s="21"/>
      <c r="L55" s="21"/>
      <c r="M55" s="21" t="e">
        <f>VLOOKUP('Issues - Simplified Q1 2025'!$L55,#REF!,2,FALSE)</f>
        <v>#REF!</v>
      </c>
      <c r="N55" s="21"/>
      <c r="O55" s="21" t="e">
        <f>VLOOKUP('Issues - Simplified Q1 2025'!$N55,#REF!,2,FALSE)</f>
        <v>#REF!</v>
      </c>
      <c r="P55" s="21"/>
      <c r="Q55" s="40" t="s">
        <v>173</v>
      </c>
      <c r="R55" s="133"/>
      <c r="S55" s="95"/>
    </row>
    <row r="56" spans="1:19" ht="31.5" x14ac:dyDescent="0.25">
      <c r="A56" s="81" t="s">
        <v>78</v>
      </c>
      <c r="B56" s="75" t="s">
        <v>174</v>
      </c>
      <c r="C56" s="98" t="s">
        <v>175</v>
      </c>
      <c r="D56" s="36" t="s">
        <v>36</v>
      </c>
      <c r="E56" s="36" t="s">
        <v>95</v>
      </c>
      <c r="F56" s="36" t="s">
        <v>38</v>
      </c>
      <c r="G56" s="37"/>
      <c r="H56" s="36">
        <v>0</v>
      </c>
      <c r="I56" s="36">
        <v>2</v>
      </c>
      <c r="J56" s="36">
        <v>3</v>
      </c>
      <c r="K56" s="36">
        <v>0</v>
      </c>
      <c r="L56" s="36" t="s">
        <v>39</v>
      </c>
      <c r="M56" s="36" t="e">
        <f>VLOOKUP('Issues - Simplified Q1 2025'!$L56,#REF!,2,FALSE)</f>
        <v>#REF!</v>
      </c>
      <c r="N56" s="36" t="s">
        <v>176</v>
      </c>
      <c r="O56" s="36" t="e">
        <f>VLOOKUP('Issues - Simplified Q1 2025'!$N56,#REF!,2,FALSE)</f>
        <v>#REF!</v>
      </c>
      <c r="P56" s="36" t="e">
        <f>SUM('Issues - Simplified Q1 2025'!$M56+'Issues - Simplified Q1 2025'!$O56,'Issues - Simplified Q1 2025'!$H56:$K56)</f>
        <v>#REF!</v>
      </c>
      <c r="Q56" s="44" t="s">
        <v>177</v>
      </c>
      <c r="R56" s="61"/>
      <c r="S56" s="95"/>
    </row>
    <row r="57" spans="1:19" ht="31.5" x14ac:dyDescent="0.25">
      <c r="A57" s="81" t="s">
        <v>78</v>
      </c>
      <c r="B57" s="75" t="s">
        <v>178</v>
      </c>
      <c r="C57" s="98" t="s">
        <v>179</v>
      </c>
      <c r="D57" s="36" t="s">
        <v>45</v>
      </c>
      <c r="E57" s="36" t="s">
        <v>95</v>
      </c>
      <c r="F57" s="36" t="s">
        <v>38</v>
      </c>
      <c r="G57" s="37" t="s">
        <v>47</v>
      </c>
      <c r="H57" s="36">
        <v>2</v>
      </c>
      <c r="I57" s="36">
        <v>0</v>
      </c>
      <c r="J57" s="36">
        <v>0</v>
      </c>
      <c r="K57" s="36">
        <v>0</v>
      </c>
      <c r="L57" s="36" t="s">
        <v>53</v>
      </c>
      <c r="M57" s="36" t="e">
        <f>VLOOKUP('Issues - Simplified Q1 2025'!$L57,#REF!,2,FALSE)</f>
        <v>#REF!</v>
      </c>
      <c r="N57" s="36" t="s">
        <v>39</v>
      </c>
      <c r="O57" s="36" t="e">
        <f>VLOOKUP('Issues - Simplified Q1 2025'!$N57,#REF!,2,FALSE)</f>
        <v>#REF!</v>
      </c>
      <c r="P57" s="36" t="e">
        <f>SUM('Issues - Simplified Q1 2025'!$M57+'Issues - Simplified Q1 2025'!$O57,'Issues - Simplified Q1 2025'!$H57:$K57)</f>
        <v>#REF!</v>
      </c>
      <c r="Q57" s="38"/>
      <c r="R57" s="61"/>
      <c r="S57" s="95"/>
    </row>
    <row r="58" spans="1:19" ht="31.5" x14ac:dyDescent="0.25">
      <c r="A58" s="83" t="s">
        <v>78</v>
      </c>
      <c r="B58" s="75" t="s">
        <v>180</v>
      </c>
      <c r="C58" s="98" t="s">
        <v>181</v>
      </c>
      <c r="D58" s="36" t="s">
        <v>182</v>
      </c>
      <c r="E58" s="36" t="s">
        <v>183</v>
      </c>
      <c r="F58" s="36" t="s">
        <v>38</v>
      </c>
      <c r="G58" s="37"/>
      <c r="H58" s="36">
        <v>1</v>
      </c>
      <c r="I58" s="36">
        <v>0</v>
      </c>
      <c r="J58" s="36">
        <v>0</v>
      </c>
      <c r="K58" s="36">
        <v>0</v>
      </c>
      <c r="L58" s="36" t="s">
        <v>53</v>
      </c>
      <c r="M58" s="36">
        <v>4</v>
      </c>
      <c r="N58" s="36" t="s">
        <v>39</v>
      </c>
      <c r="O58" s="36">
        <v>3</v>
      </c>
      <c r="P58" s="36">
        <v>8</v>
      </c>
      <c r="Q58" s="38"/>
      <c r="R58" s="61"/>
      <c r="S58" s="95"/>
    </row>
    <row r="59" spans="1:19" ht="31.5" x14ac:dyDescent="0.25">
      <c r="A59" s="81" t="s">
        <v>78</v>
      </c>
      <c r="B59" s="75" t="s">
        <v>184</v>
      </c>
      <c r="C59" s="98" t="s">
        <v>185</v>
      </c>
      <c r="D59" s="36" t="s">
        <v>59</v>
      </c>
      <c r="E59" s="36" t="s">
        <v>183</v>
      </c>
      <c r="F59" s="36" t="s">
        <v>38</v>
      </c>
      <c r="G59" s="37"/>
      <c r="H59" s="36">
        <v>0</v>
      </c>
      <c r="I59" s="36">
        <v>0</v>
      </c>
      <c r="J59" s="36">
        <v>0</v>
      </c>
      <c r="K59" s="36">
        <v>1</v>
      </c>
      <c r="L59" s="36" t="s">
        <v>39</v>
      </c>
      <c r="M59" s="36">
        <v>3</v>
      </c>
      <c r="N59" s="36" t="s">
        <v>53</v>
      </c>
      <c r="O59" s="36">
        <v>4</v>
      </c>
      <c r="P59" s="36">
        <v>8</v>
      </c>
      <c r="Q59" s="44" t="s">
        <v>186</v>
      </c>
      <c r="R59" s="61" t="s">
        <v>187</v>
      </c>
      <c r="S59" s="95"/>
    </row>
    <row r="60" spans="1:19" ht="31.5" x14ac:dyDescent="0.25">
      <c r="A60" s="83" t="s">
        <v>78</v>
      </c>
      <c r="B60" s="75" t="s">
        <v>188</v>
      </c>
      <c r="C60" s="98" t="s">
        <v>189</v>
      </c>
      <c r="D60" s="36" t="s">
        <v>59</v>
      </c>
      <c r="E60" s="36" t="s">
        <v>95</v>
      </c>
      <c r="F60" s="36" t="s">
        <v>38</v>
      </c>
      <c r="G60" s="37" t="s">
        <v>47</v>
      </c>
      <c r="H60" s="36">
        <v>1</v>
      </c>
      <c r="I60" s="36">
        <v>0</v>
      </c>
      <c r="J60" s="36">
        <v>0</v>
      </c>
      <c r="K60" s="36">
        <v>0</v>
      </c>
      <c r="L60" s="36" t="s">
        <v>53</v>
      </c>
      <c r="M60" s="36">
        <v>4</v>
      </c>
      <c r="N60" s="36" t="s">
        <v>176</v>
      </c>
      <c r="O60" s="36">
        <v>1</v>
      </c>
      <c r="P60" s="36">
        <v>6</v>
      </c>
      <c r="Q60" s="44" t="s">
        <v>190</v>
      </c>
      <c r="R60" s="61" t="s">
        <v>191</v>
      </c>
      <c r="S60" s="95"/>
    </row>
    <row r="61" spans="1:19" ht="31.5" x14ac:dyDescent="0.25">
      <c r="A61" s="121" t="s">
        <v>192</v>
      </c>
      <c r="B61" s="123" t="s">
        <v>193</v>
      </c>
      <c r="C61" s="107" t="s">
        <v>194</v>
      </c>
      <c r="D61" s="26"/>
      <c r="E61" s="26"/>
      <c r="F61" s="26"/>
      <c r="G61" s="26"/>
      <c r="H61" s="26"/>
      <c r="I61" s="26"/>
      <c r="J61" s="26"/>
      <c r="K61" s="26"/>
      <c r="L61" s="26"/>
      <c r="M61" s="26" t="e">
        <f>VLOOKUP('Issues - Simplified Q1 2025'!$L61,#REF!,2,FALSE)</f>
        <v>#REF!</v>
      </c>
      <c r="N61" s="26"/>
      <c r="O61" s="26" t="e">
        <f>VLOOKUP('Issues - Simplified Q1 2025'!$N61,#REF!,2,FALSE)</f>
        <v>#REF!</v>
      </c>
      <c r="P61" s="116">
        <v>20</v>
      </c>
      <c r="Q61" s="24"/>
      <c r="R61" s="125" t="s">
        <v>195</v>
      </c>
      <c r="S61" s="95"/>
    </row>
    <row r="62" spans="1:19" x14ac:dyDescent="0.25">
      <c r="A62" s="122"/>
      <c r="B62" s="124"/>
      <c r="C62" s="109" t="s">
        <v>196</v>
      </c>
      <c r="D62" s="65"/>
      <c r="E62" s="65"/>
      <c r="F62" s="65"/>
      <c r="G62" s="65"/>
      <c r="H62" s="65"/>
      <c r="I62" s="65"/>
      <c r="J62" s="65"/>
      <c r="K62" s="65"/>
      <c r="L62" s="65"/>
      <c r="M62" s="65" t="e">
        <f>VLOOKUP('Issues - Simplified Q1 2025'!$L62,#REF!,2,FALSE)</f>
        <v>#REF!</v>
      </c>
      <c r="N62" s="65"/>
      <c r="O62" s="65" t="e">
        <f>VLOOKUP('Issues - Simplified Q1 2025'!$N62,#REF!,2,FALSE)</f>
        <v>#REF!</v>
      </c>
      <c r="P62" s="117"/>
      <c r="Q62" s="66"/>
      <c r="R62" s="126"/>
      <c r="S62" s="95"/>
    </row>
    <row r="63" spans="1:19" ht="31.5" x14ac:dyDescent="0.25">
      <c r="A63" s="121" t="s">
        <v>192</v>
      </c>
      <c r="B63" s="123" t="s">
        <v>197</v>
      </c>
      <c r="C63" s="107" t="s">
        <v>198</v>
      </c>
      <c r="D63" s="26"/>
      <c r="E63" s="26"/>
      <c r="F63" s="26"/>
      <c r="G63" s="26"/>
      <c r="H63" s="26"/>
      <c r="I63" s="26"/>
      <c r="J63" s="26"/>
      <c r="K63" s="26"/>
      <c r="L63" s="26"/>
      <c r="M63" s="26" t="e">
        <f>VLOOKUP('Issues - Simplified Q1 2025'!$L63,#REF!,2,FALSE)</f>
        <v>#REF!</v>
      </c>
      <c r="N63" s="26"/>
      <c r="O63" s="26" t="e">
        <f>VLOOKUP('Issues - Simplified Q1 2025'!$N63,#REF!,2,FALSE)</f>
        <v>#REF!</v>
      </c>
      <c r="P63" s="116">
        <v>20</v>
      </c>
      <c r="Q63" s="31" t="s">
        <v>199</v>
      </c>
      <c r="R63" s="67" t="s">
        <v>200</v>
      </c>
      <c r="S63" s="96" t="s">
        <v>201</v>
      </c>
    </row>
    <row r="64" spans="1:19" x14ac:dyDescent="0.25">
      <c r="A64" s="127"/>
      <c r="B64" s="124"/>
      <c r="C64" s="14" t="s">
        <v>202</v>
      </c>
      <c r="D64" s="9"/>
      <c r="E64" s="9"/>
      <c r="F64" s="9"/>
      <c r="G64" s="10"/>
      <c r="H64" s="9"/>
      <c r="I64" s="9"/>
      <c r="J64" s="9"/>
      <c r="K64" s="9"/>
      <c r="L64" s="9"/>
      <c r="M64" s="9" t="e">
        <f>VLOOKUP('Issues - Simplified Q1 2025'!$L64,#REF!,2,FALSE)</f>
        <v>#REF!</v>
      </c>
      <c r="N64" s="9"/>
      <c r="O64" s="9" t="e">
        <f>VLOOKUP('Issues - Simplified Q1 2025'!$N64,#REF!,2,FALSE)</f>
        <v>#REF!</v>
      </c>
      <c r="P64" s="117"/>
      <c r="Q64" s="12" t="s">
        <v>203</v>
      </c>
      <c r="R64" s="25" t="s">
        <v>204</v>
      </c>
      <c r="S64" s="95"/>
    </row>
    <row r="65" spans="1:19" ht="31.5" x14ac:dyDescent="0.25">
      <c r="A65" s="122"/>
      <c r="B65" s="134"/>
      <c r="C65" s="106" t="s">
        <v>205</v>
      </c>
      <c r="D65" s="27"/>
      <c r="E65" s="27"/>
      <c r="F65" s="27"/>
      <c r="G65" s="27"/>
      <c r="H65" s="27"/>
      <c r="I65" s="27"/>
      <c r="J65" s="27"/>
      <c r="K65" s="27"/>
      <c r="L65" s="27"/>
      <c r="M65" s="27" t="e">
        <f>VLOOKUP('Issues - Simplified Q1 2025'!$L65,#REF!,2,FALSE)</f>
        <v>#REF!</v>
      </c>
      <c r="N65" s="27"/>
      <c r="O65" s="27" t="e">
        <f>VLOOKUP('Issues - Simplified Q1 2025'!$N65,#REF!,2,FALSE)</f>
        <v>#REF!</v>
      </c>
      <c r="P65" s="118"/>
      <c r="Q65" s="40" t="s">
        <v>206</v>
      </c>
      <c r="R65" s="69" t="s">
        <v>207</v>
      </c>
      <c r="S65" s="95"/>
    </row>
    <row r="66" spans="1:19" ht="31.5" x14ac:dyDescent="0.25">
      <c r="A66" s="121" t="s">
        <v>192</v>
      </c>
      <c r="B66" s="128" t="s">
        <v>208</v>
      </c>
      <c r="C66" s="107" t="s">
        <v>209</v>
      </c>
      <c r="D66" s="26"/>
      <c r="E66" s="26"/>
      <c r="F66" s="26"/>
      <c r="G66" s="26"/>
      <c r="H66" s="26"/>
      <c r="I66" s="26"/>
      <c r="J66" s="26"/>
      <c r="K66" s="26"/>
      <c r="L66" s="26"/>
      <c r="M66" s="26" t="e">
        <f>VLOOKUP('Issues - Simplified Q1 2025'!$L66,#REF!,2,FALSE)</f>
        <v>#REF!</v>
      </c>
      <c r="N66" s="26"/>
      <c r="O66" s="26" t="e">
        <f>VLOOKUP('Issues - Simplified Q1 2025'!$N66,#REF!,2,FALSE)</f>
        <v>#REF!</v>
      </c>
      <c r="P66" s="116">
        <v>19</v>
      </c>
      <c r="Q66" s="31" t="s">
        <v>210</v>
      </c>
      <c r="R66" s="131" t="s">
        <v>157</v>
      </c>
      <c r="S66" s="95"/>
    </row>
    <row r="67" spans="1:19" x14ac:dyDescent="0.25">
      <c r="A67" s="127"/>
      <c r="B67" s="129"/>
      <c r="C67" s="102" t="s">
        <v>211</v>
      </c>
      <c r="D67" s="8"/>
      <c r="E67" s="8"/>
      <c r="F67" s="8"/>
      <c r="G67" s="8"/>
      <c r="H67" s="8"/>
      <c r="I67" s="8"/>
      <c r="J67" s="8"/>
      <c r="K67" s="8"/>
      <c r="L67" s="8"/>
      <c r="M67" s="8" t="e">
        <f>VLOOKUP('Issues - Simplified Q1 2025'!$L67,#REF!,2,FALSE)</f>
        <v>#REF!</v>
      </c>
      <c r="N67" s="8"/>
      <c r="O67" s="8" t="e">
        <f>VLOOKUP('Issues - Simplified Q1 2025'!$N67,#REF!,2,FALSE)</f>
        <v>#REF!</v>
      </c>
      <c r="P67" s="117"/>
      <c r="Q67" s="11"/>
      <c r="R67" s="132"/>
      <c r="S67" s="95"/>
    </row>
    <row r="68" spans="1:19" x14ac:dyDescent="0.25">
      <c r="A68" s="122"/>
      <c r="B68" s="130"/>
      <c r="C68" s="101" t="s">
        <v>212</v>
      </c>
      <c r="D68" s="27"/>
      <c r="E68" s="27"/>
      <c r="F68" s="27"/>
      <c r="G68" s="27"/>
      <c r="H68" s="27"/>
      <c r="I68" s="27"/>
      <c r="J68" s="27"/>
      <c r="K68" s="27"/>
      <c r="L68" s="27"/>
      <c r="M68" s="27" t="e">
        <f>VLOOKUP('Issues - Simplified Q1 2025'!$L68,#REF!,2,FALSE)</f>
        <v>#REF!</v>
      </c>
      <c r="N68" s="27"/>
      <c r="O68" s="27" t="e">
        <f>VLOOKUP('Issues - Simplified Q1 2025'!$N68,#REF!,2,FALSE)</f>
        <v>#REF!</v>
      </c>
      <c r="P68" s="118"/>
      <c r="Q68" s="40" t="s">
        <v>213</v>
      </c>
      <c r="R68" s="133"/>
      <c r="S68" s="95"/>
    </row>
    <row r="69" spans="1:19" ht="31.5" x14ac:dyDescent="0.25">
      <c r="A69" s="135" t="s">
        <v>192</v>
      </c>
      <c r="B69" s="123" t="s">
        <v>214</v>
      </c>
      <c r="C69" s="107" t="s">
        <v>215</v>
      </c>
      <c r="D69" s="26"/>
      <c r="E69" s="26"/>
      <c r="F69" s="26"/>
      <c r="G69" s="26"/>
      <c r="H69" s="26"/>
      <c r="I69" s="26"/>
      <c r="J69" s="26"/>
      <c r="K69" s="26"/>
      <c r="L69" s="26"/>
      <c r="M69" s="26" t="e">
        <f>VLOOKUP('Issues - Simplified Q1 2025'!$L69,#REF!,2,FALSE)</f>
        <v>#REF!</v>
      </c>
      <c r="N69" s="26"/>
      <c r="O69" s="26" t="e">
        <f>VLOOKUP('Issues - Simplified Q1 2025'!$N69,#REF!,2,FALSE)</f>
        <v>#REF!</v>
      </c>
      <c r="P69" s="116">
        <v>16</v>
      </c>
      <c r="Q69" s="31" t="s">
        <v>216</v>
      </c>
      <c r="R69" s="137" t="s">
        <v>217</v>
      </c>
      <c r="S69" s="95"/>
    </row>
    <row r="70" spans="1:19" x14ac:dyDescent="0.25">
      <c r="A70" s="136"/>
      <c r="B70" s="124"/>
      <c r="C70" s="102" t="s">
        <v>218</v>
      </c>
      <c r="D70" s="8"/>
      <c r="E70" s="8"/>
      <c r="F70" s="8"/>
      <c r="G70" s="8"/>
      <c r="H70" s="8"/>
      <c r="I70" s="8"/>
      <c r="J70" s="8"/>
      <c r="K70" s="8"/>
      <c r="L70" s="8"/>
      <c r="M70" s="8" t="e">
        <f>VLOOKUP('Issues - Simplified Q1 2025'!$L70,#REF!,2,FALSE)</f>
        <v>#REF!</v>
      </c>
      <c r="N70" s="8"/>
      <c r="O70" s="8" t="e">
        <f>VLOOKUP('Issues - Simplified Q1 2025'!$N70,#REF!,2,FALSE)</f>
        <v>#REF!</v>
      </c>
      <c r="P70" s="117"/>
      <c r="Q70" s="12" t="s">
        <v>219</v>
      </c>
      <c r="R70" s="138"/>
      <c r="S70" s="95"/>
    </row>
    <row r="71" spans="1:19" x14ac:dyDescent="0.25">
      <c r="A71" s="136"/>
      <c r="B71" s="134"/>
      <c r="C71" s="101" t="s">
        <v>220</v>
      </c>
      <c r="D71" s="27"/>
      <c r="E71" s="27"/>
      <c r="F71" s="27"/>
      <c r="G71" s="27"/>
      <c r="H71" s="27"/>
      <c r="I71" s="27"/>
      <c r="J71" s="27"/>
      <c r="K71" s="27"/>
      <c r="L71" s="27"/>
      <c r="M71" s="27" t="e">
        <f>VLOOKUP('Issues - Simplified Q1 2025'!$L71,#REF!,2,FALSE)</f>
        <v>#REF!</v>
      </c>
      <c r="N71" s="27"/>
      <c r="O71" s="27" t="e">
        <f>VLOOKUP('Issues - Simplified Q1 2025'!$N71,#REF!,2,FALSE)</f>
        <v>#REF!</v>
      </c>
      <c r="P71" s="118"/>
      <c r="Q71" s="42"/>
      <c r="R71" s="139"/>
      <c r="S71" s="95"/>
    </row>
    <row r="72" spans="1:19" ht="47.25" x14ac:dyDescent="0.25">
      <c r="A72" s="76" t="s">
        <v>192</v>
      </c>
      <c r="B72" s="75" t="s">
        <v>221</v>
      </c>
      <c r="C72" s="98" t="s">
        <v>222</v>
      </c>
      <c r="D72" s="36" t="s">
        <v>36</v>
      </c>
      <c r="E72" s="36" t="s">
        <v>111</v>
      </c>
      <c r="F72" s="36" t="s">
        <v>38</v>
      </c>
      <c r="G72" s="37" t="s">
        <v>47</v>
      </c>
      <c r="H72" s="36">
        <v>0</v>
      </c>
      <c r="I72" s="36">
        <v>3</v>
      </c>
      <c r="J72" s="36">
        <v>3</v>
      </c>
      <c r="K72" s="36">
        <v>0</v>
      </c>
      <c r="L72" s="36" t="s">
        <v>39</v>
      </c>
      <c r="M72" s="36" t="e">
        <f>VLOOKUP('Issues - Simplified Q1 2025'!$L72,#REF!,2,FALSE)</f>
        <v>#REF!</v>
      </c>
      <c r="N72" s="36" t="s">
        <v>39</v>
      </c>
      <c r="O72" s="36" t="e">
        <f>VLOOKUP('Issues - Simplified Q1 2025'!$N72,#REF!,2,FALSE)</f>
        <v>#REF!</v>
      </c>
      <c r="P72" s="36" t="e">
        <f>SUM('Issues - Simplified Q1 2025'!$M72+'Issues - Simplified Q1 2025'!$O72,'Issues - Simplified Q1 2025'!$H72:$K72)</f>
        <v>#REF!</v>
      </c>
      <c r="Q72" s="44" t="s">
        <v>223</v>
      </c>
      <c r="R72" s="61" t="s">
        <v>224</v>
      </c>
      <c r="S72" s="95"/>
    </row>
    <row r="73" spans="1:19" ht="35.450000000000003" customHeight="1" x14ac:dyDescent="0.25">
      <c r="A73" s="173" t="s">
        <v>192</v>
      </c>
      <c r="B73" s="152" t="s">
        <v>225</v>
      </c>
      <c r="C73" s="107" t="s">
        <v>226</v>
      </c>
      <c r="D73" s="32"/>
      <c r="E73" s="32"/>
      <c r="F73" s="32"/>
      <c r="G73" s="32"/>
      <c r="H73" s="32"/>
      <c r="I73" s="32"/>
      <c r="J73" s="32"/>
      <c r="K73" s="32"/>
      <c r="L73" s="32"/>
      <c r="M73" s="32" t="e">
        <f>VLOOKUP('Issues - Simplified Q1 2025'!$L73,#REF!,2,FALSE)</f>
        <v>#REF!</v>
      </c>
      <c r="N73" s="32"/>
      <c r="O73" s="32" t="e">
        <f>VLOOKUP('Issues - Simplified Q1 2025'!$N73,#REF!,2,FALSE)</f>
        <v>#REF!</v>
      </c>
      <c r="P73" s="18">
        <v>12</v>
      </c>
      <c r="Q73" s="31" t="s">
        <v>227</v>
      </c>
      <c r="R73" s="125" t="s">
        <v>224</v>
      </c>
      <c r="S73" s="95"/>
    </row>
    <row r="74" spans="1:19" ht="30.95" customHeight="1" thickBot="1" x14ac:dyDescent="0.3">
      <c r="A74" s="174"/>
      <c r="B74" s="154"/>
      <c r="C74" s="106" t="s">
        <v>228</v>
      </c>
      <c r="D74" s="33"/>
      <c r="E74" s="33"/>
      <c r="F74" s="33"/>
      <c r="G74" s="33"/>
      <c r="H74" s="33"/>
      <c r="I74" s="33"/>
      <c r="J74" s="33"/>
      <c r="K74" s="33"/>
      <c r="L74" s="33"/>
      <c r="M74" s="33" t="e">
        <f>VLOOKUP('Issues - Simplified Q1 2025'!$L74,#REF!,2,FALSE)</f>
        <v>#REF!</v>
      </c>
      <c r="N74" s="33"/>
      <c r="O74" s="33" t="e">
        <f>VLOOKUP('Issues - Simplified Q1 2025'!$N74,#REF!,2,FALSE)</f>
        <v>#REF!</v>
      </c>
      <c r="P74" s="21"/>
      <c r="Q74" s="40" t="s">
        <v>229</v>
      </c>
      <c r="R74" s="147"/>
      <c r="S74" s="95"/>
    </row>
    <row r="75" spans="1:19" x14ac:dyDescent="0.25">
      <c r="A75" s="135" t="s">
        <v>192</v>
      </c>
      <c r="B75" s="128" t="s">
        <v>230</v>
      </c>
      <c r="C75" s="105" t="s">
        <v>231</v>
      </c>
      <c r="D75" s="26"/>
      <c r="E75" s="26"/>
      <c r="F75" s="26"/>
      <c r="G75" s="26"/>
      <c r="H75" s="26"/>
      <c r="I75" s="26"/>
      <c r="J75" s="26"/>
      <c r="K75" s="26"/>
      <c r="L75" s="26"/>
      <c r="M75" s="26" t="e">
        <f>VLOOKUP('Issues - Simplified Q1 2025'!$L75,#REF!,2,FALSE)</f>
        <v>#REF!</v>
      </c>
      <c r="N75" s="26"/>
      <c r="O75" s="26" t="e">
        <f>VLOOKUP('Issues - Simplified Q1 2025'!$N75,#REF!,2,FALSE)</f>
        <v>#REF!</v>
      </c>
      <c r="P75" s="17">
        <v>12</v>
      </c>
      <c r="Q75" s="24"/>
      <c r="R75" s="137" t="s">
        <v>84</v>
      </c>
      <c r="S75" s="95"/>
    </row>
    <row r="76" spans="1:19" ht="31.5" x14ac:dyDescent="0.25">
      <c r="A76" s="165"/>
      <c r="B76" s="129"/>
      <c r="C76" s="102" t="s">
        <v>232</v>
      </c>
      <c r="D76" s="8"/>
      <c r="E76" s="8"/>
      <c r="F76" s="8"/>
      <c r="G76" s="8"/>
      <c r="H76" s="8"/>
      <c r="I76" s="8"/>
      <c r="J76" s="8"/>
      <c r="K76" s="8"/>
      <c r="L76" s="8"/>
      <c r="M76" s="8" t="e">
        <f>VLOOKUP('Issues - Simplified Q1 2025'!$L76,#REF!,2,FALSE)</f>
        <v>#REF!</v>
      </c>
      <c r="N76" s="8"/>
      <c r="O76" s="8" t="e">
        <f>VLOOKUP('Issues - Simplified Q1 2025'!$N76,#REF!,2,FALSE)</f>
        <v>#REF!</v>
      </c>
      <c r="P76" s="9"/>
      <c r="Q76" s="12" t="s">
        <v>233</v>
      </c>
      <c r="R76" s="138"/>
      <c r="S76" s="95"/>
    </row>
    <row r="77" spans="1:19" x14ac:dyDescent="0.25">
      <c r="A77" s="166"/>
      <c r="B77" s="130"/>
      <c r="C77" s="101" t="s">
        <v>234</v>
      </c>
      <c r="D77" s="27"/>
      <c r="E77" s="27"/>
      <c r="F77" s="27"/>
      <c r="G77" s="27"/>
      <c r="H77" s="27"/>
      <c r="I77" s="27"/>
      <c r="J77" s="27"/>
      <c r="K77" s="27"/>
      <c r="L77" s="27"/>
      <c r="M77" s="27" t="e">
        <f>VLOOKUP('Issues - Simplified Q1 2025'!$L77,#REF!,2,FALSE)</f>
        <v>#REF!</v>
      </c>
      <c r="N77" s="27"/>
      <c r="O77" s="27" t="e">
        <f>VLOOKUP('Issues - Simplified Q1 2025'!$N77,#REF!,2,FALSE)</f>
        <v>#REF!</v>
      </c>
      <c r="P77" s="20"/>
      <c r="Q77" s="40" t="s">
        <v>92</v>
      </c>
      <c r="R77" s="139"/>
      <c r="S77" s="95"/>
    </row>
    <row r="78" spans="1:19" ht="31.5" x14ac:dyDescent="0.25">
      <c r="A78" s="121" t="s">
        <v>192</v>
      </c>
      <c r="B78" s="123" t="s">
        <v>235</v>
      </c>
      <c r="C78" s="107" t="s">
        <v>236</v>
      </c>
      <c r="D78" s="26"/>
      <c r="E78" s="26"/>
      <c r="F78" s="26"/>
      <c r="G78" s="26"/>
      <c r="H78" s="26"/>
      <c r="I78" s="26"/>
      <c r="J78" s="26"/>
      <c r="K78" s="26"/>
      <c r="L78" s="26"/>
      <c r="M78" s="26" t="e">
        <f>VLOOKUP('Issues - Simplified Q1 2025'!$L78,#REF!,2,FALSE)</f>
        <v>#REF!</v>
      </c>
      <c r="N78" s="26"/>
      <c r="O78" s="26" t="e">
        <f>VLOOKUP('Issues - Simplified Q1 2025'!$N78,#REF!,2,FALSE)</f>
        <v>#REF!</v>
      </c>
      <c r="P78" s="17">
        <v>11</v>
      </c>
      <c r="Q78" s="31" t="s">
        <v>237</v>
      </c>
      <c r="R78" s="70"/>
      <c r="S78" s="95"/>
    </row>
    <row r="79" spans="1:19" ht="31.5" x14ac:dyDescent="0.25">
      <c r="A79" s="127"/>
      <c r="B79" s="124"/>
      <c r="C79" s="104" t="s">
        <v>238</v>
      </c>
      <c r="D79" s="8"/>
      <c r="E79" s="8"/>
      <c r="F79" s="8"/>
      <c r="G79" s="8"/>
      <c r="H79" s="8"/>
      <c r="I79" s="8"/>
      <c r="J79" s="8"/>
      <c r="K79" s="8"/>
      <c r="L79" s="8"/>
      <c r="M79" s="8" t="e">
        <f>VLOOKUP('Issues - Simplified Q1 2025'!$L79,#REF!,2,FALSE)</f>
        <v>#REF!</v>
      </c>
      <c r="N79" s="8"/>
      <c r="O79" s="8" t="e">
        <f>VLOOKUP('Issues - Simplified Q1 2025'!$N79,#REF!,2,FALSE)</f>
        <v>#REF!</v>
      </c>
      <c r="P79" s="9"/>
      <c r="Q79" s="12" t="s">
        <v>239</v>
      </c>
      <c r="R79" s="73"/>
      <c r="S79" s="95"/>
    </row>
    <row r="80" spans="1:19" ht="31.5" x14ac:dyDescent="0.25">
      <c r="A80" s="122"/>
      <c r="B80" s="134"/>
      <c r="C80" s="106" t="s">
        <v>240</v>
      </c>
      <c r="D80" s="27"/>
      <c r="E80" s="27"/>
      <c r="F80" s="27"/>
      <c r="G80" s="27"/>
      <c r="H80" s="27"/>
      <c r="I80" s="27"/>
      <c r="J80" s="27"/>
      <c r="K80" s="27"/>
      <c r="L80" s="27"/>
      <c r="M80" s="27" t="e">
        <f>VLOOKUP('Issues - Simplified Q1 2025'!$L80,#REF!,2,FALSE)</f>
        <v>#REF!</v>
      </c>
      <c r="N80" s="27"/>
      <c r="O80" s="27" t="e">
        <f>VLOOKUP('Issues - Simplified Q1 2025'!$N80,#REF!,2,FALSE)</f>
        <v>#REF!</v>
      </c>
      <c r="P80" s="20"/>
      <c r="Q80" s="42"/>
      <c r="R80" s="72"/>
      <c r="S80" s="95"/>
    </row>
    <row r="81" spans="1:19" ht="35.1" customHeight="1" thickTop="1" x14ac:dyDescent="0.25">
      <c r="A81" s="199" t="s">
        <v>192</v>
      </c>
      <c r="B81" s="123" t="s">
        <v>241</v>
      </c>
      <c r="C81" s="175" t="s">
        <v>242</v>
      </c>
      <c r="D81" s="17"/>
      <c r="E81" s="17"/>
      <c r="F81" s="17"/>
      <c r="G81" s="18"/>
      <c r="H81" s="17"/>
      <c r="I81" s="17"/>
      <c r="J81" s="17"/>
      <c r="K81" s="17"/>
      <c r="L81" s="17"/>
      <c r="M81" s="17" t="e">
        <f>VLOOKUP('Issues - Simplified Q1 2025'!$L81,#REF!,2,FALSE)</f>
        <v>#REF!</v>
      </c>
      <c r="N81" s="17"/>
      <c r="O81" s="17" t="e">
        <f>VLOOKUP('Issues - Simplified Q1 2025'!$N81,#REF!,2,FALSE)</f>
        <v>#REF!</v>
      </c>
      <c r="P81" s="116">
        <v>10</v>
      </c>
      <c r="Q81" s="178" t="s">
        <v>243</v>
      </c>
      <c r="R81" s="46" t="s">
        <v>244</v>
      </c>
      <c r="S81" s="95"/>
    </row>
    <row r="82" spans="1:19" ht="35.1" customHeight="1" x14ac:dyDescent="0.25">
      <c r="A82" s="200"/>
      <c r="B82" s="124"/>
      <c r="C82" s="176"/>
      <c r="D82" s="22"/>
      <c r="E82" s="22"/>
      <c r="F82" s="22"/>
      <c r="G82" s="28"/>
      <c r="H82" s="22"/>
      <c r="I82" s="22"/>
      <c r="J82" s="22"/>
      <c r="K82" s="22"/>
      <c r="L82" s="22"/>
      <c r="M82" s="22"/>
      <c r="N82" s="22"/>
      <c r="O82" s="22"/>
      <c r="P82" s="117"/>
      <c r="Q82" s="179"/>
      <c r="R82" s="48" t="s">
        <v>245</v>
      </c>
      <c r="S82" s="95"/>
    </row>
    <row r="83" spans="1:19" ht="47.25" x14ac:dyDescent="0.25">
      <c r="A83" s="201"/>
      <c r="B83" s="134"/>
      <c r="C83" s="177"/>
      <c r="D83" s="20"/>
      <c r="E83" s="20"/>
      <c r="F83" s="20"/>
      <c r="G83" s="21"/>
      <c r="H83" s="20"/>
      <c r="I83" s="20"/>
      <c r="J83" s="20"/>
      <c r="K83" s="20"/>
      <c r="L83" s="20"/>
      <c r="M83" s="20" t="e">
        <f>VLOOKUP('Issues - Simplified Q1 2025'!$L83,#REF!,2,FALSE)</f>
        <v>#REF!</v>
      </c>
      <c r="N83" s="20"/>
      <c r="O83" s="20" t="e">
        <f>VLOOKUP('Issues - Simplified Q1 2025'!$N83,#REF!,2,FALSE)</f>
        <v>#REF!</v>
      </c>
      <c r="P83" s="118"/>
      <c r="Q83" s="40" t="s">
        <v>246</v>
      </c>
      <c r="R83" s="62" t="s">
        <v>247</v>
      </c>
      <c r="S83" s="95"/>
    </row>
    <row r="84" spans="1:19" ht="31.5" x14ac:dyDescent="0.25">
      <c r="A84" s="121" t="s">
        <v>192</v>
      </c>
      <c r="B84" s="123" t="s">
        <v>248</v>
      </c>
      <c r="C84" s="43" t="s">
        <v>249</v>
      </c>
      <c r="D84" s="17"/>
      <c r="E84" s="17"/>
      <c r="F84" s="17"/>
      <c r="G84" s="18"/>
      <c r="H84" s="17"/>
      <c r="I84" s="17"/>
      <c r="J84" s="17"/>
      <c r="K84" s="17"/>
      <c r="L84" s="17"/>
      <c r="M84" s="17" t="e">
        <f>VLOOKUP('Issues - Simplified Q1 2025'!$L84,#REF!,2,FALSE)</f>
        <v>#REF!</v>
      </c>
      <c r="N84" s="17"/>
      <c r="O84" s="17" t="e">
        <f>VLOOKUP('Issues - Simplified Q1 2025'!$N84,#REF!,2,FALSE)</f>
        <v>#REF!</v>
      </c>
      <c r="P84" s="17">
        <v>10</v>
      </c>
      <c r="Q84" s="31" t="s">
        <v>250</v>
      </c>
      <c r="R84" s="59"/>
      <c r="S84" s="95"/>
    </row>
    <row r="85" spans="1:19" x14ac:dyDescent="0.25">
      <c r="A85" s="127"/>
      <c r="B85" s="124"/>
      <c r="C85" s="14" t="s">
        <v>251</v>
      </c>
      <c r="D85" s="9"/>
      <c r="E85" s="9"/>
      <c r="F85" s="9"/>
      <c r="G85" s="10"/>
      <c r="H85" s="9"/>
      <c r="I85" s="9"/>
      <c r="J85" s="9"/>
      <c r="K85" s="9"/>
      <c r="L85" s="9"/>
      <c r="M85" s="9" t="e">
        <f>VLOOKUP('Issues - Simplified Q1 2025'!$L85,#REF!,2,FALSE)</f>
        <v>#REF!</v>
      </c>
      <c r="N85" s="9"/>
      <c r="O85" s="9" t="e">
        <f>VLOOKUP('Issues - Simplified Q1 2025'!$N85,#REF!,2,FALSE)</f>
        <v>#REF!</v>
      </c>
      <c r="P85" s="9"/>
      <c r="Q85" s="12" t="s">
        <v>252</v>
      </c>
      <c r="R85" s="60"/>
      <c r="S85" s="95"/>
    </row>
    <row r="86" spans="1:19" x14ac:dyDescent="0.25">
      <c r="A86" s="127"/>
      <c r="B86" s="134"/>
      <c r="C86" s="101" t="s">
        <v>253</v>
      </c>
      <c r="D86" s="27"/>
      <c r="E86" s="27"/>
      <c r="F86" s="27"/>
      <c r="G86" s="27"/>
      <c r="H86" s="27"/>
      <c r="I86" s="27"/>
      <c r="J86" s="27"/>
      <c r="K86" s="27"/>
      <c r="L86" s="27"/>
      <c r="M86" s="27" t="e">
        <f>VLOOKUP('Issues - Simplified Q1 2025'!$L86,#REF!,2,FALSE)</f>
        <v>#REF!</v>
      </c>
      <c r="N86" s="27"/>
      <c r="O86" s="27" t="e">
        <f>VLOOKUP('Issues - Simplified Q1 2025'!$N86,#REF!,2,FALSE)</f>
        <v>#REF!</v>
      </c>
      <c r="P86" s="20"/>
      <c r="Q86" s="42"/>
      <c r="R86" s="72"/>
      <c r="S86" s="95"/>
    </row>
    <row r="87" spans="1:19" ht="31.5" x14ac:dyDescent="0.25">
      <c r="A87" s="74" t="s">
        <v>192</v>
      </c>
      <c r="B87" s="35" t="s">
        <v>254</v>
      </c>
      <c r="C87" s="98" t="s">
        <v>255</v>
      </c>
      <c r="D87" s="36" t="s">
        <v>59</v>
      </c>
      <c r="E87" s="36" t="s">
        <v>256</v>
      </c>
      <c r="F87" s="36" t="s">
        <v>38</v>
      </c>
      <c r="G87" s="37"/>
      <c r="H87" s="36">
        <v>1</v>
      </c>
      <c r="I87" s="36">
        <v>0</v>
      </c>
      <c r="J87" s="36">
        <v>0</v>
      </c>
      <c r="K87" s="36">
        <v>2</v>
      </c>
      <c r="L87" s="36" t="s">
        <v>39</v>
      </c>
      <c r="M87" s="36" t="e">
        <f>VLOOKUP('Issues - Simplified Q1 2025'!$L87,#REF!,2,FALSE)</f>
        <v>#REF!</v>
      </c>
      <c r="N87" s="36" t="s">
        <v>53</v>
      </c>
      <c r="O87" s="36" t="e">
        <f>VLOOKUP('Issues - Simplified Q1 2025'!$N87,#REF!,2,FALSE)</f>
        <v>#REF!</v>
      </c>
      <c r="P87" s="36" t="e">
        <f>SUM('Issues - Simplified Q1 2025'!$M87+'Issues - Simplified Q1 2025'!$O87,'Issues - Simplified Q1 2025'!$H87:$K87)</f>
        <v>#REF!</v>
      </c>
      <c r="Q87" s="44" t="s">
        <v>257</v>
      </c>
      <c r="R87" s="57" t="s">
        <v>258</v>
      </c>
      <c r="S87" s="95"/>
    </row>
    <row r="88" spans="1:19" ht="47.25" x14ac:dyDescent="0.25">
      <c r="A88" s="76" t="s">
        <v>192</v>
      </c>
      <c r="B88" s="35" t="s">
        <v>259</v>
      </c>
      <c r="C88" s="98" t="s">
        <v>260</v>
      </c>
      <c r="D88" s="36" t="s">
        <v>45</v>
      </c>
      <c r="E88" s="36" t="s">
        <v>37</v>
      </c>
      <c r="F88" s="36" t="s">
        <v>38</v>
      </c>
      <c r="G88" s="37"/>
      <c r="H88" s="36">
        <v>1</v>
      </c>
      <c r="I88" s="36">
        <v>0</v>
      </c>
      <c r="J88" s="36">
        <v>1</v>
      </c>
      <c r="K88" s="36">
        <v>0</v>
      </c>
      <c r="L88" s="36" t="s">
        <v>60</v>
      </c>
      <c r="M88" s="36" t="e">
        <f>VLOOKUP('Issues - Simplified Q1 2025'!$L88,#REF!,2,FALSE)</f>
        <v>#REF!</v>
      </c>
      <c r="N88" s="36" t="s">
        <v>176</v>
      </c>
      <c r="O88" s="36" t="e">
        <f>VLOOKUP('Issues - Simplified Q1 2025'!$N88,#REF!,2,FALSE)</f>
        <v>#REF!</v>
      </c>
      <c r="P88" s="36" t="e">
        <f>SUM('Issues - Simplified Q1 2025'!$M88+'Issues - Simplified Q1 2025'!$O88,'Issues - Simplified Q1 2025'!$H88:$K88)</f>
        <v>#REF!</v>
      </c>
      <c r="Q88" s="44" t="s">
        <v>261</v>
      </c>
      <c r="R88" s="61"/>
      <c r="S88" s="95"/>
    </row>
    <row r="89" spans="1:19" ht="47.25" x14ac:dyDescent="0.25">
      <c r="A89" s="77" t="s">
        <v>192</v>
      </c>
      <c r="B89" s="35" t="s">
        <v>262</v>
      </c>
      <c r="C89" s="98" t="s">
        <v>263</v>
      </c>
      <c r="D89" s="36" t="s">
        <v>45</v>
      </c>
      <c r="E89" s="36" t="s">
        <v>139</v>
      </c>
      <c r="F89" s="36" t="s">
        <v>38</v>
      </c>
      <c r="G89" s="37"/>
      <c r="H89" s="36">
        <v>0</v>
      </c>
      <c r="I89" s="36">
        <v>0</v>
      </c>
      <c r="J89" s="36">
        <v>0</v>
      </c>
      <c r="K89" s="36">
        <v>1</v>
      </c>
      <c r="L89" s="36" t="s">
        <v>39</v>
      </c>
      <c r="M89" s="36" t="e">
        <f>VLOOKUP('Issues - Simplified Q1 2025'!$L89,#REF!,2,FALSE)</f>
        <v>#REF!</v>
      </c>
      <c r="N89" s="36" t="s">
        <v>53</v>
      </c>
      <c r="O89" s="36" t="e">
        <f>VLOOKUP('Issues - Simplified Q1 2025'!$N89,#REF!,2,FALSE)</f>
        <v>#REF!</v>
      </c>
      <c r="P89" s="36" t="e">
        <f>SUM('Issues - Simplified Q1 2025'!$M89+'Issues - Simplified Q1 2025'!$O89,'Issues - Simplified Q1 2025'!$H89:$K89)</f>
        <v>#REF!</v>
      </c>
      <c r="Q89" s="44" t="s">
        <v>264</v>
      </c>
      <c r="R89" s="57" t="s">
        <v>265</v>
      </c>
      <c r="S89" s="95"/>
    </row>
    <row r="90" spans="1:19" ht="47.25" x14ac:dyDescent="0.25">
      <c r="A90" s="74" t="s">
        <v>192</v>
      </c>
      <c r="B90" s="35" t="s">
        <v>266</v>
      </c>
      <c r="C90" s="98" t="s">
        <v>267</v>
      </c>
      <c r="D90" s="36" t="s">
        <v>36</v>
      </c>
      <c r="E90" s="36" t="s">
        <v>37</v>
      </c>
      <c r="F90" s="36" t="s">
        <v>38</v>
      </c>
      <c r="G90" s="37"/>
      <c r="H90" s="36">
        <v>0</v>
      </c>
      <c r="I90" s="36">
        <v>0</v>
      </c>
      <c r="J90" s="36">
        <v>1</v>
      </c>
      <c r="K90" s="36">
        <v>0</v>
      </c>
      <c r="L90" s="36" t="s">
        <v>39</v>
      </c>
      <c r="M90" s="36" t="e">
        <f>VLOOKUP('Issues - Simplified Q1 2025'!$L90,#REF!,2,FALSE)</f>
        <v>#REF!</v>
      </c>
      <c r="N90" s="36" t="s">
        <v>53</v>
      </c>
      <c r="O90" s="36" t="e">
        <f>VLOOKUP('Issues - Simplified Q1 2025'!$N90,#REF!,2,FALSE)</f>
        <v>#REF!</v>
      </c>
      <c r="P90" s="36" t="e">
        <f>SUM('Issues - Simplified Q1 2025'!$M90+'Issues - Simplified Q1 2025'!$O90,'Issues - Simplified Q1 2025'!$H90:$K90)</f>
        <v>#REF!</v>
      </c>
      <c r="Q90" s="44" t="s">
        <v>268</v>
      </c>
      <c r="R90" s="63" t="s">
        <v>269</v>
      </c>
      <c r="S90" s="96" t="s">
        <v>69</v>
      </c>
    </row>
    <row r="91" spans="1:19" ht="63" x14ac:dyDescent="0.25">
      <c r="A91" s="76" t="s">
        <v>192</v>
      </c>
      <c r="B91" s="35" t="s">
        <v>270</v>
      </c>
      <c r="C91" s="98" t="s">
        <v>271</v>
      </c>
      <c r="D91" s="36" t="s">
        <v>36</v>
      </c>
      <c r="E91" s="36" t="s">
        <v>139</v>
      </c>
      <c r="F91" s="36" t="s">
        <v>38</v>
      </c>
      <c r="G91" s="37"/>
      <c r="H91" s="36">
        <v>0</v>
      </c>
      <c r="I91" s="36">
        <v>0</v>
      </c>
      <c r="J91" s="36">
        <v>0</v>
      </c>
      <c r="K91" s="36">
        <v>1</v>
      </c>
      <c r="L91" s="36" t="s">
        <v>272</v>
      </c>
      <c r="M91" s="36" t="e">
        <f>VLOOKUP('Issues - Simplified Q1 2025'!$L91,#REF!,2,FALSE)</f>
        <v>#REF!</v>
      </c>
      <c r="N91" s="36" t="s">
        <v>53</v>
      </c>
      <c r="O91" s="36" t="e">
        <f>VLOOKUP('Issues - Simplified Q1 2025'!$N91,#REF!,2,FALSE)</f>
        <v>#REF!</v>
      </c>
      <c r="P91" s="36" t="e">
        <f>SUM('Issues - Simplified Q1 2025'!$M91+'Issues - Simplified Q1 2025'!$O91,'Issues - Simplified Q1 2025'!$H91:$K91)</f>
        <v>#REF!</v>
      </c>
      <c r="Q91" s="44" t="s">
        <v>273</v>
      </c>
      <c r="R91" s="61" t="s">
        <v>274</v>
      </c>
      <c r="S91" s="95"/>
    </row>
    <row r="92" spans="1:19" ht="31.5" x14ac:dyDescent="0.25">
      <c r="A92" s="74" t="s">
        <v>192</v>
      </c>
      <c r="B92" s="35" t="s">
        <v>275</v>
      </c>
      <c r="C92" s="98" t="s">
        <v>276</v>
      </c>
      <c r="D92" s="36" t="s">
        <v>45</v>
      </c>
      <c r="E92" s="36" t="s">
        <v>46</v>
      </c>
      <c r="F92" s="36" t="s">
        <v>38</v>
      </c>
      <c r="G92" s="37"/>
      <c r="H92" s="36">
        <v>0</v>
      </c>
      <c r="I92" s="36">
        <v>1</v>
      </c>
      <c r="J92" s="36">
        <v>0</v>
      </c>
      <c r="K92" s="36">
        <v>0</v>
      </c>
      <c r="L92" s="36" t="s">
        <v>53</v>
      </c>
      <c r="M92" s="36" t="e">
        <f>VLOOKUP('Issues - Simplified Q1 2025'!$L92,#REF!,2,FALSE)</f>
        <v>#REF!</v>
      </c>
      <c r="N92" s="36" t="s">
        <v>176</v>
      </c>
      <c r="O92" s="36" t="e">
        <f>VLOOKUP('Issues - Simplified Q1 2025'!$N92,#REF!,2,FALSE)</f>
        <v>#REF!</v>
      </c>
      <c r="P92" s="36" t="e">
        <f>SUM('Issues - Simplified Q1 2025'!$M92+'Issues - Simplified Q1 2025'!$O92,'Issues - Simplified Q1 2025'!$H92:$K92)</f>
        <v>#REF!</v>
      </c>
      <c r="Q92" s="44" t="s">
        <v>277</v>
      </c>
      <c r="R92" s="61"/>
      <c r="S92" s="95"/>
    </row>
    <row r="93" spans="1:19" x14ac:dyDescent="0.25">
      <c r="A93" s="78" t="s">
        <v>192</v>
      </c>
      <c r="B93" s="35" t="s">
        <v>278</v>
      </c>
      <c r="C93" s="98" t="s">
        <v>279</v>
      </c>
      <c r="D93" s="36" t="s">
        <v>59</v>
      </c>
      <c r="E93" s="36" t="s">
        <v>183</v>
      </c>
      <c r="F93" s="36" t="s">
        <v>38</v>
      </c>
      <c r="G93" s="37"/>
      <c r="H93" s="36">
        <v>0</v>
      </c>
      <c r="I93" s="36">
        <v>1</v>
      </c>
      <c r="J93" s="36">
        <v>0</v>
      </c>
      <c r="K93" s="36">
        <v>0</v>
      </c>
      <c r="L93" s="36" t="s">
        <v>53</v>
      </c>
      <c r="M93" s="36" t="e">
        <f>VLOOKUP('Issues - Simplified Q1 2025'!$L93,#REF!,2,FALSE)</f>
        <v>#REF!</v>
      </c>
      <c r="N93" s="36" t="s">
        <v>176</v>
      </c>
      <c r="O93" s="36" t="e">
        <f>VLOOKUP('Issues - Simplified Q1 2025'!$N93,#REF!,2,FALSE)</f>
        <v>#REF!</v>
      </c>
      <c r="P93" s="36" t="e">
        <f>SUM('Issues - Simplified Q1 2025'!$M93+'Issues - Simplified Q1 2025'!$O93,'Issues - Simplified Q1 2025'!$H93:$K93)</f>
        <v>#REF!</v>
      </c>
      <c r="Q93" s="44" t="s">
        <v>280</v>
      </c>
      <c r="R93" s="61" t="s">
        <v>281</v>
      </c>
      <c r="S93" s="95"/>
    </row>
    <row r="94" spans="1:19" ht="31.5" x14ac:dyDescent="0.25">
      <c r="A94" s="140" t="s">
        <v>282</v>
      </c>
      <c r="B94" s="123" t="s">
        <v>283</v>
      </c>
      <c r="C94" s="43" t="s">
        <v>284</v>
      </c>
      <c r="D94" s="17"/>
      <c r="E94" s="17"/>
      <c r="F94" s="17"/>
      <c r="G94" s="18"/>
      <c r="H94" s="17"/>
      <c r="I94" s="17"/>
      <c r="J94" s="17"/>
      <c r="K94" s="17"/>
      <c r="L94" s="17"/>
      <c r="M94" s="17" t="e">
        <f>VLOOKUP('Issues - Simplified Q1 2025'!$L94,#REF!,2,FALSE)</f>
        <v>#REF!</v>
      </c>
      <c r="N94" s="17"/>
      <c r="O94" s="17" t="e">
        <f>VLOOKUP('Issues - Simplified Q1 2025'!$N94,#REF!,2,FALSE)</f>
        <v>#REF!</v>
      </c>
      <c r="P94" s="116">
        <v>16</v>
      </c>
      <c r="Q94" s="31" t="s">
        <v>285</v>
      </c>
      <c r="R94" s="131" t="s">
        <v>286</v>
      </c>
      <c r="S94" s="95"/>
    </row>
    <row r="95" spans="1:19" ht="31.5" x14ac:dyDescent="0.25">
      <c r="A95" s="141"/>
      <c r="B95" s="124"/>
      <c r="C95" s="14" t="s">
        <v>287</v>
      </c>
      <c r="D95" s="9"/>
      <c r="E95" s="9"/>
      <c r="F95" s="9"/>
      <c r="G95" s="10"/>
      <c r="H95" s="9"/>
      <c r="I95" s="9"/>
      <c r="J95" s="9"/>
      <c r="K95" s="9"/>
      <c r="L95" s="9"/>
      <c r="M95" s="9" t="e">
        <f>VLOOKUP('Issues - Simplified Q1 2025'!$L95,#REF!,2,FALSE)</f>
        <v>#REF!</v>
      </c>
      <c r="N95" s="9"/>
      <c r="O95" s="9" t="e">
        <f>VLOOKUP('Issues - Simplified Q1 2025'!$N95,#REF!,2,FALSE)</f>
        <v>#REF!</v>
      </c>
      <c r="P95" s="117"/>
      <c r="Q95" s="12" t="s">
        <v>288</v>
      </c>
      <c r="R95" s="132"/>
      <c r="S95" s="95"/>
    </row>
    <row r="96" spans="1:19" ht="31.5" x14ac:dyDescent="0.25">
      <c r="A96" s="141"/>
      <c r="B96" s="124"/>
      <c r="C96" s="14" t="s">
        <v>289</v>
      </c>
      <c r="D96" s="9"/>
      <c r="E96" s="9"/>
      <c r="F96" s="9"/>
      <c r="G96" s="10"/>
      <c r="H96" s="9"/>
      <c r="I96" s="9"/>
      <c r="J96" s="9"/>
      <c r="K96" s="9"/>
      <c r="L96" s="9"/>
      <c r="M96" s="9" t="e">
        <f>VLOOKUP('Issues - Simplified Q1 2025'!$L96,#REF!,2,FALSE)</f>
        <v>#REF!</v>
      </c>
      <c r="N96" s="9"/>
      <c r="O96" s="9" t="e">
        <f>VLOOKUP('Issues - Simplified Q1 2025'!$N96,#REF!,2,FALSE)</f>
        <v>#REF!</v>
      </c>
      <c r="P96" s="117"/>
      <c r="Q96" s="12" t="s">
        <v>290</v>
      </c>
      <c r="R96" s="143"/>
      <c r="S96" s="95"/>
    </row>
    <row r="97" spans="1:19" x14ac:dyDescent="0.25">
      <c r="A97" s="141"/>
      <c r="B97" s="124"/>
      <c r="C97" s="14" t="s">
        <v>291</v>
      </c>
      <c r="D97" s="9"/>
      <c r="E97" s="9"/>
      <c r="F97" s="9"/>
      <c r="G97" s="10"/>
      <c r="H97" s="9"/>
      <c r="I97" s="9"/>
      <c r="J97" s="9"/>
      <c r="K97" s="9"/>
      <c r="L97" s="9"/>
      <c r="M97" s="9" t="e">
        <f>VLOOKUP('Issues - Simplified Q1 2025'!$L97,#REF!,2,FALSE)</f>
        <v>#REF!</v>
      </c>
      <c r="N97" s="9"/>
      <c r="O97" s="9" t="e">
        <f>VLOOKUP('Issues - Simplified Q1 2025'!$N97,#REF!,2,FALSE)</f>
        <v>#REF!</v>
      </c>
      <c r="P97" s="117"/>
      <c r="Q97" s="12" t="s">
        <v>292</v>
      </c>
      <c r="R97" s="144" t="s">
        <v>293</v>
      </c>
      <c r="S97" s="95"/>
    </row>
    <row r="98" spans="1:19" x14ac:dyDescent="0.25">
      <c r="A98" s="141"/>
      <c r="B98" s="124"/>
      <c r="C98" s="104" t="s">
        <v>294</v>
      </c>
      <c r="D98" s="8"/>
      <c r="E98" s="8"/>
      <c r="F98" s="8"/>
      <c r="G98" s="8"/>
      <c r="H98" s="8"/>
      <c r="I98" s="8"/>
      <c r="J98" s="8"/>
      <c r="K98" s="8"/>
      <c r="L98" s="8"/>
      <c r="M98" s="8" t="e">
        <f>VLOOKUP('Issues - Simplified Q1 2025'!$L98,#REF!,2,FALSE)</f>
        <v>#REF!</v>
      </c>
      <c r="N98" s="8"/>
      <c r="O98" s="8" t="e">
        <f>VLOOKUP('Issues - Simplified Q1 2025'!$N98,#REF!,2,FALSE)</f>
        <v>#REF!</v>
      </c>
      <c r="P98" s="117"/>
      <c r="Q98" s="12" t="s">
        <v>295</v>
      </c>
      <c r="R98" s="145"/>
      <c r="S98" s="95"/>
    </row>
    <row r="99" spans="1:19" x14ac:dyDescent="0.25">
      <c r="A99" s="142"/>
      <c r="B99" s="134"/>
      <c r="C99" s="106" t="s">
        <v>296</v>
      </c>
      <c r="D99" s="27"/>
      <c r="E99" s="27"/>
      <c r="F99" s="27"/>
      <c r="G99" s="27"/>
      <c r="H99" s="27"/>
      <c r="I99" s="27"/>
      <c r="J99" s="27"/>
      <c r="K99" s="27"/>
      <c r="L99" s="27"/>
      <c r="M99" s="27" t="e">
        <f>VLOOKUP('Issues - Simplified Q1 2025'!$L99,#REF!,2,FALSE)</f>
        <v>#REF!</v>
      </c>
      <c r="N99" s="27"/>
      <c r="O99" s="27" t="e">
        <f>VLOOKUP('Issues - Simplified Q1 2025'!$N99,#REF!,2,FALSE)</f>
        <v>#REF!</v>
      </c>
      <c r="P99" s="118"/>
      <c r="Q99" s="40" t="s">
        <v>297</v>
      </c>
      <c r="R99" s="146"/>
      <c r="S99" s="95"/>
    </row>
    <row r="100" spans="1:19" ht="63" x14ac:dyDescent="0.25">
      <c r="A100" s="150" t="s">
        <v>282</v>
      </c>
      <c r="B100" s="152" t="s">
        <v>298</v>
      </c>
      <c r="C100" s="43" t="s">
        <v>299</v>
      </c>
      <c r="D100" s="18"/>
      <c r="E100" s="18"/>
      <c r="F100" s="18"/>
      <c r="G100" s="18"/>
      <c r="H100" s="18"/>
      <c r="I100" s="18"/>
      <c r="J100" s="18"/>
      <c r="K100" s="18"/>
      <c r="L100" s="18"/>
      <c r="M100" s="18" t="e">
        <f>VLOOKUP('Issues - Simplified Q1 2025'!$L100,#REF!,2,FALSE)</f>
        <v>#REF!</v>
      </c>
      <c r="N100" s="18"/>
      <c r="O100" s="18" t="e">
        <f>VLOOKUP('Issues - Simplified Q1 2025'!$N100,#REF!,2,FALSE)</f>
        <v>#REF!</v>
      </c>
      <c r="P100" s="155">
        <v>15</v>
      </c>
      <c r="Q100" s="31" t="s">
        <v>300</v>
      </c>
      <c r="R100" s="158" t="s">
        <v>301</v>
      </c>
      <c r="S100" s="95"/>
    </row>
    <row r="101" spans="1:19" ht="31.5" x14ac:dyDescent="0.25">
      <c r="A101" s="151"/>
      <c r="B101" s="153"/>
      <c r="C101" s="14" t="s">
        <v>302</v>
      </c>
      <c r="D101" s="10"/>
      <c r="E101" s="10"/>
      <c r="F101" s="10"/>
      <c r="G101" s="10"/>
      <c r="H101" s="10"/>
      <c r="I101" s="10"/>
      <c r="J101" s="10"/>
      <c r="K101" s="10"/>
      <c r="L101" s="10"/>
      <c r="M101" s="10" t="e">
        <f>VLOOKUP('Issues - Simplified Q1 2025'!$L101,#REF!,2,FALSE)</f>
        <v>#REF!</v>
      </c>
      <c r="N101" s="10"/>
      <c r="O101" s="10" t="e">
        <f>VLOOKUP('Issues - Simplified Q1 2025'!$N101,#REF!,2,FALSE)</f>
        <v>#REF!</v>
      </c>
      <c r="P101" s="156"/>
      <c r="Q101" s="12" t="s">
        <v>303</v>
      </c>
      <c r="R101" s="159"/>
      <c r="S101" s="95"/>
    </row>
    <row r="102" spans="1:19" ht="31.5" x14ac:dyDescent="0.25">
      <c r="A102" s="151"/>
      <c r="B102" s="153"/>
      <c r="C102" s="104" t="s">
        <v>304</v>
      </c>
      <c r="D102" s="13"/>
      <c r="E102" s="13"/>
      <c r="F102" s="13"/>
      <c r="G102" s="13"/>
      <c r="H102" s="13"/>
      <c r="I102" s="13"/>
      <c r="J102" s="13"/>
      <c r="K102" s="13"/>
      <c r="L102" s="13"/>
      <c r="M102" s="13" t="e">
        <f>VLOOKUP('Issues - Simplified Q1 2025'!$L102,#REF!,2,FALSE)</f>
        <v>#REF!</v>
      </c>
      <c r="N102" s="13"/>
      <c r="O102" s="13" t="e">
        <f>VLOOKUP('Issues - Simplified Q1 2025'!$N102,#REF!,2,FALSE)</f>
        <v>#REF!</v>
      </c>
      <c r="P102" s="156"/>
      <c r="Q102" s="11"/>
      <c r="R102" s="159"/>
      <c r="S102" s="95"/>
    </row>
    <row r="103" spans="1:19" ht="31.5" x14ac:dyDescent="0.25">
      <c r="A103" s="151"/>
      <c r="B103" s="154"/>
      <c r="C103" s="106" t="s">
        <v>305</v>
      </c>
      <c r="D103" s="33"/>
      <c r="E103" s="33"/>
      <c r="F103" s="33"/>
      <c r="G103" s="33"/>
      <c r="H103" s="33"/>
      <c r="I103" s="33"/>
      <c r="J103" s="33"/>
      <c r="K103" s="33"/>
      <c r="L103" s="33"/>
      <c r="M103" s="33" t="e">
        <f>VLOOKUP('Issues - Simplified Q1 2025'!$L103,#REF!,2,FALSE)</f>
        <v>#REF!</v>
      </c>
      <c r="N103" s="33"/>
      <c r="O103" s="33" t="e">
        <f>VLOOKUP('Issues - Simplified Q1 2025'!$N103,#REF!,2,FALSE)</f>
        <v>#REF!</v>
      </c>
      <c r="P103" s="157"/>
      <c r="Q103" s="40" t="s">
        <v>306</v>
      </c>
      <c r="R103" s="160"/>
      <c r="S103" s="95"/>
    </row>
    <row r="104" spans="1:19" ht="78.75" x14ac:dyDescent="0.25">
      <c r="A104" s="87" t="s">
        <v>282</v>
      </c>
      <c r="B104" s="35" t="s">
        <v>307</v>
      </c>
      <c r="C104" s="98" t="s">
        <v>308</v>
      </c>
      <c r="D104" s="36" t="s">
        <v>45</v>
      </c>
      <c r="E104" s="36" t="s">
        <v>46</v>
      </c>
      <c r="F104" s="36" t="s">
        <v>38</v>
      </c>
      <c r="G104" s="37" t="s">
        <v>47</v>
      </c>
      <c r="H104" s="36">
        <v>1</v>
      </c>
      <c r="I104" s="36">
        <v>0</v>
      </c>
      <c r="J104" s="36">
        <v>0</v>
      </c>
      <c r="K104" s="36">
        <v>2</v>
      </c>
      <c r="L104" s="36" t="s">
        <v>53</v>
      </c>
      <c r="M104" s="36" t="e">
        <f>VLOOKUP('Issues - Simplified Q1 2025'!$L104,#REF!,2,FALSE)</f>
        <v>#REF!</v>
      </c>
      <c r="N104" s="36" t="s">
        <v>272</v>
      </c>
      <c r="O104" s="36" t="e">
        <f>VLOOKUP('Issues - Simplified Q1 2025'!$N104,#REF!,2,FALSE)</f>
        <v>#REF!</v>
      </c>
      <c r="P104" s="36" t="e">
        <f>SUM('Issues - Simplified Q1 2025'!$M104+'Issues - Simplified Q1 2025'!$O104,'Issues - Simplified Q1 2025'!$H104:$K104)</f>
        <v>#REF!</v>
      </c>
      <c r="Q104" s="44" t="s">
        <v>309</v>
      </c>
      <c r="R104" s="54"/>
      <c r="S104" s="95"/>
    </row>
    <row r="105" spans="1:19" ht="31.5" x14ac:dyDescent="0.25">
      <c r="A105" s="84" t="s">
        <v>282</v>
      </c>
      <c r="B105" s="35" t="s">
        <v>310</v>
      </c>
      <c r="C105" s="98" t="s">
        <v>311</v>
      </c>
      <c r="D105" s="36" t="s">
        <v>36</v>
      </c>
      <c r="E105" s="36" t="s">
        <v>111</v>
      </c>
      <c r="F105" s="36" t="s">
        <v>38</v>
      </c>
      <c r="G105" s="37" t="s">
        <v>47</v>
      </c>
      <c r="H105" s="36">
        <v>0</v>
      </c>
      <c r="I105" s="36">
        <v>0</v>
      </c>
      <c r="J105" s="36">
        <v>1</v>
      </c>
      <c r="K105" s="36">
        <v>0</v>
      </c>
      <c r="L105" s="36" t="s">
        <v>39</v>
      </c>
      <c r="M105" s="36" t="e">
        <f>VLOOKUP('Issues - Simplified Q1 2025'!$L105,#REF!,2,FALSE)</f>
        <v>#REF!</v>
      </c>
      <c r="N105" s="36" t="s">
        <v>39</v>
      </c>
      <c r="O105" s="36" t="e">
        <f>VLOOKUP('Issues - Simplified Q1 2025'!$N105,#REF!,2,FALSE)</f>
        <v>#REF!</v>
      </c>
      <c r="P105" s="36" t="e">
        <f>SUM('Issues - Simplified Q1 2025'!$M105+'Issues - Simplified Q1 2025'!$O105,'Issues - Simplified Q1 2025'!$H105:$K105)</f>
        <v>#REF!</v>
      </c>
      <c r="Q105" s="44" t="s">
        <v>223</v>
      </c>
      <c r="R105" s="61" t="s">
        <v>312</v>
      </c>
      <c r="S105" s="95"/>
    </row>
    <row r="106" spans="1:19" ht="31.5" x14ac:dyDescent="0.25">
      <c r="A106" s="87" t="s">
        <v>282</v>
      </c>
      <c r="B106" s="35" t="s">
        <v>313</v>
      </c>
      <c r="C106" s="98" t="s">
        <v>314</v>
      </c>
      <c r="D106" s="36" t="s">
        <v>59</v>
      </c>
      <c r="E106" s="36" t="s">
        <v>256</v>
      </c>
      <c r="F106" s="36" t="s">
        <v>38</v>
      </c>
      <c r="G106" s="37" t="s">
        <v>47</v>
      </c>
      <c r="H106" s="36">
        <v>1</v>
      </c>
      <c r="I106" s="36">
        <v>2</v>
      </c>
      <c r="J106" s="36">
        <v>0</v>
      </c>
      <c r="K106" s="36">
        <v>0</v>
      </c>
      <c r="L106" s="36" t="s">
        <v>272</v>
      </c>
      <c r="M106" s="36" t="e">
        <f>VLOOKUP('Issues - Simplified Q1 2025'!$L106,#REF!,2,FALSE)</f>
        <v>#REF!</v>
      </c>
      <c r="N106" s="36" t="s">
        <v>176</v>
      </c>
      <c r="O106" s="36" t="e">
        <f>VLOOKUP('Issues - Simplified Q1 2025'!$N106,#REF!,2,FALSE)</f>
        <v>#REF!</v>
      </c>
      <c r="P106" s="36" t="e">
        <f>SUM('Issues - Simplified Q1 2025'!$M106+'Issues - Simplified Q1 2025'!$O106,'Issues - Simplified Q1 2025'!$H106:$K106)</f>
        <v>#REF!</v>
      </c>
      <c r="Q106" s="38"/>
      <c r="R106" s="61" t="s">
        <v>315</v>
      </c>
      <c r="S106" s="95"/>
    </row>
    <row r="107" spans="1:19" ht="31.5" x14ac:dyDescent="0.25">
      <c r="A107" s="88" t="s">
        <v>282</v>
      </c>
      <c r="B107" s="35" t="s">
        <v>316</v>
      </c>
      <c r="C107" s="98" t="s">
        <v>317</v>
      </c>
      <c r="D107" s="36" t="s">
        <v>59</v>
      </c>
      <c r="E107" s="36" t="s">
        <v>256</v>
      </c>
      <c r="F107" s="36" t="s">
        <v>38</v>
      </c>
      <c r="G107" s="37"/>
      <c r="H107" s="36">
        <v>0</v>
      </c>
      <c r="I107" s="36">
        <v>1</v>
      </c>
      <c r="J107" s="36">
        <v>0</v>
      </c>
      <c r="K107" s="36">
        <v>1</v>
      </c>
      <c r="L107" s="36" t="s">
        <v>39</v>
      </c>
      <c r="M107" s="36" t="e">
        <f>VLOOKUP('Issues - Simplified Q1 2025'!$L107,#REF!,2,FALSE)</f>
        <v>#REF!</v>
      </c>
      <c r="N107" s="36" t="s">
        <v>176</v>
      </c>
      <c r="O107" s="36" t="e">
        <f>VLOOKUP('Issues - Simplified Q1 2025'!$N107,#REF!,2,FALSE)</f>
        <v>#REF!</v>
      </c>
      <c r="P107" s="36" t="e">
        <f>SUM('Issues - Simplified Q1 2025'!$M107+'Issues - Simplified Q1 2025'!$O107,'Issues - Simplified Q1 2025'!$H107:$K107)</f>
        <v>#REF!</v>
      </c>
      <c r="Q107" s="38"/>
      <c r="R107" s="61" t="s">
        <v>318</v>
      </c>
      <c r="S107" s="95"/>
    </row>
    <row r="108" spans="1:19" x14ac:dyDescent="0.25">
      <c r="A108" s="84" t="s">
        <v>282</v>
      </c>
      <c r="B108" s="35" t="s">
        <v>319</v>
      </c>
      <c r="C108" s="98" t="s">
        <v>320</v>
      </c>
      <c r="D108" s="36" t="s">
        <v>36</v>
      </c>
      <c r="E108" s="36" t="s">
        <v>64</v>
      </c>
      <c r="F108" s="36" t="s">
        <v>38</v>
      </c>
      <c r="G108" s="37"/>
      <c r="H108" s="36">
        <v>1</v>
      </c>
      <c r="I108" s="36">
        <v>0</v>
      </c>
      <c r="J108" s="36">
        <v>0</v>
      </c>
      <c r="K108" s="36">
        <v>0</v>
      </c>
      <c r="L108" s="36" t="s">
        <v>272</v>
      </c>
      <c r="M108" s="36" t="e">
        <f>VLOOKUP('Issues - Simplified Q1 2025'!$L108,#REF!,2,FALSE)</f>
        <v>#REF!</v>
      </c>
      <c r="N108" s="36" t="s">
        <v>39</v>
      </c>
      <c r="O108" s="36" t="e">
        <f>VLOOKUP('Issues - Simplified Q1 2025'!$N108,#REF!,2,FALSE)</f>
        <v>#REF!</v>
      </c>
      <c r="P108" s="36" t="e">
        <f>SUM('Issues - Simplified Q1 2025'!$M108+'Issues - Simplified Q1 2025'!$O108,'Issues - Simplified Q1 2025'!$H108:$K108)</f>
        <v>#REF!</v>
      </c>
      <c r="Q108" s="44" t="s">
        <v>321</v>
      </c>
      <c r="R108" s="61"/>
      <c r="S108" s="95"/>
    </row>
    <row r="109" spans="1:19" ht="63" x14ac:dyDescent="0.25">
      <c r="A109" s="208" t="s">
        <v>322</v>
      </c>
      <c r="B109" s="128" t="s">
        <v>323</v>
      </c>
      <c r="C109" s="43" t="s">
        <v>324</v>
      </c>
      <c r="D109" s="18"/>
      <c r="E109" s="18"/>
      <c r="F109" s="18"/>
      <c r="G109" s="18"/>
      <c r="H109" s="18"/>
      <c r="I109" s="18"/>
      <c r="J109" s="18"/>
      <c r="K109" s="18"/>
      <c r="L109" s="18"/>
      <c r="M109" s="18" t="e">
        <f>VLOOKUP('Issues - Simplified Q1 2025'!$L109,#REF!,2,FALSE)</f>
        <v>#REF!</v>
      </c>
      <c r="N109" s="18"/>
      <c r="O109" s="18" t="e">
        <f>VLOOKUP('Issues - Simplified Q1 2025'!$N109,#REF!,2,FALSE)</f>
        <v>#REF!</v>
      </c>
      <c r="P109" s="18">
        <v>6</v>
      </c>
      <c r="Q109" s="31" t="s">
        <v>325</v>
      </c>
      <c r="R109" s="59"/>
      <c r="S109" s="95"/>
    </row>
    <row r="110" spans="1:19" ht="31.5" x14ac:dyDescent="0.25">
      <c r="A110" s="209"/>
      <c r="B110" s="130"/>
      <c r="C110" s="99" t="s">
        <v>326</v>
      </c>
      <c r="D110" s="21"/>
      <c r="E110" s="21"/>
      <c r="F110" s="21"/>
      <c r="G110" s="21"/>
      <c r="H110" s="21"/>
      <c r="I110" s="21"/>
      <c r="J110" s="21"/>
      <c r="K110" s="21"/>
      <c r="L110" s="21"/>
      <c r="M110" s="21" t="e">
        <f>VLOOKUP('Issues - Simplified Q1 2025'!$L110,#REF!,2,FALSE)</f>
        <v>#REF!</v>
      </c>
      <c r="N110" s="21"/>
      <c r="O110" s="21" t="e">
        <f>VLOOKUP('Issues - Simplified Q1 2025'!$N110,#REF!,2,FALSE)</f>
        <v>#REF!</v>
      </c>
      <c r="P110" s="21"/>
      <c r="Q110" s="40" t="s">
        <v>327</v>
      </c>
      <c r="R110" s="62"/>
      <c r="S110" s="95"/>
    </row>
    <row r="111" spans="1:19" ht="31.5" x14ac:dyDescent="0.25">
      <c r="A111" s="85" t="s">
        <v>322</v>
      </c>
      <c r="B111" s="35" t="s">
        <v>139</v>
      </c>
      <c r="C111" s="110" t="s">
        <v>328</v>
      </c>
      <c r="D111" s="36" t="s">
        <v>45</v>
      </c>
      <c r="E111" s="36" t="s">
        <v>64</v>
      </c>
      <c r="F111" s="36" t="s">
        <v>38</v>
      </c>
      <c r="G111" s="37"/>
      <c r="H111" s="36">
        <v>1</v>
      </c>
      <c r="I111" s="36">
        <v>0</v>
      </c>
      <c r="J111" s="36">
        <v>0</v>
      </c>
      <c r="K111" s="36">
        <v>0</v>
      </c>
      <c r="L111" s="36" t="s">
        <v>39</v>
      </c>
      <c r="M111" s="36" t="e">
        <f>VLOOKUP('Issues - Simplified Q1 2025'!$L111,#REF!,2,FALSE)</f>
        <v>#REF!</v>
      </c>
      <c r="N111" s="36" t="s">
        <v>176</v>
      </c>
      <c r="O111" s="36" t="e">
        <f>VLOOKUP('Issues - Simplified Q1 2025'!$N111,#REF!,2,FALSE)</f>
        <v>#REF!</v>
      </c>
      <c r="P111" s="36" t="e">
        <f>SUM('Issues - Simplified Q1 2025'!$M111+'Issues - Simplified Q1 2025'!$O111,'Issues - Simplified Q1 2025'!$H111:$K111)</f>
        <v>#REF!</v>
      </c>
      <c r="Q111" s="44" t="s">
        <v>329</v>
      </c>
      <c r="R111" s="61" t="s">
        <v>330</v>
      </c>
      <c r="S111" s="95"/>
    </row>
    <row r="112" spans="1:19" ht="78.75" x14ac:dyDescent="0.25">
      <c r="A112" s="89" t="s">
        <v>322</v>
      </c>
      <c r="B112" s="35" t="s">
        <v>331</v>
      </c>
      <c r="C112" s="98" t="s">
        <v>332</v>
      </c>
      <c r="D112" s="36" t="s">
        <v>333</v>
      </c>
      <c r="E112" s="36" t="s">
        <v>64</v>
      </c>
      <c r="F112" s="36" t="s">
        <v>38</v>
      </c>
      <c r="G112" s="37"/>
      <c r="H112" s="36">
        <v>3</v>
      </c>
      <c r="I112" s="36">
        <v>1</v>
      </c>
      <c r="J112" s="36">
        <v>2</v>
      </c>
      <c r="K112" s="36">
        <v>1</v>
      </c>
      <c r="L112" s="36" t="s">
        <v>53</v>
      </c>
      <c r="M112" s="36" t="e">
        <f>VLOOKUP('Issues - Simplified Q1 2025'!$L112,#REF!,2,FALSE)</f>
        <v>#REF!</v>
      </c>
      <c r="N112" s="36" t="s">
        <v>60</v>
      </c>
      <c r="O112" s="36" t="e">
        <f>VLOOKUP('Issues - Simplified Q1 2025'!$N112,#REF!,2,FALSE)</f>
        <v>#REF!</v>
      </c>
      <c r="P112" s="36" t="e">
        <f>SUM('Issues - Simplified Q1 2025'!$M112+'Issues - Simplified Q1 2025'!$O112,'Issues - Simplified Q1 2025'!$H112:$K112)</f>
        <v>#REF!</v>
      </c>
      <c r="Q112" s="38"/>
      <c r="R112" s="49" t="s">
        <v>334</v>
      </c>
      <c r="S112" s="97" t="s">
        <v>335</v>
      </c>
    </row>
    <row r="113" spans="1:19" ht="31.5" x14ac:dyDescent="0.25">
      <c r="A113" s="202" t="s">
        <v>322</v>
      </c>
      <c r="B113" s="123" t="s">
        <v>336</v>
      </c>
      <c r="C113" s="43" t="s">
        <v>337</v>
      </c>
      <c r="D113" s="17" t="s">
        <v>45</v>
      </c>
      <c r="E113" s="17" t="s">
        <v>52</v>
      </c>
      <c r="F113" s="17" t="s">
        <v>38</v>
      </c>
      <c r="G113" s="18"/>
      <c r="H113" s="17">
        <v>1</v>
      </c>
      <c r="I113" s="17">
        <v>0</v>
      </c>
      <c r="J113" s="17">
        <v>0</v>
      </c>
      <c r="K113" s="17">
        <v>0</v>
      </c>
      <c r="L113" s="17" t="s">
        <v>39</v>
      </c>
      <c r="M113" s="17" t="e">
        <f>VLOOKUP('Issues - Simplified Q1 2025'!$L113,#REF!,2,FALSE)</f>
        <v>#REF!</v>
      </c>
      <c r="N113" s="17" t="s">
        <v>39</v>
      </c>
      <c r="O113" s="17" t="e">
        <f>VLOOKUP('Issues - Simplified Q1 2025'!$N113,#REF!,2,FALSE)</f>
        <v>#REF!</v>
      </c>
      <c r="P113" s="17" t="e">
        <f>SUM('Issues - Simplified Q1 2025'!$M113+'Issues - Simplified Q1 2025'!$O113,'Issues - Simplified Q1 2025'!$H113:$K113)</f>
        <v>#REF!</v>
      </c>
      <c r="Q113" s="31" t="s">
        <v>338</v>
      </c>
      <c r="R113" s="59" t="s">
        <v>339</v>
      </c>
      <c r="S113" s="95"/>
    </row>
    <row r="114" spans="1:19" ht="31.5" x14ac:dyDescent="0.25">
      <c r="A114" s="203"/>
      <c r="B114" s="134"/>
      <c r="C114" s="99"/>
      <c r="D114" s="20"/>
      <c r="E114" s="20"/>
      <c r="F114" s="20"/>
      <c r="G114" s="21"/>
      <c r="H114" s="20"/>
      <c r="I114" s="20"/>
      <c r="J114" s="20"/>
      <c r="K114" s="20"/>
      <c r="L114" s="20"/>
      <c r="M114" s="20" t="e">
        <f>VLOOKUP('Issues - Simplified Q1 2025'!$L114,#REF!,2,FALSE)</f>
        <v>#REF!</v>
      </c>
      <c r="N114" s="20"/>
      <c r="O114" s="20" t="e">
        <f>VLOOKUP('Issues - Simplified Q1 2025'!$N114,#REF!,2,FALSE)</f>
        <v>#REF!</v>
      </c>
      <c r="P114" s="20"/>
      <c r="Q114" s="40" t="s">
        <v>340</v>
      </c>
      <c r="R114" s="62"/>
      <c r="S114" s="95"/>
    </row>
    <row r="115" spans="1:19" ht="31.5" x14ac:dyDescent="0.25">
      <c r="A115" s="86" t="s">
        <v>322</v>
      </c>
      <c r="B115" s="35" t="s">
        <v>341</v>
      </c>
      <c r="C115" s="98" t="s">
        <v>342</v>
      </c>
      <c r="D115" s="36" t="s">
        <v>36</v>
      </c>
      <c r="E115" s="36" t="s">
        <v>37</v>
      </c>
      <c r="F115" s="36" t="s">
        <v>38</v>
      </c>
      <c r="G115" s="37" t="s">
        <v>47</v>
      </c>
      <c r="H115" s="36">
        <v>0</v>
      </c>
      <c r="I115" s="36">
        <v>0</v>
      </c>
      <c r="J115" s="36">
        <v>0</v>
      </c>
      <c r="K115" s="36">
        <v>1</v>
      </c>
      <c r="L115" s="36" t="s">
        <v>53</v>
      </c>
      <c r="M115" s="36" t="e">
        <f>VLOOKUP('Issues - Simplified Q1 2025'!$L115,#REF!,2,FALSE)</f>
        <v>#REF!</v>
      </c>
      <c r="N115" s="36" t="s">
        <v>53</v>
      </c>
      <c r="O115" s="36" t="e">
        <f>VLOOKUP('Issues - Simplified Q1 2025'!$N115,#REF!,2,FALSE)</f>
        <v>#REF!</v>
      </c>
      <c r="P115" s="36" t="e">
        <f>SUM('Issues - Simplified Q1 2025'!$M115+'Issues - Simplified Q1 2025'!$O115,'Issues - Simplified Q1 2025'!$H115:$K115)</f>
        <v>#REF!</v>
      </c>
      <c r="Q115" s="44" t="s">
        <v>343</v>
      </c>
      <c r="R115" s="61"/>
      <c r="S115" s="95"/>
    </row>
    <row r="116" spans="1:19" ht="47.25" x14ac:dyDescent="0.25">
      <c r="A116" s="90" t="s">
        <v>322</v>
      </c>
      <c r="B116" s="35" t="s">
        <v>344</v>
      </c>
      <c r="C116" s="98" t="s">
        <v>345</v>
      </c>
      <c r="D116" s="36" t="s">
        <v>45</v>
      </c>
      <c r="E116" s="36" t="s">
        <v>111</v>
      </c>
      <c r="F116" s="36" t="s">
        <v>38</v>
      </c>
      <c r="G116" s="37" t="s">
        <v>47</v>
      </c>
      <c r="H116" s="36">
        <v>1</v>
      </c>
      <c r="I116" s="36">
        <v>0</v>
      </c>
      <c r="J116" s="36">
        <v>0</v>
      </c>
      <c r="K116" s="36">
        <v>0</v>
      </c>
      <c r="L116" s="36" t="s">
        <v>53</v>
      </c>
      <c r="M116" s="36" t="e">
        <f>VLOOKUP('Issues - Simplified Q1 2025'!$L116,#REF!,2,FALSE)</f>
        <v>#REF!</v>
      </c>
      <c r="N116" s="36" t="s">
        <v>39</v>
      </c>
      <c r="O116" s="36" t="e">
        <f>VLOOKUP('Issues - Simplified Q1 2025'!$N116,#REF!,2,FALSE)</f>
        <v>#REF!</v>
      </c>
      <c r="P116" s="36" t="e">
        <f>SUM('Issues - Simplified Q1 2025'!$M116+'Issues - Simplified Q1 2025'!$O116,'Issues - Simplified Q1 2025'!$H116:$K116)</f>
        <v>#REF!</v>
      </c>
      <c r="Q116" s="44" t="s">
        <v>346</v>
      </c>
      <c r="R116" s="61" t="s">
        <v>347</v>
      </c>
      <c r="S116" s="95"/>
    </row>
    <row r="117" spans="1:19" ht="31.5" x14ac:dyDescent="0.25">
      <c r="A117" s="86" t="s">
        <v>322</v>
      </c>
      <c r="B117" s="35" t="s">
        <v>348</v>
      </c>
      <c r="C117" s="98"/>
      <c r="D117" s="36" t="s">
        <v>36</v>
      </c>
      <c r="E117" s="36" t="s">
        <v>64</v>
      </c>
      <c r="F117" s="36" t="s">
        <v>38</v>
      </c>
      <c r="G117" s="37"/>
      <c r="H117" s="36">
        <v>0</v>
      </c>
      <c r="I117" s="36">
        <v>1</v>
      </c>
      <c r="J117" s="36">
        <v>0</v>
      </c>
      <c r="K117" s="36">
        <v>0</v>
      </c>
      <c r="L117" s="36" t="s">
        <v>53</v>
      </c>
      <c r="M117" s="36" t="e">
        <f>VLOOKUP('Issues - Simplified Q1 2025'!$L117,#REF!,2,FALSE)</f>
        <v>#REF!</v>
      </c>
      <c r="N117" s="36" t="s">
        <v>53</v>
      </c>
      <c r="O117" s="36" t="e">
        <f>VLOOKUP('Issues - Simplified Q1 2025'!$N117,#REF!,2,FALSE)</f>
        <v>#REF!</v>
      </c>
      <c r="P117" s="36" t="e">
        <f>SUM('Issues - Simplified Q1 2025'!$M117+'Issues - Simplified Q1 2025'!$O117,'Issues - Simplified Q1 2025'!$H117:$K117)</f>
        <v>#REF!</v>
      </c>
      <c r="Q117" s="44" t="s">
        <v>349</v>
      </c>
      <c r="R117" s="52" t="s">
        <v>350</v>
      </c>
      <c r="S117" s="97" t="s">
        <v>351</v>
      </c>
    </row>
    <row r="118" spans="1:19" ht="31.5" x14ac:dyDescent="0.25">
      <c r="A118" s="89" t="s">
        <v>322</v>
      </c>
      <c r="B118" s="35" t="s">
        <v>352</v>
      </c>
      <c r="C118" s="98" t="s">
        <v>353</v>
      </c>
      <c r="D118" s="36" t="s">
        <v>45</v>
      </c>
      <c r="E118" s="36" t="s">
        <v>354</v>
      </c>
      <c r="F118" s="36" t="s">
        <v>155</v>
      </c>
      <c r="G118" s="37" t="s">
        <v>47</v>
      </c>
      <c r="H118" s="36">
        <v>2</v>
      </c>
      <c r="I118" s="36">
        <v>0</v>
      </c>
      <c r="J118" s="36">
        <v>0</v>
      </c>
      <c r="K118" s="36">
        <v>1</v>
      </c>
      <c r="L118" s="36" t="s">
        <v>39</v>
      </c>
      <c r="M118" s="36" t="e">
        <f>VLOOKUP('Issues - Simplified Q1 2025'!$L118,#REF!,2,FALSE)</f>
        <v>#REF!</v>
      </c>
      <c r="N118" s="36" t="s">
        <v>39</v>
      </c>
      <c r="O118" s="36" t="e">
        <f>VLOOKUP('Issues - Simplified Q1 2025'!$N118,#REF!,2,FALSE)</f>
        <v>#REF!</v>
      </c>
      <c r="P118" s="36" t="e">
        <f>SUM('Issues - Simplified Q1 2025'!$M118+'Issues - Simplified Q1 2025'!$O118,'Issues - Simplified Q1 2025'!$H118:$K118)</f>
        <v>#REF!</v>
      </c>
      <c r="Q118" s="44" t="s">
        <v>355</v>
      </c>
      <c r="R118" s="61"/>
      <c r="S118" s="95"/>
    </row>
    <row r="119" spans="1:19" ht="78.75" x14ac:dyDescent="0.25">
      <c r="A119" s="86" t="s">
        <v>322</v>
      </c>
      <c r="B119" s="35" t="s">
        <v>356</v>
      </c>
      <c r="C119" s="98" t="s">
        <v>357</v>
      </c>
      <c r="D119" s="36" t="s">
        <v>45</v>
      </c>
      <c r="E119" s="36" t="s">
        <v>356</v>
      </c>
      <c r="F119" s="36" t="s">
        <v>38</v>
      </c>
      <c r="G119" s="37"/>
      <c r="H119" s="36">
        <v>2</v>
      </c>
      <c r="I119" s="36">
        <v>2</v>
      </c>
      <c r="J119" s="36">
        <v>1</v>
      </c>
      <c r="K119" s="36">
        <v>2</v>
      </c>
      <c r="L119" s="36" t="s">
        <v>53</v>
      </c>
      <c r="M119" s="36" t="e">
        <f>VLOOKUP('Issues - Simplified Q1 2025'!$L119,#REF!,2,FALSE)</f>
        <v>#REF!</v>
      </c>
      <c r="N119" s="36" t="s">
        <v>53</v>
      </c>
      <c r="O119" s="36" t="e">
        <f>VLOOKUP('Issues - Simplified Q1 2025'!$N119,#REF!,2,FALSE)</f>
        <v>#REF!</v>
      </c>
      <c r="P119" s="36" t="e">
        <f>SUM('Issues - Simplified Q1 2025'!$M119+'Issues - Simplified Q1 2025'!$O119,'Issues - Simplified Q1 2025'!$H119:$K119)</f>
        <v>#REF!</v>
      </c>
      <c r="Q119" s="38"/>
      <c r="R119" s="57" t="s">
        <v>358</v>
      </c>
      <c r="S119" s="95"/>
    </row>
    <row r="120" spans="1:19" ht="31.5" x14ac:dyDescent="0.25">
      <c r="A120" s="148" t="s">
        <v>322</v>
      </c>
      <c r="B120" s="123" t="s">
        <v>359</v>
      </c>
      <c r="C120" s="107" t="s">
        <v>360</v>
      </c>
      <c r="D120" s="26"/>
      <c r="E120" s="26"/>
      <c r="F120" s="26"/>
      <c r="G120" s="26"/>
      <c r="H120" s="26"/>
      <c r="I120" s="26"/>
      <c r="J120" s="26"/>
      <c r="K120" s="26"/>
      <c r="L120" s="26"/>
      <c r="M120" s="26" t="e">
        <f>VLOOKUP('Issues - Simplified Q1 2025'!$L120,#REF!,2,FALSE)</f>
        <v>#REF!</v>
      </c>
      <c r="N120" s="26"/>
      <c r="O120" s="26" t="e">
        <f>VLOOKUP('Issues - Simplified Q1 2025'!$N120,#REF!,2,FALSE)</f>
        <v>#REF!</v>
      </c>
      <c r="P120" s="116">
        <v>14</v>
      </c>
      <c r="Q120" s="31" t="s">
        <v>361</v>
      </c>
      <c r="R120" s="125" t="s">
        <v>362</v>
      </c>
      <c r="S120" s="95"/>
    </row>
    <row r="121" spans="1:19" ht="63" x14ac:dyDescent="0.25">
      <c r="A121" s="149"/>
      <c r="B121" s="124"/>
      <c r="C121" s="104" t="s">
        <v>363</v>
      </c>
      <c r="D121" s="8"/>
      <c r="E121" s="8"/>
      <c r="F121" s="8"/>
      <c r="G121" s="8"/>
      <c r="H121" s="8"/>
      <c r="I121" s="8"/>
      <c r="J121" s="8"/>
      <c r="K121" s="8"/>
      <c r="L121" s="8"/>
      <c r="M121" s="8" t="e">
        <f>VLOOKUP('Issues - Simplified Q1 2025'!$L121,#REF!,2,FALSE)</f>
        <v>#REF!</v>
      </c>
      <c r="N121" s="8"/>
      <c r="O121" s="8" t="e">
        <f>VLOOKUP('Issues - Simplified Q1 2025'!$N121,#REF!,2,FALSE)</f>
        <v>#REF!</v>
      </c>
      <c r="P121" s="117"/>
      <c r="Q121" s="12" t="s">
        <v>364</v>
      </c>
      <c r="R121" s="126"/>
      <c r="S121" s="95"/>
    </row>
    <row r="122" spans="1:19" ht="31.5" x14ac:dyDescent="0.25">
      <c r="A122" s="149"/>
      <c r="B122" s="134"/>
      <c r="C122" s="106" t="s">
        <v>365</v>
      </c>
      <c r="D122" s="27"/>
      <c r="E122" s="27"/>
      <c r="F122" s="27"/>
      <c r="G122" s="27"/>
      <c r="H122" s="27"/>
      <c r="I122" s="27"/>
      <c r="J122" s="27"/>
      <c r="K122" s="27"/>
      <c r="L122" s="27"/>
      <c r="M122" s="27" t="e">
        <f>VLOOKUP('Issues - Simplified Q1 2025'!$L122,#REF!,2,FALSE)</f>
        <v>#REF!</v>
      </c>
      <c r="N122" s="27"/>
      <c r="O122" s="27" t="e">
        <f>VLOOKUP('Issues - Simplified Q1 2025'!$N122,#REF!,2,FALSE)</f>
        <v>#REF!</v>
      </c>
      <c r="P122" s="118"/>
      <c r="Q122" s="42"/>
      <c r="R122" s="147"/>
      <c r="S122" s="95"/>
    </row>
    <row r="123" spans="1:19" x14ac:dyDescent="0.25">
      <c r="A123" s="167" t="s">
        <v>322</v>
      </c>
      <c r="B123" s="128" t="s">
        <v>366</v>
      </c>
      <c r="C123" s="105" t="s">
        <v>367</v>
      </c>
      <c r="D123" s="26"/>
      <c r="E123" s="26"/>
      <c r="F123" s="26"/>
      <c r="G123" s="26"/>
      <c r="H123" s="26"/>
      <c r="I123" s="26"/>
      <c r="J123" s="26"/>
      <c r="K123" s="26"/>
      <c r="L123" s="26"/>
      <c r="M123" s="26" t="e">
        <f>VLOOKUP('Issues - Simplified Q1 2025'!$L123,#REF!,2,FALSE)</f>
        <v>#REF!</v>
      </c>
      <c r="N123" s="26"/>
      <c r="O123" s="26" t="e">
        <f>VLOOKUP('Issues - Simplified Q1 2025'!$N123,#REF!,2,FALSE)</f>
        <v>#REF!</v>
      </c>
      <c r="P123" s="17"/>
      <c r="Q123" s="31" t="s">
        <v>368</v>
      </c>
      <c r="R123" s="70"/>
      <c r="S123" s="95"/>
    </row>
    <row r="124" spans="1:19" ht="47.25" x14ac:dyDescent="0.25">
      <c r="A124" s="168"/>
      <c r="B124" s="130"/>
      <c r="C124" s="106" t="s">
        <v>369</v>
      </c>
      <c r="D124" s="27"/>
      <c r="E124" s="27"/>
      <c r="F124" s="27"/>
      <c r="G124" s="27"/>
      <c r="H124" s="27"/>
      <c r="I124" s="27"/>
      <c r="J124" s="27"/>
      <c r="K124" s="27"/>
      <c r="L124" s="27"/>
      <c r="M124" s="27" t="e">
        <f>VLOOKUP('Issues - Simplified Q1 2025'!$L124,#REF!,2,FALSE)</f>
        <v>#REF!</v>
      </c>
      <c r="N124" s="27"/>
      <c r="O124" s="27" t="e">
        <f>VLOOKUP('Issues - Simplified Q1 2025'!$N124,#REF!,2,FALSE)</f>
        <v>#REF!</v>
      </c>
      <c r="P124" s="20"/>
      <c r="Q124" s="40" t="s">
        <v>370</v>
      </c>
      <c r="R124" s="72"/>
      <c r="S124" s="95"/>
    </row>
    <row r="125" spans="1:19" x14ac:dyDescent="0.25">
      <c r="A125" s="167" t="s">
        <v>322</v>
      </c>
      <c r="B125" s="128" t="s">
        <v>371</v>
      </c>
      <c r="C125" s="105" t="s">
        <v>372</v>
      </c>
      <c r="D125" s="26"/>
      <c r="E125" s="26"/>
      <c r="F125" s="26"/>
      <c r="G125" s="26"/>
      <c r="H125" s="26"/>
      <c r="I125" s="26"/>
      <c r="J125" s="26"/>
      <c r="K125" s="26"/>
      <c r="L125" s="26"/>
      <c r="M125" s="26" t="e">
        <f>VLOOKUP('Issues - Simplified Q1 2025'!$L125,#REF!,2,FALSE)</f>
        <v>#REF!</v>
      </c>
      <c r="N125" s="26"/>
      <c r="O125" s="26" t="e">
        <f>VLOOKUP('Issues - Simplified Q1 2025'!$N125,#REF!,2,FALSE)</f>
        <v>#REF!</v>
      </c>
      <c r="P125" s="17">
        <v>12</v>
      </c>
      <c r="Q125" s="31" t="s">
        <v>373</v>
      </c>
      <c r="R125" s="170" t="s">
        <v>374</v>
      </c>
      <c r="S125" s="95"/>
    </row>
    <row r="126" spans="1:19" x14ac:dyDescent="0.25">
      <c r="A126" s="169"/>
      <c r="B126" s="129"/>
      <c r="C126" s="14"/>
      <c r="D126" s="9"/>
      <c r="E126" s="9"/>
      <c r="F126" s="9"/>
      <c r="G126" s="10"/>
      <c r="H126" s="9"/>
      <c r="I126" s="9"/>
      <c r="J126" s="9"/>
      <c r="K126" s="9"/>
      <c r="L126" s="9"/>
      <c r="M126" s="9" t="e">
        <f>VLOOKUP('Issues - Simplified Q1 2025'!$L126,#REF!,2,FALSE)</f>
        <v>#REF!</v>
      </c>
      <c r="N126" s="9"/>
      <c r="O126" s="9" t="e">
        <f>VLOOKUP('Issues - Simplified Q1 2025'!$N126,#REF!,2,FALSE)</f>
        <v>#REF!</v>
      </c>
      <c r="P126" s="9"/>
      <c r="Q126" s="12" t="s">
        <v>375</v>
      </c>
      <c r="R126" s="171"/>
      <c r="S126" s="95"/>
    </row>
    <row r="127" spans="1:19" ht="31.5" x14ac:dyDescent="0.25">
      <c r="A127" s="169"/>
      <c r="B127" s="129"/>
      <c r="C127" s="102" t="s">
        <v>376</v>
      </c>
      <c r="D127" s="8"/>
      <c r="E127" s="8"/>
      <c r="F127" s="8"/>
      <c r="G127" s="8"/>
      <c r="H127" s="8"/>
      <c r="I127" s="8"/>
      <c r="J127" s="8"/>
      <c r="K127" s="8"/>
      <c r="L127" s="8"/>
      <c r="M127" s="8" t="e">
        <f>VLOOKUP('Issues - Simplified Q1 2025'!$L127,#REF!,2,FALSE)</f>
        <v>#REF!</v>
      </c>
      <c r="N127" s="8"/>
      <c r="O127" s="8" t="e">
        <f>VLOOKUP('Issues - Simplified Q1 2025'!$N127,#REF!,2,FALSE)</f>
        <v>#REF!</v>
      </c>
      <c r="P127" s="9"/>
      <c r="Q127" s="12" t="s">
        <v>377</v>
      </c>
      <c r="R127" s="171"/>
      <c r="S127" s="95"/>
    </row>
    <row r="128" spans="1:19" x14ac:dyDescent="0.25">
      <c r="A128" s="168"/>
      <c r="B128" s="130"/>
      <c r="C128" s="101" t="s">
        <v>378</v>
      </c>
      <c r="D128" s="27"/>
      <c r="E128" s="27"/>
      <c r="F128" s="27"/>
      <c r="G128" s="27"/>
      <c r="H128" s="27"/>
      <c r="I128" s="27"/>
      <c r="J128" s="27"/>
      <c r="K128" s="27"/>
      <c r="L128" s="27"/>
      <c r="M128" s="27" t="e">
        <f>VLOOKUP('Issues - Simplified Q1 2025'!$L128,#REF!,2,FALSE)</f>
        <v>#REF!</v>
      </c>
      <c r="N128" s="27"/>
      <c r="O128" s="27" t="e">
        <f>VLOOKUP('Issues - Simplified Q1 2025'!$N128,#REF!,2,FALSE)</f>
        <v>#REF!</v>
      </c>
      <c r="P128" s="20"/>
      <c r="Q128" s="40" t="s">
        <v>379</v>
      </c>
      <c r="R128" s="172"/>
      <c r="S128" s="95"/>
    </row>
    <row r="129" spans="1:19" x14ac:dyDescent="0.25">
      <c r="A129" s="161" t="s">
        <v>322</v>
      </c>
      <c r="B129" s="163" t="s">
        <v>380</v>
      </c>
      <c r="C129" s="107" t="s">
        <v>381</v>
      </c>
      <c r="D129" s="32"/>
      <c r="E129" s="32"/>
      <c r="F129" s="32"/>
      <c r="G129" s="32"/>
      <c r="H129" s="32"/>
      <c r="I129" s="32"/>
      <c r="J129" s="32"/>
      <c r="K129" s="32"/>
      <c r="L129" s="32"/>
      <c r="M129" s="32" t="e">
        <f>VLOOKUP('Issues - Simplified Q1 2025'!$L129,#REF!,2,FALSE)</f>
        <v>#REF!</v>
      </c>
      <c r="N129" s="32"/>
      <c r="O129" s="32" t="e">
        <f>VLOOKUP('Issues - Simplified Q1 2025'!$N129,#REF!,2,FALSE)</f>
        <v>#REF!</v>
      </c>
      <c r="P129" s="18">
        <v>11</v>
      </c>
      <c r="Q129" s="31" t="s">
        <v>382</v>
      </c>
      <c r="R129" s="125" t="s">
        <v>383</v>
      </c>
      <c r="S129" s="95"/>
    </row>
    <row r="130" spans="1:19" x14ac:dyDescent="0.25">
      <c r="A130" s="162"/>
      <c r="B130" s="164"/>
      <c r="C130" s="99" t="s">
        <v>384</v>
      </c>
      <c r="D130" s="21"/>
      <c r="E130" s="21"/>
      <c r="F130" s="21"/>
      <c r="G130" s="21"/>
      <c r="H130" s="21"/>
      <c r="I130" s="21"/>
      <c r="J130" s="21"/>
      <c r="K130" s="21"/>
      <c r="L130" s="21"/>
      <c r="M130" s="21" t="e">
        <f>VLOOKUP('Issues - Simplified Q1 2025'!$L130,#REF!,2,FALSE)</f>
        <v>#REF!</v>
      </c>
      <c r="N130" s="21"/>
      <c r="O130" s="21" t="e">
        <f>VLOOKUP('Issues - Simplified Q1 2025'!$N130,#REF!,2,FALSE)</f>
        <v>#REF!</v>
      </c>
      <c r="P130" s="21"/>
      <c r="Q130" s="42"/>
      <c r="R130" s="147"/>
      <c r="S130" s="95"/>
    </row>
    <row r="131" spans="1:19" ht="15.75" customHeight="1" thickTop="1" x14ac:dyDescent="0.25">
      <c r="S131" s="95"/>
    </row>
  </sheetData>
  <dataConsolidate/>
  <mergeCells count="97">
    <mergeCell ref="B84:B86"/>
    <mergeCell ref="B113:B114"/>
    <mergeCell ref="A109:A110"/>
    <mergeCell ref="A53:A55"/>
    <mergeCell ref="B53:B55"/>
    <mergeCell ref="C53:C55"/>
    <mergeCell ref="R53:R55"/>
    <mergeCell ref="A4:A5"/>
    <mergeCell ref="A51:A52"/>
    <mergeCell ref="B51:B52"/>
    <mergeCell ref="A45:A47"/>
    <mergeCell ref="B45:B47"/>
    <mergeCell ref="B48:B49"/>
    <mergeCell ref="A30:A32"/>
    <mergeCell ref="B30:B32"/>
    <mergeCell ref="A13:A19"/>
    <mergeCell ref="B13:B19"/>
    <mergeCell ref="B4:B5"/>
    <mergeCell ref="B73:B74"/>
    <mergeCell ref="P13:P19"/>
    <mergeCell ref="R14:R19"/>
    <mergeCell ref="A21:A29"/>
    <mergeCell ref="B21:B29"/>
    <mergeCell ref="P21:P29"/>
    <mergeCell ref="R22:R29"/>
    <mergeCell ref="P30:P32"/>
    <mergeCell ref="R30:R32"/>
    <mergeCell ref="B33:B36"/>
    <mergeCell ref="P33:P36"/>
    <mergeCell ref="C34:C35"/>
    <mergeCell ref="Q34:Q35"/>
    <mergeCell ref="R48:R49"/>
    <mergeCell ref="A48:A49"/>
    <mergeCell ref="R4:R5"/>
    <mergeCell ref="A78:A80"/>
    <mergeCell ref="B78:B80"/>
    <mergeCell ref="A129:A130"/>
    <mergeCell ref="B129:B130"/>
    <mergeCell ref="R129:R130"/>
    <mergeCell ref="B109:B110"/>
    <mergeCell ref="A75:A77"/>
    <mergeCell ref="B75:B77"/>
    <mergeCell ref="R75:R77"/>
    <mergeCell ref="A123:A124"/>
    <mergeCell ref="B123:B124"/>
    <mergeCell ref="A125:A128"/>
    <mergeCell ref="B125:B128"/>
    <mergeCell ref="R125:R128"/>
    <mergeCell ref="A73:A74"/>
    <mergeCell ref="A120:A122"/>
    <mergeCell ref="B120:B122"/>
    <mergeCell ref="P120:P122"/>
    <mergeCell ref="R120:R122"/>
    <mergeCell ref="A100:A103"/>
    <mergeCell ref="B100:B103"/>
    <mergeCell ref="P100:P103"/>
    <mergeCell ref="R100:R103"/>
    <mergeCell ref="A113:A114"/>
    <mergeCell ref="A69:A71"/>
    <mergeCell ref="B69:B71"/>
    <mergeCell ref="P69:P71"/>
    <mergeCell ref="R69:R71"/>
    <mergeCell ref="A94:A99"/>
    <mergeCell ref="B94:B99"/>
    <mergeCell ref="P94:P99"/>
    <mergeCell ref="R94:R96"/>
    <mergeCell ref="R97:R99"/>
    <mergeCell ref="R73:R74"/>
    <mergeCell ref="B81:B83"/>
    <mergeCell ref="C81:C83"/>
    <mergeCell ref="P81:P83"/>
    <mergeCell ref="Q81:Q82"/>
    <mergeCell ref="A81:A83"/>
    <mergeCell ref="A84:A86"/>
    <mergeCell ref="A66:A68"/>
    <mergeCell ref="B66:B68"/>
    <mergeCell ref="P66:P68"/>
    <mergeCell ref="R66:R68"/>
    <mergeCell ref="A63:A65"/>
    <mergeCell ref="B63:B65"/>
    <mergeCell ref="P63:P65"/>
    <mergeCell ref="A8:A12"/>
    <mergeCell ref="B8:B12"/>
    <mergeCell ref="P8:P12"/>
    <mergeCell ref="R9:R12"/>
    <mergeCell ref="A61:A62"/>
    <mergeCell ref="B61:B62"/>
    <mergeCell ref="P61:P62"/>
    <mergeCell ref="R61:R62"/>
    <mergeCell ref="A33:A36"/>
    <mergeCell ref="A37:A41"/>
    <mergeCell ref="B37:B41"/>
    <mergeCell ref="P37:P41"/>
    <mergeCell ref="R37:R41"/>
    <mergeCell ref="A43:A44"/>
    <mergeCell ref="B43:B44"/>
    <mergeCell ref="R51:R52"/>
  </mergeCells>
  <conditionalFormatting sqref="L2:N7 L72:N72 L81:N85 L87:N97 L100:N101 L104:N119">
    <cfRule type="beginsWith" dxfId="47" priority="69" operator="beginsWith" text="Low">
      <formula>LEFT(L2,LEN("Low"))="Low"</formula>
    </cfRule>
    <cfRule type="containsText" dxfId="46" priority="68" operator="containsText" text="Below">
      <formula>NOT(ISERROR(SEARCH("Below",L2)))</formula>
    </cfRule>
    <cfRule type="containsText" dxfId="45" priority="67" operator="containsText" text="Average">
      <formula>NOT(ISERROR(SEARCH("Average",L2)))</formula>
    </cfRule>
    <cfRule type="containsText" dxfId="44" priority="66" operator="containsText" text="Above">
      <formula>NOT(ISERROR(SEARCH("Above",L2)))</formula>
    </cfRule>
    <cfRule type="containsText" dxfId="43" priority="65" operator="containsText" text="High">
      <formula>NOT(ISERROR(SEARCH("High",L2)))</formula>
    </cfRule>
  </conditionalFormatting>
  <conditionalFormatting sqref="L20:N24 L26:N29">
    <cfRule type="containsText" dxfId="42" priority="58" operator="containsText" text="Above">
      <formula>NOT(ISERROR(SEARCH("Above",L20)))</formula>
    </cfRule>
    <cfRule type="containsText" dxfId="41" priority="57" operator="containsText" text="High">
      <formula>NOT(ISERROR(SEARCH("High",L20)))</formula>
    </cfRule>
    <cfRule type="beginsWith" dxfId="40" priority="61" operator="beginsWith" text="Low">
      <formula>LEFT(L20,LEN("Low"))="Low"</formula>
    </cfRule>
    <cfRule type="containsText" dxfId="39" priority="60" operator="containsText" text="Below">
      <formula>NOT(ISERROR(SEARCH("Below",L20)))</formula>
    </cfRule>
    <cfRule type="containsText" dxfId="38" priority="59" operator="containsText" text="Average">
      <formula>NOT(ISERROR(SEARCH("Average",L20)))</formula>
    </cfRule>
  </conditionalFormatting>
  <conditionalFormatting sqref="L37:N40 L42:N42">
    <cfRule type="containsText" dxfId="37" priority="52" operator="containsText" text="Below">
      <formula>NOT(ISERROR(SEARCH("Below",L37)))</formula>
    </cfRule>
    <cfRule type="containsText" dxfId="36" priority="51" operator="containsText" text="Average">
      <formula>NOT(ISERROR(SEARCH("Average",L37)))</formula>
    </cfRule>
    <cfRule type="containsText" dxfId="35" priority="50" operator="containsText" text="Above">
      <formula>NOT(ISERROR(SEARCH("Above",L37)))</formula>
    </cfRule>
    <cfRule type="containsText" dxfId="34" priority="49" operator="containsText" text="High">
      <formula>NOT(ISERROR(SEARCH("High",L37)))</formula>
    </cfRule>
    <cfRule type="beginsWith" dxfId="33" priority="53" operator="beginsWith" text="Low">
      <formula>LEFT(L37,LEN("Low"))="Low"</formula>
    </cfRule>
  </conditionalFormatting>
  <conditionalFormatting sqref="L48:N48">
    <cfRule type="containsText" dxfId="32" priority="43" operator="containsText" text="Average">
      <formula>NOT(ISERROR(SEARCH("Average",L48)))</formula>
    </cfRule>
    <cfRule type="beginsWith" dxfId="31" priority="45" operator="beginsWith" text="Low">
      <formula>LEFT(L48,LEN("Low"))="Low"</formula>
    </cfRule>
    <cfRule type="containsText" dxfId="30" priority="44" operator="containsText" text="Below">
      <formula>NOT(ISERROR(SEARCH("Below",L48)))</formula>
    </cfRule>
    <cfRule type="containsText" dxfId="29" priority="42" operator="containsText" text="Above">
      <formula>NOT(ISERROR(SEARCH("Above",L48)))</formula>
    </cfRule>
    <cfRule type="containsText" dxfId="28" priority="41" operator="containsText" text="High">
      <formula>NOT(ISERROR(SEARCH("High",L48)))</formula>
    </cfRule>
  </conditionalFormatting>
  <conditionalFormatting sqref="L50:N50">
    <cfRule type="containsText" dxfId="27" priority="36" operator="containsText" text="Below">
      <formula>NOT(ISERROR(SEARCH("Below",L50)))</formula>
    </cfRule>
    <cfRule type="beginsWith" dxfId="26" priority="37" operator="beginsWith" text="Low">
      <formula>LEFT(L50,LEN("Low"))="Low"</formula>
    </cfRule>
    <cfRule type="containsText" dxfId="25" priority="33" operator="containsText" text="High">
      <formula>NOT(ISERROR(SEARCH("High",L50)))</formula>
    </cfRule>
    <cfRule type="containsText" dxfId="24" priority="34" operator="containsText" text="Above">
      <formula>NOT(ISERROR(SEARCH("Above",L50)))</formula>
    </cfRule>
    <cfRule type="containsText" dxfId="23" priority="35" operator="containsText" text="Average">
      <formula>NOT(ISERROR(SEARCH("Average",L50)))</formula>
    </cfRule>
  </conditionalFormatting>
  <conditionalFormatting sqref="L53:N60">
    <cfRule type="containsText" dxfId="22" priority="6" operator="containsText" text="Average">
      <formula>NOT(ISERROR(SEARCH("Average",L53)))</formula>
    </cfRule>
    <cfRule type="containsText" dxfId="21" priority="4" operator="containsText" text="High">
      <formula>NOT(ISERROR(SEARCH("High",L53)))</formula>
    </cfRule>
    <cfRule type="containsText" dxfId="20" priority="5" operator="containsText" text="Above">
      <formula>NOT(ISERROR(SEARCH("Above",L53)))</formula>
    </cfRule>
    <cfRule type="containsText" dxfId="19" priority="7" operator="containsText" text="Below">
      <formula>NOT(ISERROR(SEARCH("Below",L53)))</formula>
    </cfRule>
    <cfRule type="beginsWith" dxfId="18" priority="8" operator="beginsWith" text="Low">
      <formula>LEFT(L53,LEN("Low"))="Low"</formula>
    </cfRule>
  </conditionalFormatting>
  <conditionalFormatting sqref="Q2:Q7 Q20 Q72 Q87:Q93 Q104:Q108 Q112:Q113 Q115:Q119 Q130">
    <cfRule type="containsText" dxfId="17" priority="64" operator="containsText" text="Discovery Research">
      <formula>NOT(ISERROR(SEARCH("Discovery Research",Q2)))</formula>
    </cfRule>
    <cfRule type="containsText" dxfId="16" priority="62" operator="containsText" text="No action for now">
      <formula>NOT(ISERROR(SEARCH("No action for now",Q2)))</formula>
    </cfRule>
    <cfRule type="containsText" dxfId="15" priority="63" operator="containsText" text="In Progress">
      <formula>NOT(ISERROR(SEARCH("In Progress",Q2)))</formula>
    </cfRule>
  </conditionalFormatting>
  <conditionalFormatting sqref="Q22:Q23 Q28">
    <cfRule type="containsText" dxfId="14" priority="54" operator="containsText" text="No action for now">
      <formula>NOT(ISERROR(SEARCH("No action for now",Q22)))</formula>
    </cfRule>
    <cfRule type="containsText" dxfId="13" priority="55" operator="containsText" text="In Progress">
      <formula>NOT(ISERROR(SEARCH("In Progress",Q22)))</formula>
    </cfRule>
    <cfRule type="containsText" dxfId="12" priority="56" operator="containsText" text="Discovery Research">
      <formula>NOT(ISERROR(SEARCH("Discovery Research",Q22)))</formula>
    </cfRule>
  </conditionalFormatting>
  <conditionalFormatting sqref="Q42">
    <cfRule type="containsText" dxfId="11" priority="48" operator="containsText" text="Discovery Research">
      <formula>NOT(ISERROR(SEARCH("Discovery Research",Q42)))</formula>
    </cfRule>
    <cfRule type="containsText" dxfId="10" priority="47" operator="containsText" text="In Progress">
      <formula>NOT(ISERROR(SEARCH("In Progress",Q42)))</formula>
    </cfRule>
    <cfRule type="containsText" dxfId="9" priority="46" operator="containsText" text="No action for now">
      <formula>NOT(ISERROR(SEARCH("No action for now",Q42)))</formula>
    </cfRule>
  </conditionalFormatting>
  <conditionalFormatting sqref="Q48">
    <cfRule type="containsText" dxfId="8" priority="38" operator="containsText" text="No action for now">
      <formula>NOT(ISERROR(SEARCH("No action for now",Q48)))</formula>
    </cfRule>
    <cfRule type="containsText" dxfId="7" priority="39" operator="containsText" text="In Progress">
      <formula>NOT(ISERROR(SEARCH("In Progress",Q48)))</formula>
    </cfRule>
    <cfRule type="containsText" dxfId="6" priority="40" operator="containsText" text="Discovery Research">
      <formula>NOT(ISERROR(SEARCH("Discovery Research",Q48)))</formula>
    </cfRule>
  </conditionalFormatting>
  <conditionalFormatting sqref="Q50">
    <cfRule type="containsText" dxfId="5" priority="30" operator="containsText" text="No action for now">
      <formula>NOT(ISERROR(SEARCH("No action for now",Q50)))</formula>
    </cfRule>
    <cfRule type="containsText" dxfId="4" priority="32" operator="containsText" text="Discovery Research">
      <formula>NOT(ISERROR(SEARCH("Discovery Research",Q50)))</formula>
    </cfRule>
    <cfRule type="containsText" dxfId="3" priority="31" operator="containsText" text="In Progress">
      <formula>NOT(ISERROR(SEARCH("In Progress",Q50)))</formula>
    </cfRule>
  </conditionalFormatting>
  <conditionalFormatting sqref="Q56:Q60">
    <cfRule type="containsText" dxfId="2" priority="2" operator="containsText" text="In Progress">
      <formula>NOT(ISERROR(SEARCH("In Progress",Q56)))</formula>
    </cfRule>
    <cfRule type="containsText" dxfId="1" priority="3" operator="containsText" text="Discovery Research">
      <formula>NOT(ISERROR(SEARCH("Discovery Research",Q56)))</formula>
    </cfRule>
    <cfRule type="containsText" dxfId="0" priority="1" operator="containsText" text="No action for now">
      <formula>NOT(ISERROR(SEARCH("No action for now",Q56)))</formula>
    </cfRule>
  </conditionalFormatting>
  <dataValidations count="1">
    <dataValidation allowBlank="1" showInputMessage="1" showErrorMessage="1" sqref="Q9 Q67 Q102 Q119 Q122 Q130 Q61:Q62 Q75:R75 R97 R64:R66 R100 R123:R125 R129 Q14:Q15 Q18 R13:R14 Q28 Q22:Q23 R30 Q36 R33:R37 R69 R42:R48 R119:R120 Q47:Q48 R50:R51 R72:R73 R53 R56:R61 Q57:Q58 R8:R9 R108:R111 R20:R22 Q71:Q93 Q112:R112 R78:R94 Q113 R113:R116 Q117:R118 Q104:R107 Q4:R7 Q1:R3" xr:uid="{D08409DB-F3D3-4154-9F87-1BB1D84C958F}"/>
  </dataValidations>
  <hyperlinks>
    <hyperlink ref="Q90" r:id="rId1" xr:uid="{BB50EA0E-8105-4577-8C80-584765DD214D}"/>
    <hyperlink ref="Q113" r:id="rId2" xr:uid="{799D4113-9D14-46B3-A30C-C50DAEC0FDA7}"/>
    <hyperlink ref="Q117" r:id="rId3" xr:uid="{F217BA07-F17A-438E-BB64-485E2C0F9769}"/>
    <hyperlink ref="Q8" r:id="rId4" display="https://forums.autodesk.com/t5/revit-ideas/sort-project-parameters-like-family-parameters/idi-p/6589416" xr:uid="{9F2894C0-CC74-4D25-856C-97BF2B0AF880}"/>
    <hyperlink ref="Q12" r:id="rId5" display="https://forums.autodesk.com/t5/revit-ideas/a-simple-drag-and-drop-option-in-the-project-browser/idi-p/10353050" xr:uid="{BEE0BE0F-9B89-4B1E-80B7-BF06E68C5397}"/>
    <hyperlink ref="Q10" r:id="rId6" display="https://forums.autodesk.com/t5/revit-ideas/color-grouping-of-parameters-tsvetovoe-gruppirovanie-parametrov/idi-p/7541845" xr:uid="{938FE3BA-E24F-4115-A4A4-40513E81EF94}"/>
    <hyperlink ref="Q11" r:id="rId7" display="https://forums.autodesk.com/t5/revit-ideas/mark-a-parameter-as-hidden-or-disabled/idi-p/6420056" xr:uid="{D751AA2F-5685-46F4-9322-4DFE0E15B6E4}"/>
    <hyperlink ref="Q63" r:id="rId8" display="https://forums.autodesk.com/t5/revit-ideas/improve-shared-parameter-ui/idi-p/6940180" xr:uid="{EE74CC1B-FF38-4C9B-9925-F5AEE121BE00}"/>
    <hyperlink ref="Q64" r:id="rId9" display="https://forums.autodesk.com/t5/revit-ideas/shared-parameters/idi-p/11912671" xr:uid="{4181FFFA-3AA6-4BDF-B340-A2661CAA0B4E}"/>
    <hyperlink ref="Q65" r:id="rId10" display="https://forums.autodesk.com/t5/revit-ideas/shared-parameters-files-path/idi-p/7094430" xr:uid="{93EFBFC0-C954-4AF9-A582-B91A3674820E}"/>
    <hyperlink ref="Q66" r:id="rId11" display="https://forums.autodesk.com/t5/revit-ideas/a-stair-tool-that-actually-works/idi-p/9658526" xr:uid="{0BFE8625-2A34-47EA-8915-83ECDAC955C6}"/>
    <hyperlink ref="Q68" r:id="rId12" display="https://forums.autodesk.com/t5/revit-ideas/walls-attach-to-stairs/idi-p/6641793" xr:uid="{98EC11E1-591F-4C4B-8481-1A9998F2F070}"/>
    <hyperlink ref="Q69" r:id="rId13" display="https://forums.autodesk.com/t5/revit-ideas/shared-material-libraries/idi-p/9706277" xr:uid="{E49A00F0-7D67-499F-8DF9-025BA4E6A294}"/>
    <hyperlink ref="Q70" r:id="rId14" display="https://forums.autodesk.com/t5/revit-ideas/embed-material-textures/idi-p/7272958" xr:uid="{3A3BA6B2-C6DF-4242-8674-B3AE1A73F5F1}"/>
    <hyperlink ref="Q94" r:id="rId15" display="https://forums.autodesk.com/t5/revit-ideas/paperless-delivery-of-revit-model-with-dynamic-3d-dimensions/idi-p/7344126" xr:uid="{48F14E13-8BB9-470B-9636-808024D553E9}"/>
    <hyperlink ref="Q95" r:id="rId16" display="https://forums.autodesk.com/t5/revit-ideas/annotation-tag-justification/idi-p/6324538" xr:uid="{71F0BCF1-DC83-45CE-869F-3795974250BF}"/>
    <hyperlink ref="Q96" r:id="rId17" display="https://forums.autodesk.com/t5/revit-ideas/subscript-amp-superscript-for-labels-tags-and-properties/idi-p/12435114" xr:uid="{DCFB3C83-C0A0-4353-A7E7-1F5AD4A72F8F}"/>
    <hyperlink ref="Q97" r:id="rId18" display="https://forums.autodesk.com/t5/revit-ideas/do-not-delete-dimensions/idi-p/6409030" xr:uid="{67B60649-3E0C-4BB2-A74A-62C6B1C82E13}"/>
    <hyperlink ref="Q98" r:id="rId19" display="https://forums.autodesk.com/t5/revit-ideas/reload-latest-linked-models-and-sync-simultaneously/idi-p/7085693" xr:uid="{DA56C698-8C5E-4782-828A-13CC07EE936A}"/>
    <hyperlink ref="Q99" r:id="rId20" display="https://forums.autodesk.com/t5/revit-ideas/tag-all-option-to-not-tag-empty-values/idi-p/8804523" xr:uid="{7EEF83E2-467F-442E-A645-62B7159183A3}"/>
    <hyperlink ref="Q100" r:id="rId21" display="https://forums.autodesk.com/t5/revit-ideas/allow-all-family-types-to-be-cut/idi-p/9272133" xr:uid="{392740D4-B42D-4630-88EC-B7233C477A4F}"/>
    <hyperlink ref="Q101" r:id="rId22" display="https://forums.autodesk.com/t5/revit-ideas/more-categories-in-loadable-families/idi-p/8698001" xr:uid="{74B3CDCD-36B3-45B0-97C2-2D2C8F2740D5}"/>
    <hyperlink ref="Q103" r:id="rId23" display="https://forums.autodesk.com/t5/revit-ideas/new-categories-or-possibility-create-custom-categories/idi-p/8361913" xr:uid="{5B1EE6C6-6AC0-4282-A473-9773C65DD379}"/>
    <hyperlink ref="Q121" r:id="rId24" display="https://forums.autodesk.com/t5/revit-ideas/get-rid-of-quot-in-place-family-quot-and-introduce-quot-edit-in/idi-p/7978462" xr:uid="{BBB83EB6-5B1B-4297-99E0-A92A72BD3C49}"/>
    <hyperlink ref="Q120" r:id="rId25" display="https://forums.autodesk.com/t5/revit-ideas/convert-in-place-families/idi-p/6754586" xr:uid="{5B47080F-1592-4396-AC6E-ACC73237DD12}"/>
    <hyperlink ref="Q72" r:id="rId26" display="https://forums.autodesk.com/t5/revit-ideas/legend-component-in-schedule/idi-p/6649159" xr:uid="{7A61F06E-9E5A-428E-987E-5144D85C1096}"/>
    <hyperlink ref="Q73" r:id="rId27" display="https://forums.autodesk.com/t5/revit-ideas/enable-tag-and-dimension-in-legend-view/idi-p/7176577" xr:uid="{3763D9F8-7D7D-431D-9DDA-2600E601023A}"/>
    <hyperlink ref="Q74" r:id="rId28" display="https://forums.autodesk.com/t5/revit-ideas/better-functionality-for-legends/idi-p/8588778" xr:uid="{CFEBB5FA-4944-4C48-9972-1581CA672C26}"/>
    <hyperlink ref="Q77" r:id="rId29" display="https://forums.autodesk.com/t5/revit-ideas/view-rooms-and-spaces-in-3d/idi-p/6466625" xr:uid="{D0D1124D-3E42-4283-B2CD-714A9A593327}"/>
    <hyperlink ref="Q76" r:id="rId30" display="https://forums.autodesk.com/t5/revit-ideas/export-text-in-dwg-when-exporting-3d-view-to-nwc-in-revit/idi-p/11148763" xr:uid="{9A292A2D-945B-449D-99D8-A514DBC1EE2C}"/>
    <hyperlink ref="Q123" r:id="rId31" display="https://forums.autodesk.com/t5/revit-ideas/slightly-off-axis-warning-to-be-self-corrected/idi-p/11833331" xr:uid="{AF18417D-7A23-4DEB-AE6E-D3B7D39A3460}"/>
    <hyperlink ref="Q124" r:id="rId32" display="https://forums.autodesk.com/t5/revit-ideas/just-sort-out-splines-nuff-said/idi-p/10310850" xr:uid="{BCBF8328-1784-4729-BD0A-09395E9CE23A}"/>
    <hyperlink ref="Q125" r:id="rId33" display="https://forums.autodesk.com/t5/revit-ideas/purge-unused-family-parameters/idi-p/6337150" xr:uid="{5172FECB-3AA8-439B-A923-F2D96429D4B5}"/>
    <hyperlink ref="Q126" r:id="rId34" display="https://forums.autodesk.com/t5/revit-ideas/purge-unused-project-shared-parameters/idi-p/7028959" xr:uid="{C018F3C5-DDAE-498C-9851-1158F344540B}"/>
    <hyperlink ref="Q127" r:id="rId35" display="https://forums.autodesk.com/t5/revit-ideas/filters-working-on-family-shared-parameters-from-the-link-model/idi-p/10824771" xr:uid="{01F74E84-727B-4C61-B119-9680634DFBA8}"/>
    <hyperlink ref="Q128" r:id="rId36" display="https://forums.autodesk.com/t5/revit-ideas/revit-links-add-custom-instance-parameters/idi-p/8443499" xr:uid="{86AEDFF8-3ED8-4ACD-86ED-43DA1FB47A05}"/>
    <hyperlink ref="Q129" r:id="rId37" display="https://forums.autodesk.com/t5/revit-ideas/rethink-hatch-fill-patterns/idi-p/6489965" xr:uid="{21C3F109-AA69-40AB-8E07-93033C7ACA8F}"/>
    <hyperlink ref="Q78" r:id="rId38" display="https://forums.autodesk.com/t5/revit-ideas/location-line-of-roofs-floors-ceilings/idi-p/7295516" xr:uid="{F4BF0E7B-C784-47AF-A1BE-680DD9B14B39}"/>
    <hyperlink ref="Q79" r:id="rId39" display="https://forums.autodesk.com/t5/revit-ideas/roof-sloped-structure-amp-insulation/idi-p/10576862" xr:uid="{D82CD701-90C0-4254-A069-C6FFDA95767C}"/>
    <hyperlink ref="Q81" r:id="rId40" display="https://forums.autodesk.com/t5/revit-ideas/fix-wall-to-roof-and-wall-to-floor-joins-so-they-work/idi-p/9900349" xr:uid="{7882D72F-F6FA-481E-8FF0-6855D25A5176}"/>
    <hyperlink ref="Q83" r:id="rId41" display="https://forums.autodesk.com/t5/revit-ideas/roof-join-tool-updated-to-be-more-like-trim-extend-to-corner-for/idi-p/9212364" xr:uid="{9AFAE29F-982F-4687-9BF4-BBCFE4EE4151}"/>
    <hyperlink ref="Q5" r:id="rId42" display="https://forums.autodesk.com/t5/revit-ideas/simplify-the-material-editor/idi-p/9101219" xr:uid="{1947EA6C-C3A1-4410-A332-F776C6ACFA32}"/>
    <hyperlink ref="Q84" r:id="rId43" display="https://forums.autodesk.com/t5/revit-ideas/an-easy-way-to-find-and-deal-with-revit-warnings-isolate-the/idi-p/8667471" xr:uid="{255167F9-55EF-4DE2-BB14-A6384406B886}"/>
    <hyperlink ref="Q85" r:id="rId44" display="https://forums.autodesk.com/t5/revit-ideas/warnings-show-view-options/idi-p/6255728" xr:uid="{3AB50BDC-6DE4-463E-A056-DACC94DEB786}"/>
    <hyperlink ref="Q87" r:id="rId45" display="https://forums.autodesk.com/t5/revit-ideas/integrated-autocad-drawing-origin-manipulation/idi-p/9887261" xr:uid="{D8FDE055-EBDE-4A6B-B452-6972429BB25F}"/>
    <hyperlink ref="Q7" r:id="rId46" display="https://forums.autodesk.com/t5/revit-ideas/model-groups-edit-attached-detail-groups-from-within-model/idi-p/10571593" xr:uid="{E8F4AE83-5EF2-4977-9353-05B8FBEFB571}"/>
    <hyperlink ref="Q118" r:id="rId47" display="https://forums.autodesk.com/t5/revit-ideas/user-keynotes/idi-p/8839697" xr:uid="{CC61F5CE-C2FD-4613-9F58-1EE43B5A9E60}"/>
    <hyperlink ref="Q104" r:id="rId48" display="https://forums.autodesk.com/t5/revit-ideas/edit-current-scope-box/idi-p/9727088" xr:uid="{9123DE9F-8261-4C1D-98C1-CA933FC99495}"/>
    <hyperlink ref="Q115" r:id="rId49" display="https://forums.autodesk.com/t5/revit-ideas/materials-and-finishes-are-not-the-same/idi-p/6489981" xr:uid="{3EBD79CC-6BA5-4A24-8078-38BB160F0907}"/>
    <hyperlink ref="Q3" r:id="rId50" display="https://forums.autodesk.com/t5/revit-ideas/improved-pdf-name-management/idi-p/6783878" xr:uid="{0439B928-6862-4BE6-9D59-A6791A8CE971}"/>
    <hyperlink ref="Q116" r:id="rId51" display="https://forums.autodesk.com/t5/revit-ideas/provide-a-schedule-filter-for-quot-only-tagged-items-quot/idi-p/11370165" xr:uid="{A0185FA5-0CFB-4C29-93AC-FC3DCBB8DA85}"/>
    <hyperlink ref="Q20" r:id="rId52" display="https://forums.autodesk.com/t5/revit-ideas/combine-area-plans-with-floor-plans/idi-p/7576459" xr:uid="{30F3CE02-4E52-47C7-9740-F9A4CD2B6DEE}"/>
    <hyperlink ref="Q2" r:id="rId53" display="https://forums.autodesk.com/t5/revit-ideas/mass-modeling/idi-p/9910466" xr:uid="{73E5BD34-907D-4371-9182-0F2EAD3BB25B}"/>
    <hyperlink ref="Q89" r:id="rId54" display="https://forums.autodesk.com/t5/revit-ideas/linked-models-honor-host-model-line-weights/idi-p/8863219" xr:uid="{FCEAD568-B96D-4817-A792-985562B39FA2}"/>
    <hyperlink ref="Q105" r:id="rId55" display="https://forums.autodesk.com/t5/revit-ideas/legend-component-in-schedule/idi-p/6649159" xr:uid="{FEF2029A-64F4-4C31-B718-C1208F2A6D34}"/>
    <hyperlink ref="Q114" r:id="rId56" display="https://forums.autodesk.com/t5/revit-ideas/shared-storage-location-for-material-library-and-quot-pack-amp/idi-p/8712738" xr:uid="{8C572C0C-9595-44F5-92A2-FDA68D7E9294}"/>
    <hyperlink ref="Q91" r:id="rId57" display="https://forums.autodesk.com/t5/revit-ideas/wrong-simulations-daylight-saving-time-dst-summer-time-properly/idi-p/7937388" xr:uid="{5A411F8B-EB50-4FC2-99BE-A612B45B1C49}"/>
    <hyperlink ref="Q92" r:id="rId58" display="https://forums.autodesk.com/t5/revit-ideas/create-multiple-detail-lines-with-fence-in-pick-lines-command/idi-p/7072499" xr:uid="{5D80E409-C9BD-4CBD-BDC6-19D83994EAD0}"/>
    <hyperlink ref="Q93" r:id="rId59" display="https://forums.autodesk.com/t5/revit-ideas/revit-audit-report/idi-p/9855139" xr:uid="{63DB2A7C-5631-4186-9AD6-8A9FECD36EF4}"/>
    <hyperlink ref="Q108" r:id="rId60" display="https://forums.autodesk.com/t5/revit-ideas/allow-us-to-draw-small-detail-and-model-lines/idi-p/6795262" xr:uid="{CB122EE6-A30E-4896-A3C4-43E242BA738F}"/>
    <hyperlink ref="Q109" r:id="rId61" display="https://forums.autodesk.com/t5/revit-ideas/improve-line-weights-for-small-scale-drawings-remove-003-quot/idi-p/7391073" xr:uid="{D05FCE90-2883-4EBB-96E9-E18A34AB34E8}"/>
    <hyperlink ref="Q110" r:id="rId62" display="https://forums.autodesk.com/t5/revit-ideas/ceiling-plan-material-surface-pattern-line-weight-inconsistency/idi-p/8380721" xr:uid="{E9D41BE1-5F22-41B6-A6FD-E638AACED5C5}"/>
    <hyperlink ref="Q111" r:id="rId63" display="https://forums.autodesk.com/t5/revit-ideas/hatching-in-revit-like-autocad/idi-p/7390834" xr:uid="{2D365F7B-6651-4B3A-8948-839C056AB0E5}"/>
    <hyperlink ref="R8" r:id="rId64" xr:uid="{E4C8AEBA-4860-463E-A9CC-6F1B4E9AABF6}"/>
    <hyperlink ref="R9" r:id="rId65" xr:uid="{6A6C9B43-0C06-4A57-93DE-0D86BF87C202}"/>
    <hyperlink ref="R65" r:id="rId66" xr:uid="{3C266D79-EA12-4ABB-A88C-A7F4774DAE12}"/>
    <hyperlink ref="R64" r:id="rId67" xr:uid="{1E7CED25-F2E5-4FD1-AAE5-2584CBE17DD4}"/>
    <hyperlink ref="R20" r:id="rId68" xr:uid="{FE79DD89-8F6F-4D68-A724-70DB5B85C902}"/>
    <hyperlink ref="R66:R68" r:id="rId69" display="Stairs &amp; Railings" xr:uid="{BF61D58D-CE5E-4FFC-9122-2A46DA12F700}"/>
    <hyperlink ref="R69" r:id="rId70" xr:uid="{5926368A-DA85-400A-A2F9-7869274EC708}"/>
    <hyperlink ref="R81" r:id="rId71" xr:uid="{786D50AF-E052-4A69-8A78-F1456649FF4A}"/>
    <hyperlink ref="R82" r:id="rId72" xr:uid="{F5AC4440-2D28-4B27-88C8-2891EDDD56C0}"/>
    <hyperlink ref="R75" r:id="rId73" xr:uid="{889127FB-E70C-40E6-B818-02B2A72788F4}"/>
    <hyperlink ref="R94:R96" r:id="rId74" display="Under consideration as part of Automated Documentation Initiative " xr:uid="{C7F84BDC-20D0-4777-B327-ADBE835A957E}"/>
    <hyperlink ref="R119" r:id="rId75" xr:uid="{6AF64F5F-FF92-4BFE-A98B-7152DE886F2D}"/>
    <hyperlink ref="R90" r:id="rId76" xr:uid="{6B1620D7-2CBD-4C5F-93EE-414D40830A03}"/>
    <hyperlink ref="R63" r:id="rId77" xr:uid="{15B90A30-229B-46DF-87E7-662EB90770CB}"/>
    <hyperlink ref="R87" r:id="rId78" xr:uid="{A67F3CF5-DF55-4D76-80A3-072B81DE89E5}"/>
    <hyperlink ref="R3" r:id="rId79" xr:uid="{B13E8AD3-8EED-4BFF-AE67-AA642506332A}"/>
    <hyperlink ref="R89" r:id="rId80" xr:uid="{AEC9E7E9-21AA-45DC-9A65-03BBA93567B1}"/>
    <hyperlink ref="Q16" r:id="rId81" display="https://forums.autodesk.com/t5/revit-ideas/phasing-rooms/idi-p/8650858" xr:uid="{D2A32840-3295-4589-9D82-DF5C33881B85}"/>
    <hyperlink ref="Q13" r:id="rId82" display="https://forums.autodesk.com/t5/revit-ideas/recenter-rooms/idi-p/11421341" xr:uid="{96C1E8FB-3B97-4D1C-B89D-7C7B222FD5C1}"/>
    <hyperlink ref="Q19" r:id="rId83" display="https://forums.autodesk.com/t5/revit-ideas/view-rooms-and-spaces-in-3d/idi-p/6466625" xr:uid="{22F236CE-1127-4C0A-9182-EC4CCC44E74B}"/>
    <hyperlink ref="R13" r:id="rId84" xr:uid="{D7348151-9C7D-4EDF-A24A-1CED122E8A97}"/>
    <hyperlink ref="R14" r:id="rId85" xr:uid="{33EA47D2-C139-47FB-BCC8-75D14C2CCA5E}"/>
    <hyperlink ref="Q29" r:id="rId86" display="https://forums.autodesk.com/t5/revit-ideas/curtain-panel-overlap-mullion/idi-p/9164775" xr:uid="{603C60DB-A332-43EF-926E-8DA080536F40}"/>
    <hyperlink ref="Q27" r:id="rId87" display="https://forums.autodesk.com/t5/revit-ideas/add-parameter-to-allow-curtain-wall-mullions-to-become-room/idi-p/11339951" xr:uid="{521654BC-F0A2-4E2F-9F89-857D414930BE}"/>
    <hyperlink ref="Q26" r:id="rId88" display="https://forums.autodesk.com/t5/revit-ideas/curtain-wall-mullions-multi-material/idi-p/7301627" xr:uid="{6BC9FAE3-0AC9-4065-A237-79CA3A73ACB6}"/>
    <hyperlink ref="Q24" r:id="rId89" display="https://forums.autodesk.com/t5/revit-ideas/curtain-wall-mullions-multi-material/idi-p/7301627" xr:uid="{3B6D5A19-8242-406B-945F-CE8066C34AA4}"/>
    <hyperlink ref="R21" r:id="rId90" xr:uid="{EAD1C430-979C-4C4E-BBB2-31EF55B635EE}"/>
    <hyperlink ref="R22" r:id="rId91" xr:uid="{06A7618F-7852-4C2B-A227-CE878A619B6D}"/>
    <hyperlink ref="Q30" r:id="rId92" display="https://forums.autodesk.com/t5/revit-ideas/revit-integration-with-excel/idi-p/6950055" xr:uid="{95797C7B-58C9-4E8C-B002-345577C62A9C}"/>
    <hyperlink ref="Q31" r:id="rId93" display="https://forums.autodesk.com/t5/revit-ideas/schedules-operate-like-excel/idi-p/8390126" xr:uid="{3EC98436-9C62-49F7-938B-AE6D6C7A94A4}"/>
    <hyperlink ref="Q32" r:id="rId94" display="https://forums.autodesk.com/t5/revit-ideas/reporting-x-y-z-point-for-families/idi-p/8710430" xr:uid="{7D83F4D6-901F-4E75-B6E1-290ACD47891B}"/>
    <hyperlink ref="Q33" r:id="rId95" display="https://forums.autodesk.com/t5/revit-ideas/revit-integration-with-excel/idi-p/6950055" xr:uid="{FD86B98B-6177-4213-BF69-55F5D07DEAE4}"/>
    <hyperlink ref="Q34" r:id="rId96" display="https://forums.autodesk.com/t5/revit-ideas/ifc-export-parent-and-nested-families/idi-p/11536743" xr:uid="{52EBE0E7-F64C-4FEF-AA03-EB0EFC696242}"/>
    <hyperlink ref="R34" r:id="rId97" xr:uid="{0EAF8879-0233-4A84-8B03-B5BD3DC2B320}"/>
    <hyperlink ref="R35" r:id="rId98" xr:uid="{9D9753EA-FC90-4536-AEC9-3CAE45F4C587}"/>
    <hyperlink ref="Q40" r:id="rId99" display="https://forums.autodesk.com/t5/revit-ideas/easily-change-hosted-family-to-non-hosted-family/idi-p/8582106" xr:uid="{5198318B-0316-4D28-A063-E894A79335AA}"/>
    <hyperlink ref="Q38" r:id="rId100" display="https://forums.autodesk.com/t5/revit-ideas/ability-to-rehost-elements-before-deleting-a-level/idi-p/7577066" xr:uid="{E66E0CA0-CE41-4EF6-B893-86860F72BD88}"/>
    <hyperlink ref="Q41" r:id="rId101" display="https://forums.autodesk.com/t5/revit-ideas/loft-geometry-in-family-editor/idi-p/7663789" xr:uid="{B5721288-1490-4D0C-9F29-BC308AEE7821}"/>
    <hyperlink ref="Q39" r:id="rId102" display="https://forums.autodesk.com/t5/revit-ideas/copy-paste-elements-between-files-with-insertion-point-autocad/idi-p/9653102" xr:uid="{7793D707-8A88-4CA3-B953-E4AC48EDC730}"/>
    <hyperlink ref="Q42" r:id="rId103" display="https://forums.autodesk.com/t5/revit-ideas/vector-printing-with-raster-underlay/idi-p/7565402" xr:uid="{FA25C531-BE8B-448B-89AC-51D8C5B1BA58}"/>
    <hyperlink ref="Q48" r:id="rId104" xr:uid="{17954213-6A70-4133-8777-9B167554D8BE}"/>
    <hyperlink ref="Q43" r:id="rId105" display="https://forums.autodesk.com/t5/revit-ideas/filter-by-wall-base-constraint-and-top-constraint/idi-p/7492310" xr:uid="{C6E310FE-446A-4231-9B72-2EDC17985C70}"/>
    <hyperlink ref="Q44" r:id="rId106" display="https://forums.autodesk.com/t5/revit-ideas/option-to-assign-a-level-to-in-place-families-for-scheduling/idi-p/8732368" xr:uid="{2BDFF780-0B92-4609-981B-B673CB66EE5C}"/>
    <hyperlink ref="Q45" r:id="rId107" display="https://forums.autodesk.com/t5/revit-ideas/add-parameters-to-revision/idi-p/6666487" xr:uid="{BF2DD7F3-961F-462E-8E8E-2E5CD88DCA79}"/>
    <hyperlink ref="Q49" r:id="rId108" display="https://forums.autodesk.com/t5/revit-ideas/railings-again/idi-p/9813094" xr:uid="{4B7CDC41-235E-42AF-BC64-84F966887AA3}"/>
    <hyperlink ref="R48" r:id="rId109" xr:uid="{53B0C659-3B69-4D96-88F5-0A3F2C7D81F8}"/>
    <hyperlink ref="R46" r:id="rId110" xr:uid="{AC6FE979-CFC8-47A3-9B4B-46A97262626E}"/>
    <hyperlink ref="Q50" r:id="rId111" display="https://forums.autodesk.com/t5/revit-ideas/add-curtain-wall-grid-functionality-to-other-system-families/idi-p/7009544" xr:uid="{FB6C691F-4FFA-4B35-9BF4-0D76F6DAD795}"/>
    <hyperlink ref="R50" r:id="rId112" xr:uid="{2A1C570A-DBC8-450B-B34E-35AB1B8CDE63}"/>
    <hyperlink ref="Q51" r:id="rId113" display="https://forums.autodesk.com/t5/revit-ideas/ways-to-update-families-and-parameters-in-multiple-building/idi-p/6662430" xr:uid="{E0B982CC-C1FB-49DB-B1EF-4E2E34DD5AAB}"/>
    <hyperlink ref="Q52" r:id="rId114" display="https://forums.autodesk.com/t5/revit-ideas/revit-family-project-library/idi-p/10504362" xr:uid="{C30D964F-900B-4192-8B16-2BE76AA60C75}"/>
    <hyperlink ref="Q53" r:id="rId115" display="https://forums.autodesk.com/t5/revit-ideas/ifc-import/idi-p/10977731" xr:uid="{548E2B4F-AC81-4C0D-A708-E5DC04EA727D}"/>
    <hyperlink ref="Q54" r:id="rId116" display="https://forums.autodesk.com/t5/revit-ideas/ifc-importer-not-link-reference/idi-p/7892344" xr:uid="{CB6A16EE-9AD9-402F-98FA-4F66DF097A90}"/>
    <hyperlink ref="Q55" r:id="rId117" display="https://forums.autodesk.com/t5/revit-ideas/ifc-import-using-project-base-point-not-revit-origin/idi-p/6975115" xr:uid="{A7533024-4E66-4AE6-8CFC-EB180AAD474B}"/>
    <hyperlink ref="R53" r:id="rId118" xr:uid="{A33E71C0-0B56-439F-85BA-7F05270AA001}"/>
    <hyperlink ref="Q56" r:id="rId119" display="https://forums.autodesk.com/t5/revit-ideas/adding-quot-is-flipped-quot-parameter-to-families/idi-p/12792365" xr:uid="{34A515AA-74D5-48AD-829F-DF4168598C05}"/>
    <hyperlink ref="Q59" r:id="rId120" display="https://forums.autodesk.com/t5/revit-ideas/ability-to-lock-worksets-and-view-templates/idi-p/8199814" xr:uid="{EDF5EF1D-277E-4649-930F-538936054C51}"/>
    <hyperlink ref="Q60" r:id="rId121" display="https://forums.autodesk.com/t5/revit-ideas/project-transfer-individual-styles/idi-p/6331431" xr:uid="{16A13160-066D-4B6C-B284-C32A3C413105}"/>
    <hyperlink ref="Q88" r:id="rId122" display="https://forums.autodesk.com/t5/revit-ideas/change-category-of-system-family/idi-p/9601427" xr:uid="{7724449D-8962-4E54-A4D6-E156BF676E12}"/>
  </hyperlinks>
  <pageMargins left="0.7" right="0.7" top="0.75" bottom="0.75" header="0.3" footer="0.3"/>
  <pageSetup paperSize="8" scale="18" orientation="landscape" horizontalDpi="1200" verticalDpi="1200" r:id="rId123"/>
  <extLst>
    <ext xmlns:x14="http://schemas.microsoft.com/office/spreadsheetml/2009/9/main" uri="{CCE6A557-97BC-4b89-ADB6-D9C93CAAB3DF}">
      <x14:dataValidations xmlns:xm="http://schemas.microsoft.com/office/excel/2006/main" count="5">
        <x14:dataValidation type="list" allowBlank="1" showInputMessage="1" showErrorMessage="1" xr:uid="{D2BFAA95-7743-4F9B-9EA5-C9D579E98AAF}">
          <x14:formula1>
            <xm:f>#REF!</xm:f>
          </x14:formula1>
          <xm:sqref>M26:M130 M2:M3 M4:M24</xm:sqref>
        </x14:dataValidation>
        <x14:dataValidation type="list" allowBlank="1" showInputMessage="1" showErrorMessage="1" xr:uid="{23707013-8716-4D57-B69F-D4FFEE65D202}">
          <x14:formula1>
            <xm:f>#REF!</xm:f>
          </x14:formula1>
          <xm:sqref>D26:D130 D2:D3 D4:D24</xm:sqref>
        </x14:dataValidation>
        <x14:dataValidation type="list" allowBlank="1" showInputMessage="1" showErrorMessage="1" xr:uid="{9895DF87-13EF-4662-9BA1-1513A4F87FFC}">
          <x14:formula1>
            <xm:f>#REF!</xm:f>
          </x14:formula1>
          <xm:sqref>F26:F130 F2:F3 F4:F24</xm:sqref>
        </x14:dataValidation>
        <x14:dataValidation type="list" allowBlank="1" showInputMessage="1" showErrorMessage="1" xr:uid="{72CC78BB-563F-44F6-8F97-9C6DEA111E46}">
          <x14:formula1>
            <xm:f>#REF!</xm:f>
          </x14:formula1>
          <xm:sqref>E26:E130 E2:E3 E4:E24</xm:sqref>
        </x14:dataValidation>
        <x14:dataValidation type="list" allowBlank="1" showInputMessage="1" showErrorMessage="1" xr:uid="{D2CC62D4-FFAF-4CAA-8D19-E9150287D5AC}">
          <x14:formula1>
            <xm:f>#REF!</xm:f>
          </x14:formula1>
          <xm:sqref>N26:O36 N8:O24 N37:N93 N112:O112 O61:O93 N113:N130 O119 N94:O103 L26:L130 N104:N111 N2:N3 N4:N7 L2:L3 L4:L24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81A03D25DB8244EBD4826B79A28D835" ma:contentTypeVersion="4" ma:contentTypeDescription="Opprett et nytt dokument." ma:contentTypeScope="" ma:versionID="3187e361f0ff3b8849c2507294062ee0">
  <xsd:schema xmlns:xsd="http://www.w3.org/2001/XMLSchema" xmlns:xs="http://www.w3.org/2001/XMLSchema" xmlns:p="http://schemas.microsoft.com/office/2006/metadata/properties" xmlns:ns2="1e0e5cfa-326c-4057-9530-5a15ff7f2225" targetNamespace="http://schemas.microsoft.com/office/2006/metadata/properties" ma:root="true" ma:fieldsID="0a3cab51564b9bd4fcf61427299572c0" ns2:_="">
    <xsd:import namespace="1e0e5cfa-326c-4057-9530-5a15ff7f22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0e5cfa-326c-4057-9530-5a15ff7f2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FA4741-71EB-4624-B586-23E109F333A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501AE93-FDE9-4866-A66B-CBBD6EF53071}">
  <ds:schemaRefs>
    <ds:schemaRef ds:uri="http://schemas.microsoft.com/sharepoint/v3/contenttype/forms"/>
  </ds:schemaRefs>
</ds:datastoreItem>
</file>

<file path=customXml/itemProps3.xml><?xml version="1.0" encoding="utf-8"?>
<ds:datastoreItem xmlns:ds="http://schemas.openxmlformats.org/officeDocument/2006/customXml" ds:itemID="{12A8016A-2B49-441A-9282-F73D40B3F2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0e5cfa-326c-4057-9530-5a15ff7f22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Charts</vt:lpstr>
      <vt:lpstr>Issues - Simplified Q1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Morten M. Ræder</dc:creator>
  <cp:keywords/>
  <dc:description/>
  <cp:lastModifiedBy>Christian Hofmeier</cp:lastModifiedBy>
  <cp:revision/>
  <dcterms:created xsi:type="dcterms:W3CDTF">2022-12-07T19:21:41Z</dcterms:created>
  <dcterms:modified xsi:type="dcterms:W3CDTF">2025-10-03T07:23:59Z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0x010100B81A03D25DB8244EBD4826B79A28D835</vt:lpwstr>
  </property>
</Properties>
</file>