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eterspiegel" sheetId="1" state="visible" r:id="rId1"/>
    <sheet xmlns:r="http://schemas.openxmlformats.org/officeDocument/2006/relationships" name="Erläuterungen" sheetId="2" state="visible" r:id="rId2"/>
  </sheets>
  <definedNames>
    <definedName name="_xlnm.Print_Titles" localSheetId="0">'Mieterspiegel'!$9:$9</definedName>
    <definedName name="_xlnm.Print_Area" localSheetId="0">'Mieterspiegel'!$A$1:$V$38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[$-807]#,##0"/>
    <numFmt numFmtId="165" formatCode="[$-807]0.0"/>
    <numFmt numFmtId="166" formatCode="[$-807]0.0%"/>
    <numFmt numFmtId="167" formatCode="[$-807]0.00%"/>
  </numFmts>
  <fonts count="11">
    <font>
      <name val="Calibri"/>
      <family val="2"/>
      <color theme="1"/>
      <sz val="11"/>
      <scheme val="minor"/>
    </font>
    <font>
      <name val="Arial"/>
      <b val="1"/>
      <color rgb="001F2937"/>
      <sz val="16"/>
    </font>
    <font>
      <name val="Arial"/>
      <b val="1"/>
      <sz val="8"/>
    </font>
    <font>
      <name val="Arial"/>
      <b val="1"/>
      <sz val="10"/>
    </font>
    <font>
      <name val="Arial"/>
      <color rgb="004B5563"/>
      <sz val="7"/>
    </font>
    <font>
      <name val="Arial"/>
      <sz val="8"/>
    </font>
    <font>
      <name val="Arial"/>
      <b val="1"/>
      <color rgb="00FFFFFF"/>
      <sz val="7.5"/>
    </font>
    <font>
      <name val="Arial"/>
      <i val="1"/>
      <color rgb="007C5A00"/>
      <sz val="8"/>
    </font>
    <font>
      <name val="Arial"/>
      <b val="1"/>
      <color rgb="001F2937"/>
      <sz val="10"/>
    </font>
    <font>
      <name val="Arial"/>
      <b val="1"/>
      <color rgb="001F2937"/>
      <sz val="8"/>
    </font>
    <font>
      <name val="Arial"/>
      <b val="1"/>
      <color rgb="001F2937"/>
      <sz val="14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2937"/>
      </patternFill>
    </fill>
    <fill>
      <patternFill patternType="solid">
        <fgColor rgb="00374151"/>
      </patternFill>
    </fill>
    <fill>
      <patternFill patternType="solid">
        <fgColor rgb="00FFF7E6"/>
      </patternFill>
    </fill>
  </fills>
  <borders count="4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medium">
        <color rgb="001F2937"/>
      </top>
      <bottom style="medium">
        <color rgb="001F2937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applyAlignment="1" pivotButton="0" quotePrefix="0" xfId="0">
      <alignment vertical="center" wrapText="1"/>
    </xf>
    <xf numFmtId="0" fontId="2" fillId="2" borderId="1" pivotButton="0" quotePrefix="0" xfId="0"/>
    <xf numFmtId="0" fontId="0" fillId="2" borderId="1" pivotButton="0" quotePrefix="0" xfId="0"/>
    <xf numFmtId="0" fontId="5" fillId="0" borderId="1" pivotButton="0" quotePrefix="0" xfId="0"/>
    <xf numFmtId="0" fontId="0" fillId="0" borderId="1" pivotButton="0" quotePrefix="0" xfId="0"/>
    <xf numFmtId="164" fontId="2" fillId="0" borderId="1" pivotButton="0" quotePrefix="0" xfId="0"/>
    <xf numFmtId="0" fontId="4" fillId="0" borderId="0" pivotButton="0" quotePrefix="0" xfId="0"/>
    <xf numFmtId="0" fontId="6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left" vertical="center"/>
    </xf>
    <xf numFmtId="165" fontId="7" fillId="5" borderId="2" applyAlignment="1" pivotButton="0" quotePrefix="0" xfId="0">
      <alignment horizontal="right" vertical="center"/>
    </xf>
    <xf numFmtId="1" fontId="7" fillId="5" borderId="2" applyAlignment="1" pivotButton="0" quotePrefix="0" xfId="0">
      <alignment horizontal="right" vertical="center"/>
    </xf>
    <xf numFmtId="0" fontId="7" fillId="5" borderId="2" applyAlignment="1" pivotButton="0" quotePrefix="0" xfId="0">
      <alignment horizontal="right" vertical="center"/>
    </xf>
    <xf numFmtId="164" fontId="7" fillId="5" borderId="2" applyAlignment="1" pivotButton="0" quotePrefix="0" xfId="0">
      <alignment horizontal="right" vertical="center"/>
    </xf>
    <xf numFmtId="0" fontId="7" fillId="5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/>
    </xf>
    <xf numFmtId="165" fontId="5" fillId="0" borderId="2" applyAlignment="1" pivotButton="0" quotePrefix="0" xfId="0">
      <alignment horizontal="right" vertical="center"/>
    </xf>
    <xf numFmtId="1" fontId="5" fillId="0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right" vertical="center"/>
    </xf>
    <xf numFmtId="164" fontId="5" fillId="0" borderId="2" applyAlignment="1" pivotButton="0" quotePrefix="0" xfId="0">
      <alignment horizontal="right" vertical="center"/>
    </xf>
    <xf numFmtId="164" fontId="5" fillId="2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left" vertical="center" wrapText="1"/>
    </xf>
    <xf numFmtId="0" fontId="2" fillId="2" borderId="3" pivotButton="0" quotePrefix="0" xfId="0"/>
    <xf numFmtId="164" fontId="2" fillId="2" borderId="3" applyAlignment="1" pivotButton="0" quotePrefix="0" xfId="0">
      <alignment horizontal="right" vertical="center"/>
    </xf>
    <xf numFmtId="0" fontId="8" fillId="0" borderId="0" pivotButton="0" quotePrefix="0" xfId="0"/>
    <xf numFmtId="164" fontId="2" fillId="0" borderId="1" applyAlignment="1" pivotButton="0" quotePrefix="0" xfId="0">
      <alignment horizontal="right"/>
    </xf>
    <xf numFmtId="0" fontId="4" fillId="0" borderId="1" pivotButton="0" quotePrefix="0" xfId="0"/>
    <xf numFmtId="0" fontId="9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166" fontId="2" fillId="0" borderId="1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10" fillId="0" borderId="0" pivotButton="0" quotePrefix="0" xfId="0"/>
    <xf numFmtId="0" fontId="2" fillId="0" borderId="1" pivotButton="0" quotePrefix="0" xfId="0"/>
    <xf numFmtId="0" fontId="5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8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.5" customWidth="1" min="1" max="1"/>
    <col width="7" customWidth="1" min="2" max="2"/>
    <col width="9" customWidth="1" min="3" max="3"/>
    <col width="10" customWidth="1" min="4" max="4"/>
    <col width="5.5" customWidth="1" min="5" max="5"/>
    <col width="6.5" customWidth="1" min="6" max="6"/>
    <col width="11" customWidth="1" min="7" max="7"/>
    <col width="7.5" customWidth="1" min="8" max="8"/>
    <col width="8.5" customWidth="1" min="9" max="9"/>
    <col width="9" customWidth="1" min="10" max="10"/>
    <col width="9.5" customWidth="1" min="11" max="11"/>
    <col width="7" customWidth="1" min="12" max="12"/>
    <col width="6.5" customWidth="1" min="13" max="13"/>
    <col width="9" customWidth="1" min="14" max="14"/>
    <col width="9" customWidth="1" min="15" max="15"/>
    <col width="9" customWidth="1" min="16" max="16"/>
    <col width="9.5" customWidth="1" min="17" max="17"/>
    <col width="10" customWidth="1" min="18" max="18"/>
    <col width="10" customWidth="1" min="19" max="19"/>
    <col width="7" customWidth="1" min="20" max="20"/>
    <col width="8.5" customWidth="1" min="21" max="21"/>
    <col width="18" customWidth="1" min="22" max="22"/>
  </cols>
  <sheetData>
    <row r="1" ht="26" customHeight="1">
      <c r="A1" s="1" t="inlineStr">
        <is>
          <t>Mieterspiegel</t>
        </is>
      </c>
      <c r="H1" s="2" t="inlineStr">
        <is>
          <t>Stichtag:</t>
        </is>
      </c>
      <c r="I1" s="3" t="inlineStr">
        <is>
          <t>[TT.MM.JJJJ]</t>
        </is>
      </c>
      <c r="L1" s="4" t="inlineStr">
        <is>
          <t>Vorlage: Felder in eckigen Klammern ersetzen. Gelb hinterlegte Zeilen sind Beispiele und vor der Verwendung zu löschen oder zu überschreiben.</t>
        </is>
      </c>
    </row>
    <row r="3">
      <c r="A3" s="5" t="inlineStr">
        <is>
          <t>Liegenschaft</t>
        </is>
      </c>
      <c r="B3" s="6" t="n"/>
      <c r="C3" s="7" t="inlineStr">
        <is>
          <t>[Bezeichnung der Liegenschaft]</t>
        </is>
      </c>
      <c r="D3" s="8" t="n"/>
      <c r="E3" s="8" t="n"/>
      <c r="F3" s="8" t="n"/>
      <c r="G3" s="8" t="n"/>
      <c r="H3" s="5" t="inlineStr">
        <is>
          <t>Baujahr / letzte Gesamtsanierung</t>
        </is>
      </c>
      <c r="I3" s="6" t="n"/>
      <c r="J3" s="6" t="n"/>
      <c r="K3" s="6" t="n"/>
      <c r="L3" s="7" t="inlineStr">
        <is>
          <t>[JJJJ] / [JJJJ]</t>
        </is>
      </c>
      <c r="M3" s="8" t="n"/>
      <c r="N3" s="8" t="n"/>
      <c r="O3" s="5" t="inlineStr">
        <is>
          <t>Anlagekosten bzw. Kaufpreis CHF</t>
        </is>
      </c>
      <c r="P3" s="6" t="n"/>
      <c r="Q3" s="6" t="n"/>
      <c r="R3" s="6" t="n"/>
      <c r="S3" s="9" t="inlineStr">
        <is>
          <t>[Betrag als Zahl]</t>
        </is>
      </c>
      <c r="T3" s="8" t="n"/>
      <c r="U3" s="8" t="n"/>
      <c r="V3" s="8" t="n"/>
    </row>
    <row r="4">
      <c r="A4" s="5" t="inlineStr">
        <is>
          <t>Adresse</t>
        </is>
      </c>
      <c r="B4" s="6" t="n"/>
      <c r="C4" s="7" t="inlineStr">
        <is>
          <t>[Strasse Nr., PLZ Ort]</t>
        </is>
      </c>
      <c r="D4" s="8" t="n"/>
      <c r="E4" s="8" t="n"/>
      <c r="F4" s="8" t="n"/>
      <c r="G4" s="8" t="n"/>
      <c r="H4" s="5" t="inlineStr">
        <is>
          <t>Grundstücksfläche m²</t>
        </is>
      </c>
      <c r="I4" s="6" t="n"/>
      <c r="J4" s="6" t="n"/>
      <c r="K4" s="6" t="n"/>
      <c r="L4" s="7" t="inlineStr">
        <is>
          <t>[Fläche]</t>
        </is>
      </c>
      <c r="M4" s="8" t="n"/>
      <c r="N4" s="8" t="n"/>
      <c r="O4" s="5" t="inlineStr">
        <is>
          <t>Zweck des Mieterspiegels</t>
        </is>
      </c>
      <c r="P4" s="6" t="n"/>
      <c r="Q4" s="6" t="n"/>
      <c r="R4" s="6" t="n"/>
      <c r="S4" s="7" t="inlineStr">
        <is>
          <t>[Reporting / Verkauf / Finanzierung / Bewertung]</t>
        </is>
      </c>
      <c r="T4" s="8" t="n"/>
      <c r="U4" s="8" t="n"/>
      <c r="V4" s="8" t="n"/>
    </row>
    <row r="5">
      <c r="A5" s="5" t="inlineStr">
        <is>
          <t>Eigentümerschaft</t>
        </is>
      </c>
      <c r="B5" s="6" t="n"/>
      <c r="C5" s="7" t="inlineStr">
        <is>
          <t>[Name der Eigentümerschaft]</t>
        </is>
      </c>
      <c r="D5" s="8" t="n"/>
      <c r="E5" s="8" t="n"/>
      <c r="F5" s="8" t="n"/>
      <c r="G5" s="8" t="n"/>
      <c r="H5" s="5" t="inlineStr">
        <is>
          <t>Gebäudeversicherungswert CHF</t>
        </is>
      </c>
      <c r="I5" s="6" t="n"/>
      <c r="J5" s="6" t="n"/>
      <c r="K5" s="6" t="n"/>
      <c r="L5" s="7" t="inlineStr">
        <is>
          <t>[Betrag]</t>
        </is>
      </c>
      <c r="M5" s="8" t="n"/>
      <c r="N5" s="8" t="n"/>
      <c r="O5" s="5" t="inlineStr">
        <is>
          <t>Empfänger</t>
        </is>
      </c>
      <c r="P5" s="6" t="n"/>
      <c r="Q5" s="6" t="n"/>
      <c r="R5" s="6" t="n"/>
      <c r="S5" s="7" t="inlineStr">
        <is>
          <t>[Name, Firma]</t>
        </is>
      </c>
      <c r="T5" s="8" t="n"/>
      <c r="U5" s="8" t="n"/>
      <c r="V5" s="8" t="n"/>
    </row>
    <row r="6">
      <c r="A6" s="5" t="inlineStr">
        <is>
          <t>Verwaltung</t>
        </is>
      </c>
      <c r="B6" s="6" t="n"/>
      <c r="C6" s="7" t="inlineStr">
        <is>
          <t>[Name der Verwaltung, zuständige Person]</t>
        </is>
      </c>
      <c r="D6" s="8" t="n"/>
      <c r="E6" s="8" t="n"/>
      <c r="F6" s="8" t="n"/>
      <c r="G6" s="8" t="n"/>
      <c r="H6" s="5" t="inlineStr">
        <is>
          <t>Referenzzinssatz am Stichtag</t>
        </is>
      </c>
      <c r="I6" s="6" t="n"/>
      <c r="J6" s="6" t="n"/>
      <c r="K6" s="6" t="n"/>
      <c r="L6" s="7" t="inlineStr">
        <is>
          <t>[z. B. 1,25 %]</t>
        </is>
      </c>
      <c r="M6" s="8" t="n"/>
      <c r="N6" s="8" t="n"/>
      <c r="O6" s="5" t="inlineStr">
        <is>
          <t>Erstellt von, Datum</t>
        </is>
      </c>
      <c r="P6" s="6" t="n"/>
      <c r="Q6" s="6" t="n"/>
      <c r="R6" s="6" t="n"/>
      <c r="S6" s="7" t="inlineStr">
        <is>
          <t>[Name], [TT.MM.JJJJ]</t>
        </is>
      </c>
      <c r="T6" s="8" t="n"/>
      <c r="U6" s="8" t="n"/>
      <c r="V6" s="8" t="n"/>
    </row>
    <row r="7">
      <c r="O7" s="10" t="inlineStr">
        <is>
          <t>Anlagekosten als Zahl in Feld S3 eintragen, sonst bleibt die Bruttorendite leer.</t>
        </is>
      </c>
    </row>
    <row r="9" ht="48" customHeight="1">
      <c r="A9" s="11" t="inlineStr">
        <is>
          <t>Nr.</t>
        </is>
      </c>
      <c r="B9" s="11" t="inlineStr">
        <is>
          <t>Objekt-Nr.</t>
        </is>
      </c>
      <c r="C9" s="11" t="inlineStr">
        <is>
          <t>Nutzung</t>
        </is>
      </c>
      <c r="D9" s="11" t="inlineStr">
        <is>
          <t>Lage / Etage</t>
        </is>
      </c>
      <c r="E9" s="11" t="inlineStr">
        <is>
          <t>Zimmer</t>
        </is>
      </c>
      <c r="F9" s="11" t="inlineStr">
        <is>
          <t>Fläche m²</t>
        </is>
      </c>
      <c r="G9" s="11" t="inlineStr">
        <is>
          <t>Mietpartei (anonymisiert)</t>
        </is>
      </c>
      <c r="H9" s="11" t="inlineStr">
        <is>
          <t>Status</t>
        </is>
      </c>
      <c r="I9" s="11" t="inlineStr">
        <is>
          <t>Mietbeginn bzw. leer seit</t>
        </is>
      </c>
      <c r="J9" s="11" t="inlineStr">
        <is>
          <t>Vertragsart</t>
        </is>
      </c>
      <c r="K9" s="11" t="inlineStr">
        <is>
          <t>Befristet bis / nächster Kündigungs-termin</t>
        </is>
      </c>
      <c r="L9" s="11" t="inlineStr">
        <is>
          <t>Basis Referenz-zinssatz</t>
        </is>
      </c>
      <c r="M9" s="11" t="inlineStr">
        <is>
          <t>Basis LIK (Punkte)</t>
        </is>
      </c>
      <c r="N9" s="11" t="inlineStr">
        <is>
          <t>Netto-mietzins CHF p.M.</t>
        </is>
      </c>
      <c r="O9" s="11" t="inlineStr">
        <is>
          <t>Neben-kosten CHF p.M.</t>
        </is>
      </c>
      <c r="P9" s="12" t="inlineStr">
        <is>
          <t>Brutto-mietzins CHF p.M.</t>
        </is>
      </c>
      <c r="Q9" s="11" t="inlineStr">
        <is>
          <t>Ziel-mietzins bei Leerstand CHF p.M.</t>
        </is>
      </c>
      <c r="R9" s="12" t="inlineStr">
        <is>
          <t>Soll-Netto-mietertrag CHF p.a.</t>
        </is>
      </c>
      <c r="S9" s="12" t="inlineStr">
        <is>
          <t>Ist-Netto-mietertrag CHF p.a.</t>
        </is>
      </c>
      <c r="T9" s="12" t="inlineStr">
        <is>
          <t>Netto CHF/m² p.a.</t>
        </is>
      </c>
      <c r="U9" s="11" t="inlineStr">
        <is>
          <t>Miet-kaution CHF</t>
        </is>
      </c>
      <c r="V9" s="11" t="inlineStr">
        <is>
          <t>Bemerkungen (keine Personendaten)</t>
        </is>
      </c>
    </row>
    <row r="10">
      <c r="A10" s="10" t="inlineStr">
        <is>
          <t>Grau hinterlegte Spalten rechnen automatisch. Status: vermietet oder leer. Vertragsart: unbefristet, befristet, indexiert, gestaffelt.</t>
        </is>
      </c>
    </row>
    <row r="11" ht="15" customHeight="1">
      <c r="A11" s="13" t="inlineStr">
        <is>
          <t>Beispiel</t>
        </is>
      </c>
      <c r="B11" s="14" t="inlineStr">
        <is>
          <t>[W-01]</t>
        </is>
      </c>
      <c r="C11" s="14" t="inlineStr">
        <is>
          <t>Wohnung</t>
        </is>
      </c>
      <c r="D11" s="14" t="inlineStr">
        <is>
          <t>EG links</t>
        </is>
      </c>
      <c r="E11" s="15" t="n">
        <v>3.5</v>
      </c>
      <c r="F11" s="16" t="n">
        <v>82</v>
      </c>
      <c r="G11" s="14" t="inlineStr">
        <is>
          <t>Mietpartei A</t>
        </is>
      </c>
      <c r="H11" s="14" t="inlineStr">
        <is>
          <t>vermietet</t>
        </is>
      </c>
      <c r="I11" s="17" t="inlineStr">
        <is>
          <t>01.04.2019</t>
        </is>
      </c>
      <c r="J11" s="14" t="inlineStr">
        <is>
          <t>unbefristet</t>
        </is>
      </c>
      <c r="K11" s="17" t="inlineStr">
        <is>
          <t>31.03.2027</t>
        </is>
      </c>
      <c r="L11" s="17" t="inlineStr">
        <is>
          <t>1,50 %</t>
        </is>
      </c>
      <c r="M11" s="15" t="n">
        <v>101.7</v>
      </c>
      <c r="N11" s="18" t="n">
        <v>1850</v>
      </c>
      <c r="O11" s="18" t="n">
        <v>220</v>
      </c>
      <c r="P11" s="18">
        <f>IF(AND(N11="",O11=""),"",N(N11)+N(O11))</f>
        <v/>
      </c>
      <c r="Q11" s="18" t="n"/>
      <c r="R11" s="18">
        <f>IF(H11="leer",N(Q11)*12,IF(H11="vermietet",N(N11)*12,""))</f>
        <v/>
      </c>
      <c r="S11" s="18">
        <f>IF(H11="vermietet",N(N11)*12,IF(H11="leer",0,""))</f>
        <v/>
      </c>
      <c r="T11" s="18">
        <f>IF(AND(ISNUMBER(F11),F11&gt;0,ISNUMBER(R11)),R11/F11,"")</f>
        <v/>
      </c>
      <c r="U11" s="18" t="n">
        <v>6210</v>
      </c>
      <c r="V11" s="19" t="inlineStr">
        <is>
          <t>[Küche 2018 ersetzt]</t>
        </is>
      </c>
    </row>
    <row r="12" ht="15" customHeight="1">
      <c r="A12" s="13" t="inlineStr">
        <is>
          <t>Beispiel</t>
        </is>
      </c>
      <c r="B12" s="14" t="inlineStr">
        <is>
          <t>[W-02]</t>
        </is>
      </c>
      <c r="C12" s="14" t="inlineStr">
        <is>
          <t>Wohnung</t>
        </is>
      </c>
      <c r="D12" s="14" t="inlineStr">
        <is>
          <t>1. OG rechts</t>
        </is>
      </c>
      <c r="E12" s="15" t="n">
        <v>4.5</v>
      </c>
      <c r="F12" s="16" t="n">
        <v>104</v>
      </c>
      <c r="G12" s="14" t="n"/>
      <c r="H12" s="14" t="inlineStr">
        <is>
          <t>leer</t>
        </is>
      </c>
      <c r="I12" s="17" t="inlineStr">
        <is>
          <t>01.10.2026</t>
        </is>
      </c>
      <c r="J12" s="14" t="n"/>
      <c r="K12" s="17" t="n"/>
      <c r="L12" s="17" t="n"/>
      <c r="M12" s="15" t="n"/>
      <c r="N12" s="18" t="n">
        <v>0</v>
      </c>
      <c r="O12" s="18" t="n">
        <v>0</v>
      </c>
      <c r="P12" s="18">
        <f>IF(AND(N12="",O12=""),"",N(N12)+N(O12))</f>
        <v/>
      </c>
      <c r="Q12" s="18" t="n">
        <v>2300</v>
      </c>
      <c r="R12" s="18">
        <f>IF(H12="leer",N(Q12)*12,IF(H12="vermietet",N(N12)*12,""))</f>
        <v/>
      </c>
      <c r="S12" s="18">
        <f>IF(H12="vermietet",N(N12)*12,IF(H12="leer",0,""))</f>
        <v/>
      </c>
      <c r="T12" s="18">
        <f>IF(AND(ISNUMBER(F12),F12&gt;0,ISNUMBER(R12)),R12/F12,"")</f>
        <v/>
      </c>
      <c r="U12" s="18" t="n"/>
      <c r="V12" s="19" t="inlineStr">
        <is>
          <t>[ab 01.01.2027 vermietet]</t>
        </is>
      </c>
    </row>
    <row r="13" ht="15" customHeight="1">
      <c r="A13" s="13" t="inlineStr">
        <is>
          <t>Beispiel</t>
        </is>
      </c>
      <c r="B13" s="14" t="inlineStr">
        <is>
          <t>[PP-01]</t>
        </is>
      </c>
      <c r="C13" s="14" t="inlineStr">
        <is>
          <t>Parkplatz</t>
        </is>
      </c>
      <c r="D13" s="14" t="inlineStr">
        <is>
          <t>Einstellhalle</t>
        </is>
      </c>
      <c r="E13" s="15" t="n"/>
      <c r="F13" s="16" t="n"/>
      <c r="G13" s="14" t="inlineStr">
        <is>
          <t>Mietpartei B</t>
        </is>
      </c>
      <c r="H13" s="14" t="inlineStr">
        <is>
          <t>vermietet</t>
        </is>
      </c>
      <c r="I13" s="17" t="inlineStr">
        <is>
          <t>01.06.2022</t>
        </is>
      </c>
      <c r="J13" s="14" t="inlineStr">
        <is>
          <t>unbefristet</t>
        </is>
      </c>
      <c r="K13" s="17" t="inlineStr">
        <is>
          <t>30.09.2027</t>
        </is>
      </c>
      <c r="L13" s="17" t="n"/>
      <c r="M13" s="15" t="n"/>
      <c r="N13" s="18" t="n">
        <v>150</v>
      </c>
      <c r="O13" s="18" t="n">
        <v>0</v>
      </c>
      <c r="P13" s="18">
        <f>IF(AND(N13="",O13=""),"",N(N13)+N(O13))</f>
        <v/>
      </c>
      <c r="Q13" s="18" t="n"/>
      <c r="R13" s="18">
        <f>IF(H13="leer",N(Q13)*12,IF(H13="vermietet",N(N13)*12,""))</f>
        <v/>
      </c>
      <c r="S13" s="18">
        <f>IF(H13="vermietet",N(N13)*12,IF(H13="leer",0,""))</f>
        <v/>
      </c>
      <c r="T13" s="18">
        <f>IF(AND(ISNUMBER(F13),F13&gt;0,ISNUMBER(R13)),R13/F13,"")</f>
        <v/>
      </c>
      <c r="U13" s="18" t="n"/>
      <c r="V13" s="19" t="n"/>
    </row>
    <row r="14" ht="15" customHeight="1">
      <c r="A14" s="20" t="n">
        <v>1</v>
      </c>
      <c r="B14" s="21" t="n"/>
      <c r="C14" s="21" t="n"/>
      <c r="D14" s="21" t="n"/>
      <c r="E14" s="22" t="n"/>
      <c r="F14" s="23" t="n"/>
      <c r="G14" s="21" t="n"/>
      <c r="H14" s="21" t="n"/>
      <c r="I14" s="24" t="n"/>
      <c r="J14" s="21" t="n"/>
      <c r="K14" s="24" t="n"/>
      <c r="L14" s="24" t="n"/>
      <c r="M14" s="22" t="n"/>
      <c r="N14" s="25" t="n"/>
      <c r="O14" s="25" t="n"/>
      <c r="P14" s="26">
        <f>IF(AND(N14="",O14=""),"",N(N14)+N(O14))</f>
        <v/>
      </c>
      <c r="Q14" s="25" t="n"/>
      <c r="R14" s="26">
        <f>IF(H14="leer",N(Q14)*12,IF(H14="vermietet",N(N14)*12,""))</f>
        <v/>
      </c>
      <c r="S14" s="26">
        <f>IF(H14="vermietet",N(N14)*12,IF(H14="leer",0,""))</f>
        <v/>
      </c>
      <c r="T14" s="26">
        <f>IF(AND(ISNUMBER(F14),F14&gt;0,ISNUMBER(R14)),R14/F14,"")</f>
        <v/>
      </c>
      <c r="U14" s="25" t="n"/>
      <c r="V14" s="27" t="n"/>
    </row>
    <row r="15" ht="15" customHeight="1">
      <c r="A15" s="20" t="n">
        <v>2</v>
      </c>
      <c r="B15" s="21" t="n"/>
      <c r="C15" s="21" t="n"/>
      <c r="D15" s="21" t="n"/>
      <c r="E15" s="22" t="n"/>
      <c r="F15" s="23" t="n"/>
      <c r="G15" s="21" t="n"/>
      <c r="H15" s="21" t="n"/>
      <c r="I15" s="24" t="n"/>
      <c r="J15" s="21" t="n"/>
      <c r="K15" s="24" t="n"/>
      <c r="L15" s="24" t="n"/>
      <c r="M15" s="22" t="n"/>
      <c r="N15" s="25" t="n"/>
      <c r="O15" s="25" t="n"/>
      <c r="P15" s="26">
        <f>IF(AND(N15="",O15=""),"",N(N15)+N(O15))</f>
        <v/>
      </c>
      <c r="Q15" s="25" t="n"/>
      <c r="R15" s="26">
        <f>IF(H15="leer",N(Q15)*12,IF(H15="vermietet",N(N15)*12,""))</f>
        <v/>
      </c>
      <c r="S15" s="26">
        <f>IF(H15="vermietet",N(N15)*12,IF(H15="leer",0,""))</f>
        <v/>
      </c>
      <c r="T15" s="26">
        <f>IF(AND(ISNUMBER(F15),F15&gt;0,ISNUMBER(R15)),R15/F15,"")</f>
        <v/>
      </c>
      <c r="U15" s="25" t="n"/>
      <c r="V15" s="27" t="n"/>
    </row>
    <row r="16" ht="15" customHeight="1">
      <c r="A16" s="20" t="n">
        <v>3</v>
      </c>
      <c r="B16" s="21" t="n"/>
      <c r="C16" s="21" t="n"/>
      <c r="D16" s="21" t="n"/>
      <c r="E16" s="22" t="n"/>
      <c r="F16" s="23" t="n"/>
      <c r="G16" s="21" t="n"/>
      <c r="H16" s="21" t="n"/>
      <c r="I16" s="24" t="n"/>
      <c r="J16" s="21" t="n"/>
      <c r="K16" s="24" t="n"/>
      <c r="L16" s="24" t="n"/>
      <c r="M16" s="22" t="n"/>
      <c r="N16" s="25" t="n"/>
      <c r="O16" s="25" t="n"/>
      <c r="P16" s="26">
        <f>IF(AND(N16="",O16=""),"",N(N16)+N(O16))</f>
        <v/>
      </c>
      <c r="Q16" s="25" t="n"/>
      <c r="R16" s="26">
        <f>IF(H16="leer",N(Q16)*12,IF(H16="vermietet",N(N16)*12,""))</f>
        <v/>
      </c>
      <c r="S16" s="26">
        <f>IF(H16="vermietet",N(N16)*12,IF(H16="leer",0,""))</f>
        <v/>
      </c>
      <c r="T16" s="26">
        <f>IF(AND(ISNUMBER(F16),F16&gt;0,ISNUMBER(R16)),R16/F16,"")</f>
        <v/>
      </c>
      <c r="U16" s="25" t="n"/>
      <c r="V16" s="27" t="n"/>
    </row>
    <row r="17" ht="15" customHeight="1">
      <c r="A17" s="20" t="n">
        <v>4</v>
      </c>
      <c r="B17" s="21" t="n"/>
      <c r="C17" s="21" t="n"/>
      <c r="D17" s="21" t="n"/>
      <c r="E17" s="22" t="n"/>
      <c r="F17" s="23" t="n"/>
      <c r="G17" s="21" t="n"/>
      <c r="H17" s="21" t="n"/>
      <c r="I17" s="24" t="n"/>
      <c r="J17" s="21" t="n"/>
      <c r="K17" s="24" t="n"/>
      <c r="L17" s="24" t="n"/>
      <c r="M17" s="22" t="n"/>
      <c r="N17" s="25" t="n"/>
      <c r="O17" s="25" t="n"/>
      <c r="P17" s="26">
        <f>IF(AND(N17="",O17=""),"",N(N17)+N(O17))</f>
        <v/>
      </c>
      <c r="Q17" s="25" t="n"/>
      <c r="R17" s="26">
        <f>IF(H17="leer",N(Q17)*12,IF(H17="vermietet",N(N17)*12,""))</f>
        <v/>
      </c>
      <c r="S17" s="26">
        <f>IF(H17="vermietet",N(N17)*12,IF(H17="leer",0,""))</f>
        <v/>
      </c>
      <c r="T17" s="26">
        <f>IF(AND(ISNUMBER(F17),F17&gt;0,ISNUMBER(R17)),R17/F17,"")</f>
        <v/>
      </c>
      <c r="U17" s="25" t="n"/>
      <c r="V17" s="27" t="n"/>
    </row>
    <row r="18" ht="15" customHeight="1">
      <c r="A18" s="20" t="n">
        <v>5</v>
      </c>
      <c r="B18" s="21" t="n"/>
      <c r="C18" s="21" t="n"/>
      <c r="D18" s="21" t="n"/>
      <c r="E18" s="22" t="n"/>
      <c r="F18" s="23" t="n"/>
      <c r="G18" s="21" t="n"/>
      <c r="H18" s="21" t="n"/>
      <c r="I18" s="24" t="n"/>
      <c r="J18" s="21" t="n"/>
      <c r="K18" s="24" t="n"/>
      <c r="L18" s="24" t="n"/>
      <c r="M18" s="22" t="n"/>
      <c r="N18" s="25" t="n"/>
      <c r="O18" s="25" t="n"/>
      <c r="P18" s="26">
        <f>IF(AND(N18="",O18=""),"",N(N18)+N(O18))</f>
        <v/>
      </c>
      <c r="Q18" s="25" t="n"/>
      <c r="R18" s="26">
        <f>IF(H18="leer",N(Q18)*12,IF(H18="vermietet",N(N18)*12,""))</f>
        <v/>
      </c>
      <c r="S18" s="26">
        <f>IF(H18="vermietet",N(N18)*12,IF(H18="leer",0,""))</f>
        <v/>
      </c>
      <c r="T18" s="26">
        <f>IF(AND(ISNUMBER(F18),F18&gt;0,ISNUMBER(R18)),R18/F18,"")</f>
        <v/>
      </c>
      <c r="U18" s="25" t="n"/>
      <c r="V18" s="27" t="n"/>
    </row>
    <row r="19" ht="15" customHeight="1">
      <c r="A19" s="20" t="n">
        <v>6</v>
      </c>
      <c r="B19" s="21" t="n"/>
      <c r="C19" s="21" t="n"/>
      <c r="D19" s="21" t="n"/>
      <c r="E19" s="22" t="n"/>
      <c r="F19" s="23" t="n"/>
      <c r="G19" s="21" t="n"/>
      <c r="H19" s="21" t="n"/>
      <c r="I19" s="24" t="n"/>
      <c r="J19" s="21" t="n"/>
      <c r="K19" s="24" t="n"/>
      <c r="L19" s="24" t="n"/>
      <c r="M19" s="22" t="n"/>
      <c r="N19" s="25" t="n"/>
      <c r="O19" s="25" t="n"/>
      <c r="P19" s="26">
        <f>IF(AND(N19="",O19=""),"",N(N19)+N(O19))</f>
        <v/>
      </c>
      <c r="Q19" s="25" t="n"/>
      <c r="R19" s="26">
        <f>IF(H19="leer",N(Q19)*12,IF(H19="vermietet",N(N19)*12,""))</f>
        <v/>
      </c>
      <c r="S19" s="26">
        <f>IF(H19="vermietet",N(N19)*12,IF(H19="leer",0,""))</f>
        <v/>
      </c>
      <c r="T19" s="26">
        <f>IF(AND(ISNUMBER(F19),F19&gt;0,ISNUMBER(R19)),R19/F19,"")</f>
        <v/>
      </c>
      <c r="U19" s="25" t="n"/>
      <c r="V19" s="27" t="n"/>
    </row>
    <row r="20" ht="15" customHeight="1">
      <c r="A20" s="20" t="n">
        <v>7</v>
      </c>
      <c r="B20" s="21" t="n"/>
      <c r="C20" s="21" t="n"/>
      <c r="D20" s="21" t="n"/>
      <c r="E20" s="22" t="n"/>
      <c r="F20" s="23" t="n"/>
      <c r="G20" s="21" t="n"/>
      <c r="H20" s="21" t="n"/>
      <c r="I20" s="24" t="n"/>
      <c r="J20" s="21" t="n"/>
      <c r="K20" s="24" t="n"/>
      <c r="L20" s="24" t="n"/>
      <c r="M20" s="22" t="n"/>
      <c r="N20" s="25" t="n"/>
      <c r="O20" s="25" t="n"/>
      <c r="P20" s="26">
        <f>IF(AND(N20="",O20=""),"",N(N20)+N(O20))</f>
        <v/>
      </c>
      <c r="Q20" s="25" t="n"/>
      <c r="R20" s="26">
        <f>IF(H20="leer",N(Q20)*12,IF(H20="vermietet",N(N20)*12,""))</f>
        <v/>
      </c>
      <c r="S20" s="26">
        <f>IF(H20="vermietet",N(N20)*12,IF(H20="leer",0,""))</f>
        <v/>
      </c>
      <c r="T20" s="26">
        <f>IF(AND(ISNUMBER(F20),F20&gt;0,ISNUMBER(R20)),R20/F20,"")</f>
        <v/>
      </c>
      <c r="U20" s="25" t="n"/>
      <c r="V20" s="27" t="n"/>
    </row>
    <row r="21" ht="15" customHeight="1">
      <c r="A21" s="20" t="n">
        <v>8</v>
      </c>
      <c r="B21" s="21" t="n"/>
      <c r="C21" s="21" t="n"/>
      <c r="D21" s="21" t="n"/>
      <c r="E21" s="22" t="n"/>
      <c r="F21" s="23" t="n"/>
      <c r="G21" s="21" t="n"/>
      <c r="H21" s="21" t="n"/>
      <c r="I21" s="24" t="n"/>
      <c r="J21" s="21" t="n"/>
      <c r="K21" s="24" t="n"/>
      <c r="L21" s="24" t="n"/>
      <c r="M21" s="22" t="n"/>
      <c r="N21" s="25" t="n"/>
      <c r="O21" s="25" t="n"/>
      <c r="P21" s="26">
        <f>IF(AND(N21="",O21=""),"",N(N21)+N(O21))</f>
        <v/>
      </c>
      <c r="Q21" s="25" t="n"/>
      <c r="R21" s="26">
        <f>IF(H21="leer",N(Q21)*12,IF(H21="vermietet",N(N21)*12,""))</f>
        <v/>
      </c>
      <c r="S21" s="26">
        <f>IF(H21="vermietet",N(N21)*12,IF(H21="leer",0,""))</f>
        <v/>
      </c>
      <c r="T21" s="26">
        <f>IF(AND(ISNUMBER(F21),F21&gt;0,ISNUMBER(R21)),R21/F21,"")</f>
        <v/>
      </c>
      <c r="U21" s="25" t="n"/>
      <c r="V21" s="27" t="n"/>
    </row>
    <row r="22" ht="15" customHeight="1">
      <c r="A22" s="20" t="n">
        <v>9</v>
      </c>
      <c r="B22" s="21" t="n"/>
      <c r="C22" s="21" t="n"/>
      <c r="D22" s="21" t="n"/>
      <c r="E22" s="22" t="n"/>
      <c r="F22" s="23" t="n"/>
      <c r="G22" s="21" t="n"/>
      <c r="H22" s="21" t="n"/>
      <c r="I22" s="24" t="n"/>
      <c r="J22" s="21" t="n"/>
      <c r="K22" s="24" t="n"/>
      <c r="L22" s="24" t="n"/>
      <c r="M22" s="22" t="n"/>
      <c r="N22" s="25" t="n"/>
      <c r="O22" s="25" t="n"/>
      <c r="P22" s="26">
        <f>IF(AND(N22="",O22=""),"",N(N22)+N(O22))</f>
        <v/>
      </c>
      <c r="Q22" s="25" t="n"/>
      <c r="R22" s="26">
        <f>IF(H22="leer",N(Q22)*12,IF(H22="vermietet",N(N22)*12,""))</f>
        <v/>
      </c>
      <c r="S22" s="26">
        <f>IF(H22="vermietet",N(N22)*12,IF(H22="leer",0,""))</f>
        <v/>
      </c>
      <c r="T22" s="26">
        <f>IF(AND(ISNUMBER(F22),F22&gt;0,ISNUMBER(R22)),R22/F22,"")</f>
        <v/>
      </c>
      <c r="U22" s="25" t="n"/>
      <c r="V22" s="27" t="n"/>
    </row>
    <row r="23" ht="15" customHeight="1">
      <c r="A23" s="20" t="n">
        <v>10</v>
      </c>
      <c r="B23" s="21" t="n"/>
      <c r="C23" s="21" t="n"/>
      <c r="D23" s="21" t="n"/>
      <c r="E23" s="22" t="n"/>
      <c r="F23" s="23" t="n"/>
      <c r="G23" s="21" t="n"/>
      <c r="H23" s="21" t="n"/>
      <c r="I23" s="24" t="n"/>
      <c r="J23" s="21" t="n"/>
      <c r="K23" s="24" t="n"/>
      <c r="L23" s="24" t="n"/>
      <c r="M23" s="22" t="n"/>
      <c r="N23" s="25" t="n"/>
      <c r="O23" s="25" t="n"/>
      <c r="P23" s="26">
        <f>IF(AND(N23="",O23=""),"",N(N23)+N(O23))</f>
        <v/>
      </c>
      <c r="Q23" s="25" t="n"/>
      <c r="R23" s="26">
        <f>IF(H23="leer",N(Q23)*12,IF(H23="vermietet",N(N23)*12,""))</f>
        <v/>
      </c>
      <c r="S23" s="26">
        <f>IF(H23="vermietet",N(N23)*12,IF(H23="leer",0,""))</f>
        <v/>
      </c>
      <c r="T23" s="26">
        <f>IF(AND(ISNUMBER(F23),F23&gt;0,ISNUMBER(R23)),R23/F23,"")</f>
        <v/>
      </c>
      <c r="U23" s="25" t="n"/>
      <c r="V23" s="27" t="n"/>
    </row>
    <row r="24" ht="15" customHeight="1">
      <c r="A24" s="20" t="n">
        <v>11</v>
      </c>
      <c r="B24" s="21" t="n"/>
      <c r="C24" s="21" t="n"/>
      <c r="D24" s="21" t="n"/>
      <c r="E24" s="22" t="n"/>
      <c r="F24" s="23" t="n"/>
      <c r="G24" s="21" t="n"/>
      <c r="H24" s="21" t="n"/>
      <c r="I24" s="24" t="n"/>
      <c r="J24" s="21" t="n"/>
      <c r="K24" s="24" t="n"/>
      <c r="L24" s="24" t="n"/>
      <c r="M24" s="22" t="n"/>
      <c r="N24" s="25" t="n"/>
      <c r="O24" s="25" t="n"/>
      <c r="P24" s="26">
        <f>IF(AND(N24="",O24=""),"",N(N24)+N(O24))</f>
        <v/>
      </c>
      <c r="Q24" s="25" t="n"/>
      <c r="R24" s="26">
        <f>IF(H24="leer",N(Q24)*12,IF(H24="vermietet",N(N24)*12,""))</f>
        <v/>
      </c>
      <c r="S24" s="26">
        <f>IF(H24="vermietet",N(N24)*12,IF(H24="leer",0,""))</f>
        <v/>
      </c>
      <c r="T24" s="26">
        <f>IF(AND(ISNUMBER(F24),F24&gt;0,ISNUMBER(R24)),R24/F24,"")</f>
        <v/>
      </c>
      <c r="U24" s="25" t="n"/>
      <c r="V24" s="27" t="n"/>
    </row>
    <row r="25" ht="15" customHeight="1">
      <c r="A25" s="20" t="n">
        <v>12</v>
      </c>
      <c r="B25" s="21" t="n"/>
      <c r="C25" s="21" t="n"/>
      <c r="D25" s="21" t="n"/>
      <c r="E25" s="22" t="n"/>
      <c r="F25" s="23" t="n"/>
      <c r="G25" s="21" t="n"/>
      <c r="H25" s="21" t="n"/>
      <c r="I25" s="24" t="n"/>
      <c r="J25" s="21" t="n"/>
      <c r="K25" s="24" t="n"/>
      <c r="L25" s="24" t="n"/>
      <c r="M25" s="22" t="n"/>
      <c r="N25" s="25" t="n"/>
      <c r="O25" s="25" t="n"/>
      <c r="P25" s="26">
        <f>IF(AND(N25="",O25=""),"",N(N25)+N(O25))</f>
        <v/>
      </c>
      <c r="Q25" s="25" t="n"/>
      <c r="R25" s="26">
        <f>IF(H25="leer",N(Q25)*12,IF(H25="vermietet",N(N25)*12,""))</f>
        <v/>
      </c>
      <c r="S25" s="26">
        <f>IF(H25="vermietet",N(N25)*12,IF(H25="leer",0,""))</f>
        <v/>
      </c>
      <c r="T25" s="26">
        <f>IF(AND(ISNUMBER(F25),F25&gt;0,ISNUMBER(R25)),R25/F25,"")</f>
        <v/>
      </c>
      <c r="U25" s="25" t="n"/>
      <c r="V25" s="27" t="n"/>
    </row>
    <row r="26" ht="15" customHeight="1">
      <c r="A26" s="20" t="n">
        <v>13</v>
      </c>
      <c r="B26" s="21" t="n"/>
      <c r="C26" s="21" t="n"/>
      <c r="D26" s="21" t="n"/>
      <c r="E26" s="22" t="n"/>
      <c r="F26" s="23" t="n"/>
      <c r="G26" s="21" t="n"/>
      <c r="H26" s="21" t="n"/>
      <c r="I26" s="24" t="n"/>
      <c r="J26" s="21" t="n"/>
      <c r="K26" s="24" t="n"/>
      <c r="L26" s="24" t="n"/>
      <c r="M26" s="22" t="n"/>
      <c r="N26" s="25" t="n"/>
      <c r="O26" s="25" t="n"/>
      <c r="P26" s="26">
        <f>IF(AND(N26="",O26=""),"",N(N26)+N(O26))</f>
        <v/>
      </c>
      <c r="Q26" s="25" t="n"/>
      <c r="R26" s="26">
        <f>IF(H26="leer",N(Q26)*12,IF(H26="vermietet",N(N26)*12,""))</f>
        <v/>
      </c>
      <c r="S26" s="26">
        <f>IF(H26="vermietet",N(N26)*12,IF(H26="leer",0,""))</f>
        <v/>
      </c>
      <c r="T26" s="26">
        <f>IF(AND(ISNUMBER(F26),F26&gt;0,ISNUMBER(R26)),R26/F26,"")</f>
        <v/>
      </c>
      <c r="U26" s="25" t="n"/>
      <c r="V26" s="27" t="n"/>
    </row>
    <row r="27" ht="15" customHeight="1">
      <c r="A27" s="20" t="n">
        <v>14</v>
      </c>
      <c r="B27" s="21" t="n"/>
      <c r="C27" s="21" t="n"/>
      <c r="D27" s="21" t="n"/>
      <c r="E27" s="22" t="n"/>
      <c r="F27" s="23" t="n"/>
      <c r="G27" s="21" t="n"/>
      <c r="H27" s="21" t="n"/>
      <c r="I27" s="24" t="n"/>
      <c r="J27" s="21" t="n"/>
      <c r="K27" s="24" t="n"/>
      <c r="L27" s="24" t="n"/>
      <c r="M27" s="22" t="n"/>
      <c r="N27" s="25" t="n"/>
      <c r="O27" s="25" t="n"/>
      <c r="P27" s="26">
        <f>IF(AND(N27="",O27=""),"",N(N27)+N(O27))</f>
        <v/>
      </c>
      <c r="Q27" s="25" t="n"/>
      <c r="R27" s="26">
        <f>IF(H27="leer",N(Q27)*12,IF(H27="vermietet",N(N27)*12,""))</f>
        <v/>
      </c>
      <c r="S27" s="26">
        <f>IF(H27="vermietet",N(N27)*12,IF(H27="leer",0,""))</f>
        <v/>
      </c>
      <c r="T27" s="26">
        <f>IF(AND(ISNUMBER(F27),F27&gt;0,ISNUMBER(R27)),R27/F27,"")</f>
        <v/>
      </c>
      <c r="U27" s="25" t="n"/>
      <c r="V27" s="27" t="n"/>
    </row>
    <row r="28" ht="15" customHeight="1">
      <c r="A28" s="20" t="n">
        <v>15</v>
      </c>
      <c r="B28" s="21" t="n"/>
      <c r="C28" s="21" t="n"/>
      <c r="D28" s="21" t="n"/>
      <c r="E28" s="22" t="n"/>
      <c r="F28" s="23" t="n"/>
      <c r="G28" s="21" t="n"/>
      <c r="H28" s="21" t="n"/>
      <c r="I28" s="24" t="n"/>
      <c r="J28" s="21" t="n"/>
      <c r="K28" s="24" t="n"/>
      <c r="L28" s="24" t="n"/>
      <c r="M28" s="22" t="n"/>
      <c r="N28" s="25" t="n"/>
      <c r="O28" s="25" t="n"/>
      <c r="P28" s="26">
        <f>IF(AND(N28="",O28=""),"",N(N28)+N(O28))</f>
        <v/>
      </c>
      <c r="Q28" s="25" t="n"/>
      <c r="R28" s="26">
        <f>IF(H28="leer",N(Q28)*12,IF(H28="vermietet",N(N28)*12,""))</f>
        <v/>
      </c>
      <c r="S28" s="26">
        <f>IF(H28="vermietet",N(N28)*12,IF(H28="leer",0,""))</f>
        <v/>
      </c>
      <c r="T28" s="26">
        <f>IF(AND(ISNUMBER(F28),F28&gt;0,ISNUMBER(R28)),R28/F28,"")</f>
        <v/>
      </c>
      <c r="U28" s="25" t="n"/>
      <c r="V28" s="27" t="n"/>
    </row>
    <row r="29" ht="16" customHeight="1">
      <c r="A29" s="28" t="inlineStr">
        <is>
          <t>Total</t>
        </is>
      </c>
      <c r="B29" s="28" t="n"/>
      <c r="C29" s="28" t="n"/>
      <c r="D29" s="28" t="n"/>
      <c r="E29" s="28" t="n"/>
      <c r="F29" s="29">
        <f>SUM(F11:F28)</f>
        <v/>
      </c>
      <c r="G29" s="29">
        <f>COUNTA(C11:C28)&amp;" Objekte"</f>
        <v/>
      </c>
      <c r="H29" s="29">
        <f>COUNTIF(H11:H28,"leer")&amp;" leer"</f>
        <v/>
      </c>
      <c r="I29" s="29" t="n"/>
      <c r="J29" s="29" t="n"/>
      <c r="K29" s="29" t="n"/>
      <c r="L29" s="29" t="n"/>
      <c r="M29" s="29" t="n"/>
      <c r="N29" s="29">
        <f>SUM(N11:N28)</f>
        <v/>
      </c>
      <c r="O29" s="29">
        <f>SUM(O11:O28)</f>
        <v/>
      </c>
      <c r="P29" s="29">
        <f>SUM(P11:P28)</f>
        <v/>
      </c>
      <c r="Q29" s="29">
        <f>SUM(Q11:Q28)</f>
        <v/>
      </c>
      <c r="R29" s="29">
        <f>SUM(R11:R28)</f>
        <v/>
      </c>
      <c r="S29" s="29">
        <f>SUM(S11:S28)</f>
        <v/>
      </c>
      <c r="T29" s="29" t="n"/>
      <c r="U29" s="29">
        <f>SUM(U11:U28)</f>
        <v/>
      </c>
      <c r="V29" s="29" t="n"/>
    </row>
    <row r="31">
      <c r="A31" s="30" t="inlineStr">
        <is>
          <t>Kennzahlen</t>
        </is>
      </c>
    </row>
    <row r="32" ht="14" customHeight="1">
      <c r="A32" s="7" t="inlineStr">
        <is>
          <t>Soll-Nettomietertrag p.a. (Vollvermietung, ohne Nebenkosten)</t>
        </is>
      </c>
      <c r="B32" s="8" t="n"/>
      <c r="C32" s="8" t="n"/>
      <c r="D32" s="8" t="n"/>
      <c r="E32" s="8" t="n"/>
      <c r="F32" s="8" t="n"/>
      <c r="G32" s="8" t="n"/>
      <c r="H32" s="31">
        <f>R29</f>
        <v/>
      </c>
      <c r="I32" s="8" t="n"/>
      <c r="J32" s="32" t="inlineStr">
        <is>
          <t>Summe Spalte R</t>
        </is>
      </c>
      <c r="K32" s="8" t="n"/>
      <c r="L32" s="8" t="n"/>
      <c r="M32" s="8" t="n"/>
      <c r="N32" s="8" t="n"/>
      <c r="O32" s="33" t="inlineStr">
        <is>
          <t>Hinweise</t>
        </is>
      </c>
    </row>
    <row r="33" ht="20" customHeight="1">
      <c r="A33" s="7" t="inlineStr">
        <is>
          <t>Ist-Nettomietertrag p.a. (vermietete Objekte)</t>
        </is>
      </c>
      <c r="B33" s="8" t="n"/>
      <c r="C33" s="8" t="n"/>
      <c r="D33" s="8" t="n"/>
      <c r="E33" s="8" t="n"/>
      <c r="F33" s="8" t="n"/>
      <c r="G33" s="8" t="n"/>
      <c r="H33" s="31">
        <f>S29</f>
        <v/>
      </c>
      <c r="I33" s="8" t="n"/>
      <c r="J33" s="32" t="inlineStr">
        <is>
          <t>Summe Spalte S</t>
        </is>
      </c>
      <c r="K33" s="8" t="n"/>
      <c r="L33" s="8" t="n"/>
      <c r="M33" s="8" t="n"/>
      <c r="N33" s="8" t="n"/>
      <c r="O33" s="34" t="inlineStr">
        <is>
          <t>Datenschutz: Für Verkauf, Bewertung und Reporting genügen in der Regel Objekt-Nr. und Mietpartei A, B, C. Namen nur weitergeben, wenn der Empfänger sie für seinen Zweck braucht.</t>
        </is>
      </c>
    </row>
    <row r="34" ht="20" customHeight="1">
      <c r="A34" s="7" t="inlineStr">
        <is>
          <t>Ertragsausfall durch Leerstand p.a.</t>
        </is>
      </c>
      <c r="B34" s="8" t="n"/>
      <c r="C34" s="8" t="n"/>
      <c r="D34" s="8" t="n"/>
      <c r="E34" s="8" t="n"/>
      <c r="F34" s="8" t="n"/>
      <c r="G34" s="8" t="n"/>
      <c r="H34" s="31">
        <f>R29-S29</f>
        <v/>
      </c>
      <c r="I34" s="8" t="n"/>
      <c r="J34" s="32" t="inlineStr">
        <is>
          <t>Soll minus Ist</t>
        </is>
      </c>
      <c r="K34" s="8" t="n"/>
      <c r="L34" s="8" t="n"/>
      <c r="M34" s="8" t="n"/>
      <c r="N34" s="8" t="n"/>
      <c r="O34" s="34" t="inlineStr">
        <is>
          <t>Keine besonders schützenswerten Daten eintragen (z. B. Gesundheit, Sozialhilfe), auch nicht in den Bemerkungen.</t>
        </is>
      </c>
    </row>
    <row r="35" ht="20" customHeight="1">
      <c r="A35" s="7" t="inlineStr">
        <is>
          <t>Leerstandsquote nach Ertrag</t>
        </is>
      </c>
      <c r="B35" s="8" t="n"/>
      <c r="C35" s="8" t="n"/>
      <c r="D35" s="8" t="n"/>
      <c r="E35" s="8" t="n"/>
      <c r="F35" s="8" t="n"/>
      <c r="G35" s="8" t="n"/>
      <c r="H35" s="35">
        <f>IF(R29&gt;0,(R29-S29)/R29,"")</f>
        <v/>
      </c>
      <c r="I35" s="8" t="n"/>
      <c r="J35" s="32" t="inlineStr">
        <is>
          <t>Ertragsausfall : Soll-Nettomietertrag</t>
        </is>
      </c>
      <c r="K35" s="8" t="n"/>
      <c r="L35" s="8" t="n"/>
      <c r="M35" s="8" t="n"/>
      <c r="N35" s="8" t="n"/>
      <c r="O35" s="34" t="inlineStr">
        <is>
          <t>Bruttorendite hier ohne Nebenkosten gerechnet. Begriffe wie Soll-Mietertrag werden in der Praxis nicht einheitlich verwendet: Definition beim Empfänger klären.</t>
        </is>
      </c>
    </row>
    <row r="36" ht="20" customHeight="1">
      <c r="A36" s="7" t="inlineStr">
        <is>
          <t>Leerstandsquote nach Anzahl Objekte</t>
        </is>
      </c>
      <c r="B36" s="8" t="n"/>
      <c r="C36" s="8" t="n"/>
      <c r="D36" s="8" t="n"/>
      <c r="E36" s="8" t="n"/>
      <c r="F36" s="8" t="n"/>
      <c r="G36" s="8" t="n"/>
      <c r="H36" s="35">
        <f>IF(COUNTA(H11:H28)&gt;0,COUNTIF(H11:H28,"leer")/COUNTA(H11:H28),"")</f>
        <v/>
      </c>
      <c r="I36" s="8" t="n"/>
      <c r="J36" s="32" t="inlineStr">
        <is>
          <t>leere Objekte : alle Objekte</t>
        </is>
      </c>
      <c r="K36" s="8" t="n"/>
      <c r="L36" s="8" t="n"/>
      <c r="M36" s="8" t="n"/>
      <c r="N36" s="8" t="n"/>
      <c r="O36" s="34" t="inlineStr">
        <is>
          <t>Bei jeder Änderung (Mieterwechsel, Mietzinsanpassung, Leerstand) Stichtag und Werte nachführen.</t>
        </is>
      </c>
    </row>
    <row r="37">
      <c r="A37" s="7" t="inlineStr">
        <is>
          <t>Bruttorendite auf Soll-Nettomietertrag</t>
        </is>
      </c>
      <c r="B37" s="8" t="n"/>
      <c r="C37" s="8" t="n"/>
      <c r="D37" s="8" t="n"/>
      <c r="E37" s="8" t="n"/>
      <c r="F37" s="8" t="n"/>
      <c r="G37" s="8" t="n"/>
      <c r="H37" s="36">
        <f>IF(N($S$3)&gt;0,R29/$S$3,"")</f>
        <v/>
      </c>
      <c r="I37" s="8" t="n"/>
      <c r="J37" s="32" t="inlineStr">
        <is>
          <t>Soll-Nettomietertrag : Anlagekosten (S3)</t>
        </is>
      </c>
      <c r="K37" s="8" t="n"/>
      <c r="L37" s="8" t="n"/>
      <c r="M37" s="8" t="n"/>
      <c r="N37" s="8" t="n"/>
    </row>
    <row r="38">
      <c r="A38" s="7" t="inlineStr">
        <is>
          <t>Bruttorendite auf Ist-Nettomietertrag</t>
        </is>
      </c>
      <c r="B38" s="8" t="n"/>
      <c r="C38" s="8" t="n"/>
      <c r="D38" s="8" t="n"/>
      <c r="E38" s="8" t="n"/>
      <c r="F38" s="8" t="n"/>
      <c r="G38" s="8" t="n"/>
      <c r="H38" s="36">
        <f>IF(N($S$3)&gt;0,S29/$S$3,"")</f>
        <v/>
      </c>
      <c r="I38" s="8" t="n"/>
      <c r="J38" s="32" t="inlineStr">
        <is>
          <t>Ist-Nettomietertrag : Anlagekosten (S3)</t>
        </is>
      </c>
      <c r="K38" s="8" t="n"/>
      <c r="L38" s="8" t="n"/>
      <c r="M38" s="8" t="n"/>
      <c r="N38" s="8" t="n"/>
    </row>
  </sheetData>
  <mergeCells count="55">
    <mergeCell ref="A32:G32"/>
    <mergeCell ref="O7:V7"/>
    <mergeCell ref="H35:I35"/>
    <mergeCell ref="H38:I38"/>
    <mergeCell ref="C6:G6"/>
    <mergeCell ref="H3:K3"/>
    <mergeCell ref="O34:V34"/>
    <mergeCell ref="L5:N5"/>
    <mergeCell ref="A35:G35"/>
    <mergeCell ref="J38:N38"/>
    <mergeCell ref="C5:G5"/>
    <mergeCell ref="A38:G38"/>
    <mergeCell ref="O33:V33"/>
    <mergeCell ref="S5:V5"/>
    <mergeCell ref="J37:N37"/>
    <mergeCell ref="L4:N4"/>
    <mergeCell ref="A6:B6"/>
    <mergeCell ref="H5:K5"/>
    <mergeCell ref="O36:V36"/>
    <mergeCell ref="A33:G33"/>
    <mergeCell ref="C4:G4"/>
    <mergeCell ref="A10:V10"/>
    <mergeCell ref="H34:I34"/>
    <mergeCell ref="J34:N34"/>
    <mergeCell ref="S4:V4"/>
    <mergeCell ref="A34:G34"/>
    <mergeCell ref="O3:R3"/>
    <mergeCell ref="H36:I36"/>
    <mergeCell ref="J36:N36"/>
    <mergeCell ref="O6:R6"/>
    <mergeCell ref="L6:N6"/>
    <mergeCell ref="A3:B3"/>
    <mergeCell ref="O32:V32"/>
    <mergeCell ref="O35:V35"/>
    <mergeCell ref="J35:N35"/>
    <mergeCell ref="H4:K4"/>
    <mergeCell ref="A36:G36"/>
    <mergeCell ref="S3:V3"/>
    <mergeCell ref="H32:I32"/>
    <mergeCell ref="A5:B5"/>
    <mergeCell ref="H6:K6"/>
    <mergeCell ref="J32:N32"/>
    <mergeCell ref="O5:R5"/>
    <mergeCell ref="L1:V1"/>
    <mergeCell ref="H37:I37"/>
    <mergeCell ref="I1:J1"/>
    <mergeCell ref="A37:G37"/>
    <mergeCell ref="A4:B4"/>
    <mergeCell ref="A29:E29"/>
    <mergeCell ref="O4:R4"/>
    <mergeCell ref="H33:I33"/>
    <mergeCell ref="J33:N33"/>
    <mergeCell ref="L3:N3"/>
    <mergeCell ref="S6:V6"/>
    <mergeCell ref="C3:G3"/>
  </mergeCells>
  <dataValidations count="3">
    <dataValidation sqref="H11:H28" showDropDown="0" showInputMessage="0" showErrorMessage="0" allowBlank="1" type="list">
      <formula1>"vermietet,leer"</formula1>
    </dataValidation>
    <dataValidation sqref="J11:J28" showDropDown="0" showInputMessage="0" showErrorMessage="0" allowBlank="1" type="list">
      <formula1>"unbefristet,befristet,indexiert,gestaffelt"</formula1>
    </dataValidation>
    <dataValidation sqref="C11:C28" showDropDown="0" showInputMessage="0" showErrorMessage="0" allowBlank="1" type="list">
      <formula1>"Wohnung,Gewerbe,Büro,Lager,Parkplatz,Nebenraum,Sonstiges"</formula1>
    </dataValidation>
  </dataValidations>
  <printOptions horizontalCentered="1"/>
  <pageMargins left="0.4" right="0.4" top="0.5" bottom="0.5" header="0.5" footer="0.5"/>
  <pageSetup orientation="landscape" paperSize="9" fitToHeight="1" fitToWidth="1"/>
  <headerFooter>
    <oddHeader/>
    <oddFooter>&amp;L&amp;7 Mieterspiegel [Liegenschaft], Stichtag [TT.MM.JJJJ]&amp;R&amp;7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37" t="inlineStr">
        <is>
          <t>Erläuterungen zu den Spalten</t>
        </is>
      </c>
    </row>
    <row r="3" ht="24" customHeight="1">
      <c r="A3" s="38" t="inlineStr">
        <is>
          <t>Objekt-Nr.</t>
        </is>
      </c>
      <c r="B3" s="39" t="inlineStr">
        <is>
          <t>Eindeutige Nummer der Einheit, wie im Mietvertrag oder in der Liegenschaftsbuchhaltung.</t>
        </is>
      </c>
    </row>
    <row r="4" ht="24" customHeight="1">
      <c r="A4" s="38" t="inlineStr">
        <is>
          <t>Nutzung</t>
        </is>
      </c>
      <c r="B4" s="39" t="inlineStr">
        <is>
          <t>Wohnung, Gewerbe, Büro, Lager, Parkplatz, Nebenraum, Sonstiges.</t>
        </is>
      </c>
    </row>
    <row r="5" ht="24" customHeight="1">
      <c r="A5" s="38" t="inlineStr">
        <is>
          <t>Mietpartei (anonymisiert)</t>
        </is>
      </c>
      <c r="B5" s="39" t="inlineStr">
        <is>
          <t>Für externe Empfänger Mietpartei A, B, C statt Namen. Leer bei Leerstand.</t>
        </is>
      </c>
    </row>
    <row r="6" ht="24" customHeight="1">
      <c r="A6" s="38" t="inlineStr">
        <is>
          <t>Status</t>
        </is>
      </c>
      <c r="B6" s="39" t="inlineStr">
        <is>
          <t>vermietet oder leer. Steuert die Soll- und Ist-Berechnung.</t>
        </is>
      </c>
    </row>
    <row r="7" ht="24" customHeight="1">
      <c r="A7" s="38" t="inlineStr">
        <is>
          <t>Mietbeginn bzw. leer seit</t>
        </is>
      </c>
      <c r="B7" s="39" t="inlineStr">
        <is>
          <t>Datum des Mietbeginns, bei Leerstand Datum seit wann leer.</t>
        </is>
      </c>
    </row>
    <row r="8" ht="24" customHeight="1">
      <c r="A8" s="38" t="inlineStr">
        <is>
          <t>Vertragsart</t>
        </is>
      </c>
      <c r="B8" s="39" t="inlineStr">
        <is>
          <t>unbefristet, befristet, indexiert oder gestaffelt. Bei indexierten und gestaffelten Verträgen gilt der Referenzzinssatz nicht.</t>
        </is>
      </c>
    </row>
    <row r="9" ht="24" customHeight="1">
      <c r="A9" s="38" t="inlineStr">
        <is>
          <t>Befristet bis / nächster Kündigungstermin</t>
        </is>
      </c>
      <c r="B9" s="39" t="inlineStr">
        <is>
          <t>Ende der festen Laufzeit oder nächstmöglicher Kündigungstermin.</t>
        </is>
      </c>
    </row>
    <row r="10" ht="24" customHeight="1">
      <c r="A10" s="38" t="inlineStr">
        <is>
          <t>Basis Referenzzinssatz</t>
        </is>
      </c>
      <c r="B10" s="39" t="inlineStr">
        <is>
          <t>Referenzzinssatz, auf dem der aktuelle Mietzins beruht (letzte Mietzinsfestsetzung).</t>
        </is>
      </c>
    </row>
    <row r="11" ht="24" customHeight="1">
      <c r="A11" s="38" t="inlineStr">
        <is>
          <t>Basis LIK</t>
        </is>
      </c>
      <c r="B11" s="39" t="inlineStr">
        <is>
          <t>Stand des Landesindexes der Konsumentenpreise bei der letzten Mietzinsfestsetzung.</t>
        </is>
      </c>
    </row>
    <row r="12" ht="24" customHeight="1">
      <c r="A12" s="38" t="inlineStr">
        <is>
          <t>Nettomietzins, Nebenkosten</t>
        </is>
      </c>
      <c r="B12" s="39" t="inlineStr">
        <is>
          <t>Monatliche Beträge laut Vertrag bzw. letzter Anpassung. Bei Leerstand 0.</t>
        </is>
      </c>
    </row>
    <row r="13" ht="24" customHeight="1">
      <c r="A13" s="38" t="inlineStr">
        <is>
          <t>Zielmietzins bei Leerstand</t>
        </is>
      </c>
      <c r="B13" s="39" t="inlineStr">
        <is>
          <t>Nettomietzins, zu dem die leere Einheit angeboten wird. Fliesst in den Soll-Nettomietertrag.</t>
        </is>
      </c>
    </row>
    <row r="14" ht="24" customHeight="1">
      <c r="A14" s="38" t="inlineStr">
        <is>
          <t>Soll-Nettomietertrag p.a.</t>
        </is>
      </c>
      <c r="B14" s="39" t="inlineStr">
        <is>
          <t>Formel: vermietet = Nettomietzins x 12, leer = Zielmietzins x 12.</t>
        </is>
      </c>
    </row>
    <row r="15" ht="24" customHeight="1">
      <c r="A15" s="38" t="inlineStr">
        <is>
          <t>Ist-Nettomietertrag p.a.</t>
        </is>
      </c>
      <c r="B15" s="39" t="inlineStr">
        <is>
          <t>Formel: vermietet = Nettomietzins x 12, leer = 0.</t>
        </is>
      </c>
    </row>
    <row r="16" ht="24" customHeight="1">
      <c r="A16" s="38" t="inlineStr">
        <is>
          <t>Netto CHF/m² p.a.</t>
        </is>
      </c>
      <c r="B16" s="39" t="inlineStr">
        <is>
          <t>Formel: Soll-Nettomietertrag : Fläche.</t>
        </is>
      </c>
    </row>
    <row r="17" ht="24" customHeight="1">
      <c r="A17" s="38" t="inlineStr">
        <is>
          <t>Mietkaution</t>
        </is>
      </c>
      <c r="B17" s="39" t="inlineStr">
        <is>
          <t>Hinterlegter Betrag (Kautionskonto) oder Garantiebetrag einer Kautionsversicherung.</t>
        </is>
      </c>
    </row>
    <row r="18" ht="24" customHeight="1">
      <c r="A18" s="38" t="inlineStr">
        <is>
          <t>Bemerkungen</t>
        </is>
      </c>
      <c r="B18" s="39" t="inlineStr">
        <is>
          <t>Sachliche Hinweise zum Objekt (Sanierung, Kündigung erhalten). Keine Personendaten.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Vorlage Mieterspiegel</dc:title>
  <dcterms:created xmlns:dcterms="http://purl.org/dc/terms/" xmlns:xsi="http://www.w3.org/2001/XMLSchema-instance" xsi:type="dcterms:W3CDTF">2026-11-04T15:12:51Z</dcterms:created>
  <dcterms:modified xmlns:dcterms="http://purl.org/dc/terms/" xmlns:xsi="http://www.w3.org/2001/XMLSchema-instance" xsi:type="dcterms:W3CDTF">2026-11-04T15:12:51Z</dcterms:modified>
</cp:coreProperties>
</file>