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informational-pipeline\data\reviews\customer-service-role-play-2026-10-20\final\"/>
    </mc:Choice>
  </mc:AlternateContent>
  <xr:revisionPtr revIDLastSave="0" documentId="13_ncr:1_{F09694D8-42E9-414C-A9C2-FEC8446501AA}" xr6:coauthVersionLast="47" xr6:coauthVersionMax="47" xr10:uidLastSave="{00000000-0000-0000-0000-000000000000}"/>
  <bookViews>
    <workbookView xWindow="-110" yWindow="-110" windowWidth="19420" windowHeight="11500" xr2:uid="{00000000-000D-0000-FFFF-FFFF00000000}"/>
  </bookViews>
  <sheets>
    <sheet name="How to use" sheetId="1" r:id="rId1"/>
    <sheet name="Scenarios" sheetId="2" r:id="rId2"/>
    <sheet name="Observer sheet" sheetId="3" r:id="rId3"/>
    <sheet name="Session plan" sheetId="4" r:id="rId4"/>
    <sheet name="Script" sheetId="5" r:id="rId5"/>
    <sheet name="Sample retail counter" sheetId="6" r:id="rId6"/>
    <sheet name="Sample hotel front desk" sheetId="7" r:id="rId7"/>
    <sheet name="Sample live chat" sheetId="8" r:id="rId8"/>
  </sheets>
  <definedNames>
    <definedName name="_xlnm._FilterDatabase" localSheetId="1" hidden="1">Scenarios!$A$4:$J$29</definedName>
  </definedNames>
  <calcPr calcId="181029"/>
</workbook>
</file>

<file path=xl/calcChain.xml><?xml version="1.0" encoding="utf-8"?>
<calcChain xmlns="http://schemas.openxmlformats.org/spreadsheetml/2006/main">
  <c r="C22" i="4" l="1"/>
  <c r="D22" i="4" s="1"/>
  <c r="C21" i="4"/>
  <c r="D21" i="4" s="1"/>
  <c r="C20" i="4"/>
  <c r="D20" i="4" s="1"/>
  <c r="C19" i="4"/>
  <c r="D19" i="4" s="1"/>
  <c r="C18" i="4"/>
  <c r="D18" i="4" s="1"/>
  <c r="C17" i="4"/>
  <c r="D17" i="4" s="1"/>
  <c r="C16" i="4"/>
  <c r="D16" i="4" s="1"/>
  <c r="C15" i="4"/>
  <c r="D15" i="4" s="1"/>
  <c r="C14" i="4"/>
  <c r="D14" i="4" s="1"/>
  <c r="C13" i="4"/>
  <c r="D13" i="4" s="1"/>
  <c r="C12" i="4"/>
  <c r="D12" i="4" s="1"/>
  <c r="C11" i="4"/>
  <c r="D11" i="4" s="1"/>
  <c r="C10" i="4"/>
  <c r="D10" i="4" s="1"/>
  <c r="C9" i="4"/>
  <c r="D9" i="4" s="1"/>
  <c r="C8" i="4"/>
  <c r="D8" i="4" s="1"/>
  <c r="C7" i="4"/>
  <c r="D7" i="4" s="1"/>
  <c r="D4" i="4"/>
  <c r="D3" i="4"/>
  <c r="B20" i="3"/>
  <c r="H18" i="3"/>
  <c r="G18" i="3"/>
  <c r="H17" i="3"/>
  <c r="G17" i="3"/>
  <c r="H16" i="3"/>
  <c r="G16" i="3"/>
  <c r="H15" i="3"/>
  <c r="G15" i="3"/>
  <c r="H14" i="3"/>
  <c r="G14" i="3"/>
  <c r="H13" i="3"/>
  <c r="G13" i="3"/>
  <c r="H12" i="3"/>
  <c r="G12" i="3"/>
  <c r="H11" i="3"/>
  <c r="G11" i="3"/>
  <c r="H10" i="3"/>
  <c r="G10" i="3"/>
  <c r="H9" i="3"/>
  <c r="G9" i="3"/>
  <c r="B23" i="3" l="1"/>
  <c r="B24" i="3" s="1"/>
  <c r="B21" i="3"/>
  <c r="B22" i="3"/>
</calcChain>
</file>

<file path=xl/sharedStrings.xml><?xml version="1.0" encoding="utf-8"?>
<sst xmlns="http://schemas.openxmlformats.org/spreadsheetml/2006/main" count="464" uniqueCount="312">
  <si>
    <t>Customer service role play pack (v1.1)</t>
  </si>
  <si>
    <t>Yellow cells are yours to fill in. Grey cells work themselves out.</t>
  </si>
  <si>
    <t>Part</t>
  </si>
  <si>
    <t>What to do</t>
  </si>
  <si>
    <t>Three people</t>
  </si>
  <si>
    <t>One customer, one agent and one observer. Rotate roles for practice. To observe one agent across four scenarios, keep that agent in place and use a separate sheet for every other agent.</t>
  </si>
  <si>
    <t>Scenarios</t>
  </si>
  <si>
    <t>25 scenarios. Filter by situation, difficulty, channel or setting. Give the customer actor only the customer columns, and the agent only the agent brief. Neither sees 'What good looks like' until the debrief.</t>
  </si>
  <si>
    <t>Say it as written</t>
  </si>
  <si>
    <t>Start with the supplied opening line. Then respond to the conversation using the customer brief. Agree a pause signal; no participant has to endure personal abuse during practice.</t>
  </si>
  <si>
    <t>Observer sheet</t>
  </si>
  <si>
    <t>Rate each behaviour Shown, Partly, Not shown or N/A. Shown = completed without help; Partly = attempted but incomplete or prompted; Not shown = missed or incorrect; N/A = no opportunity. Essential means a must-have behaviour for this session. Replace the example choices to suit the task. The result guides coaching, not live-work approval.</t>
  </si>
  <si>
    <t>Debrief</t>
  </si>
  <si>
    <t>The agent answers first: What went well? What would you change? What will you do next time? Then the observer adds what they saw.</t>
  </si>
  <si>
    <t>Session plan</t>
  </si>
  <si>
    <t>Set the start time and the session length. The plan works out each block's start and end and flags a plan that runs over.</t>
  </si>
  <si>
    <t>Limits</t>
  </si>
  <si>
    <t>All people, policies and results are fictional. Adapt policies before use. The sheet does not certify competence. Share only the relevant role columns, not the whole master workbook. Added observer rows or columns need extended formulas and validation.</t>
  </si>
  <si>
    <t>Customer columns go to the customer actor. The agent brief goes to the agent. 'What good looks like' stays with the observer.</t>
  </si>
  <si>
    <t>#</t>
  </si>
  <si>
    <t>Situation</t>
  </si>
  <si>
    <t>Difficulty</t>
  </si>
  <si>
    <t>Channel</t>
  </si>
  <si>
    <t>Setting</t>
  </si>
  <si>
    <t>Customer opens with (say it exactly)</t>
  </si>
  <si>
    <t>Customer brief</t>
  </si>
  <si>
    <t>Agent brief</t>
  </si>
  <si>
    <t>What good looks like</t>
  </si>
  <si>
    <t>Common miss</t>
  </si>
  <si>
    <t>Complaint</t>
  </si>
  <si>
    <t>Starter</t>
  </si>
  <si>
    <t>In person</t>
  </si>
  <si>
    <t>Retail</t>
  </si>
  <si>
    <t>"I bought this kettle last week and it's already stopped working."</t>
  </si>
  <si>
    <t>You want a replacement today. You'll take a refund. You calm down once you're offered an exchange.</t>
  </si>
  <si>
    <t>Faulty items within 30 days: exchange or refund with proof of purchase.</t>
  </si>
  <si>
    <t>Apologises, asks for the receipt, offers an exchange or refund, checks stock.</t>
  </si>
  <si>
    <t>Asks "Did you use it properly?" before anything else.</t>
  </si>
  <si>
    <t>Angry customer</t>
  </si>
  <si>
    <t>Hard</t>
  </si>
  <si>
    <t>Phone</t>
  </si>
  <si>
    <t>Contact centre</t>
  </si>
  <si>
    <t>"This is the third time I've called about this. Nobody has fixed it."</t>
  </si>
  <si>
    <t>You want someone to own it. You calm down only when the agent sums up what already happened without asking you to repeat it.</t>
  </si>
  <si>
    <t>Identity has already been checked. Two earlier calls on the 4th and 9th concerned evening internet dropouts; modem resets did not fix them. Today is Tuesday. A technician is available Thursday 8 am to noon. You can book the visit, share a direct callback number and follow up Thursday afternoon.</t>
  </si>
  <si>
    <t>Reads the notes, sums up the history, takes ownership, gives a date and a direct follow-up.</t>
  </si>
  <si>
    <t>Asks the customer to explain everything again.</t>
  </si>
  <si>
    <t>Manager demand</t>
  </si>
  <si>
    <t>Standard</t>
  </si>
  <si>
    <t>Restaurant</t>
  </si>
  <si>
    <t>"I want to speak to the manager. Now."</t>
  </si>
  <si>
    <t>You want to be taken seriously. You'll deal with the staff member if they listen first.</t>
  </si>
  <si>
    <t>The manager is free in 10 minutes. You can offer a free drink or dessert.</t>
  </si>
  <si>
    <t>Asks what happened, offers to help now, offers the manager if still wanted.</t>
  </si>
  <si>
    <t>Says "The manager is busy."</t>
  </si>
  <si>
    <t>Late order</t>
  </si>
  <si>
    <t>Chat</t>
  </si>
  <si>
    <t>Online store</t>
  </si>
  <si>
    <t>"My order was meant to arrive Tuesday. Where is it?"</t>
  </si>
  <si>
    <t>You want a date. A specific update is enough.</t>
  </si>
  <si>
    <t>Tracking shows a delay at the depot. New delivery date: Friday.</t>
  </si>
  <si>
    <t>Gives the tracking status, the new date and what happens if Friday is missed.</t>
  </si>
  <si>
    <t>"It's out of our hands."</t>
  </si>
  <si>
    <t>Long wait</t>
  </si>
  <si>
    <t>Clinic reception</t>
  </si>
  <si>
    <t>"I've been waiting 50 minutes. My appointment was at 10."</t>
  </si>
  <si>
    <t>You want to know how much longer. An honest estimate and a choice calm you down.</t>
  </si>
  <si>
    <t>At 10:50 am, the doctor estimates another 20 minutes before seeing this patient. You can offer a 2 pm appointment instead.</t>
  </si>
  <si>
    <t>Apologises, gives an honest estimate, offers to rebook or keep waiting.</t>
  </si>
  <si>
    <t>Guesses "Just a few more minutes."</t>
  </si>
  <si>
    <t>Price objection</t>
  </si>
  <si>
    <t>Gym</t>
  </si>
  <si>
    <t>"The gym down the road is 10 dollars a month cheaper. Why should I stay?"</t>
  </si>
  <si>
    <t>You're thinking of cancelling. You stay if the agent shows you what you'd lose.</t>
  </si>
  <si>
    <t>You can offer 2 months at half price. You can't match a competitor's price.</t>
  </si>
  <si>
    <t>Asks what they use, explains the value, makes the allowed offer.</t>
  </si>
  <si>
    <t>Matches a price they're not allowed to.</t>
  </si>
  <si>
    <t>Saying no</t>
  </si>
  <si>
    <t>"I want a cash refund. I don't have the receipt. It was a gift."</t>
  </si>
  <si>
    <t>You want cash. You accept store credit once you hear why.</t>
  </si>
  <si>
    <t>For this fictional change-of-mind return, the item is unused and not faulty. With no proof of purchase, offer store credit at the lowest recent selling price: 45 dollars. No cash refund under this example policy.</t>
  </si>
  <si>
    <t>Says no clearly, explains why, offers store credit.</t>
  </si>
  <si>
    <t>Says yes to keep the peace, or says no with no alternative.</t>
  </si>
  <si>
    <t>Refund</t>
  </si>
  <si>
    <t>Bank</t>
  </si>
  <si>
    <t>"You've charged me twice for the same payment."</t>
  </si>
  <si>
    <t>You want the money back today. You accept 3 to 5 business days with a reference number.</t>
  </si>
  <si>
    <t>The duplicate is visible. A reversal takes 3 to 5 business days. Verify identity first.</t>
  </si>
  <si>
    <t>Verifies identity, confirms the duplicate, reverses it, gives a reference and the timeframe.</t>
  </si>
  <si>
    <t>Discusses the account before verifying identity.</t>
  </si>
  <si>
    <t>Cancellation</t>
  </si>
  <si>
    <t>Telco</t>
  </si>
  <si>
    <t>"I want to cancel. I'm moving overseas."</t>
  </si>
  <si>
    <t>You're firm on cancelling. You appreciate not being sold to.</t>
  </si>
  <si>
    <t>The early exit fee is waived for overseas moves with proof of travel.</t>
  </si>
  <si>
    <t>Accepts the cancellation, explains the fee waiver and proof, confirms the end date.</t>
  </si>
  <si>
    <t>Keeps pushing retention offers after the reason is clear.</t>
  </si>
  <si>
    <t>Upsell</t>
  </si>
  <si>
    <t>Pharmacy</t>
  </si>
  <si>
    <t>"Just the sunscreen, thanks."</t>
  </si>
  <si>
    <t>You're open to one relevant suggestion. More than one annoys you.</t>
  </si>
  <si>
    <t>After-sun is 20% off with any sunscreen this week.</t>
  </si>
  <si>
    <t>Asks one relevant question, makes one suggestion, accepts a no.</t>
  </si>
  <si>
    <t>Lists three add-ons.</t>
  </si>
  <si>
    <t>Technical fault</t>
  </si>
  <si>
    <t>Software</t>
  </si>
  <si>
    <t>"The app keeps logging me out every few minutes."</t>
  </si>
  <si>
    <t>You want it fixed. You can follow two steps, not ten.</t>
  </si>
  <si>
    <t>Known issue on older app versions. The fix is an update. Raise a ticket if it keeps happening.</t>
  </si>
  <si>
    <t>Asks the app version, gives the update steps, checks it worked, raises a ticket if not.</t>
  </si>
  <si>
    <t>Sends a long help article and closes the chat.</t>
  </si>
  <si>
    <t>Vulnerable customer</t>
  </si>
  <si>
    <t>Utility</t>
  </si>
  <si>
    <t>"I can't pay this bill. I've just lost my job."</t>
  </si>
  <si>
    <t>You're embarrassed and worried. You need time and options.</t>
  </si>
  <si>
    <t>Hardship support: a payment plan or a 30-day hold on the account.</t>
  </si>
  <si>
    <t>Slows down, shows empathy, explains the hardship options without judgement, confirms the plan.</t>
  </si>
  <si>
    <t>Reads out the overdue balance and the late fee.</t>
  </si>
  <si>
    <t>Booking problem</t>
  </si>
  <si>
    <t>Hotel</t>
  </si>
  <si>
    <t>"I booked a double room and you've given me twin beds."</t>
  </si>
  <si>
    <t>You want what you booked. You accept an upgrade or a discount.</t>
  </si>
  <si>
    <t>A suite is available tonight at no extra cost; a double room is confirmed for tomorrow. Alternatively, the guest can keep the twin room with 20% off the whole stay.</t>
  </si>
  <si>
    <t>Apologises, checks the system, offers both options, confirms the choice.</t>
  </si>
  <si>
    <t>Blames the booking website.</t>
  </si>
  <si>
    <t>Abusive customer</t>
  </si>
  <si>
    <t>"[Swearing] You people are useless. Fix it or else."</t>
  </si>
  <si>
    <t>You keep swearing after one warning.</t>
  </si>
  <si>
    <t>Policy: give one calm warning; if it continues, end the call and log it.</t>
  </si>
  <si>
    <t>Gives a calm warning, offers help, ends the call if it continues, logs it.</t>
  </si>
  <si>
    <t>Argues back, or hangs up without a warning.</t>
  </si>
  <si>
    <t>Language barrier</t>
  </si>
  <si>
    <t>"Sorry, my English is not good. I need something for my child. Fever."</t>
  </si>
  <si>
    <t>You need the right product. Short, simple words help.</t>
  </si>
  <si>
    <t>The pharmacist must advise on children's medicine.</t>
  </si>
  <si>
    <t>Uses short sentences, checks understanding, brings in the pharmacist.</t>
  </si>
  <si>
    <t>Speaks louder and faster.</t>
  </si>
  <si>
    <t>Wrong order</t>
  </si>
  <si>
    <t>"I ordered the vegetarian burger. This has bacon on it."</t>
  </si>
  <si>
    <t>You want it fixed quickly. You don't want the same plate back.</t>
  </si>
  <si>
    <t>The kitchen can remake it in 10 minutes. You can offer a drink.</t>
  </si>
  <si>
    <t>Takes the plate away, apologises, has it remade, offers a drink, checks back.</t>
  </si>
  <si>
    <t>Takes the bacon off and brings the same plate back.</t>
  </si>
  <si>
    <t>Billing error</t>
  </si>
  <si>
    <t>Email</t>
  </si>
  <si>
    <t>Subscription</t>
  </si>
  <si>
    <t>"I cancelled last month but you charged me again."</t>
  </si>
  <si>
    <t>You want a refund and written confirmation.</t>
  </si>
  <si>
    <t>The cancellation is logged on the 3rd. The charge on the 5th was an error. Refunds take 5 days.</t>
  </si>
  <si>
    <t>Confirms the record, refunds, apologises, confirms in writing.</t>
  </si>
  <si>
    <t>Asks for proof of a cancellation the system already shows.</t>
  </si>
  <si>
    <t>Identity check</t>
  </si>
  <si>
    <t>"I'm calling about my partner's account. Just change the email address."</t>
  </si>
  <si>
    <t>You insist and get annoyed.</t>
  </si>
  <si>
    <t>Only the account holder or an authorised person can change details.</t>
  </si>
  <si>
    <t>Explains why, explains how to add an authorised person, doesn't change anything.</t>
  </si>
  <si>
    <t>Changes the email on the caller's word.</t>
  </si>
  <si>
    <t>Compensation demand</t>
  </si>
  <si>
    <t>"My order was late. I want a full refund and a discount."</t>
  </si>
  <si>
    <t>You want something back. A fair offer is enough.</t>
  </si>
  <si>
    <t>Policy: refund the delivery fee for delays over 3 days. No extra discount.</t>
  </si>
  <si>
    <t>Apologises, applies the allowed refund, explains the policy plainly.</t>
  </si>
  <si>
    <t>Promises a discount they can't give.</t>
  </si>
  <si>
    <t>Complaint about staff</t>
  </si>
  <si>
    <t>"The man at the other till was really rude to me."</t>
  </si>
  <si>
    <t>You want to be heard and an apology.</t>
  </si>
  <si>
    <t>You can log a complaint. The store manager follows up within 2 days.</t>
  </si>
  <si>
    <t>Listens, apologises, logs it, explains the follow-up.</t>
  </si>
  <si>
    <t>Defends the colleague.</t>
  </si>
  <si>
    <t>Missing items</t>
  </si>
  <si>
    <t>Grocery delivery</t>
  </si>
  <si>
    <t>"Half my groceries are missing."</t>
  </si>
  <si>
    <t>You want the items or your money back.</t>
  </si>
  <si>
    <t>You can refund the missing items or redeliver tomorrow.</t>
  </si>
  <si>
    <t>Lists the missing items, offers the choice, confirms.</t>
  </si>
  <si>
    <t>Asks for a photo of the bags before helping.</t>
  </si>
  <si>
    <t>Out of stock</t>
  </si>
  <si>
    <t>"Your website said you had this in stock."</t>
  </si>
  <si>
    <t>You want it today.</t>
  </si>
  <si>
    <t>Another store 10 minutes away has 2. You can hold one or order it in.</t>
  </si>
  <si>
    <t>Checks, offers the other store or an order, holds one if wanted.</t>
  </si>
  <si>
    <t>Says "The website is often wrong."</t>
  </si>
  <si>
    <t>Callback request</t>
  </si>
  <si>
    <t>"I don't have time for this now. Call me back."</t>
  </si>
  <si>
    <t>You want a set callback time.</t>
  </si>
  <si>
    <t>You can book a callback slot in the system.</t>
  </si>
  <si>
    <t>Books a time, confirms the number, says what will happen on the call.</t>
  </si>
  <si>
    <t>Promises "Someone will call you."</t>
  </si>
  <si>
    <t>Public complaint</t>
  </si>
  <si>
    <t>Social media</t>
  </si>
  <si>
    <t>Any</t>
  </si>
  <si>
    <t>"Posting this everywhere: worst service ever."</t>
  </si>
  <si>
    <t>You want a public response and a fix.</t>
  </si>
  <si>
    <t>Reply briefly in public, move to private messages to resolve.</t>
  </si>
  <si>
    <t>Replies once in public, moves to a private message, resolves it.</t>
  </si>
  <si>
    <t>Argues in public.</t>
  </si>
  <si>
    <t>Formal complaint</t>
  </si>
  <si>
    <t>"I want to make a formal complaint."</t>
  </si>
  <si>
    <t>You want the process and a timeline.</t>
  </si>
  <si>
    <t>Complaints are acknowledged in 2 business days and resolved within 30.</t>
  </si>
  <si>
    <t>Explains the process, logs it, gives a reference and the timeframe.</t>
  </si>
  <si>
    <t>Tries to talk them out of complaining.</t>
  </si>
  <si>
    <t>One sheet per agent. Record the scenario in each used column. Rate observed actions; this is a practice record, not approval for live work.</t>
  </si>
  <si>
    <t>Agent</t>
  </si>
  <si>
    <t>Fictional phone agent A</t>
  </si>
  <si>
    <t>Observer</t>
  </si>
  <si>
    <t>Team leader</t>
  </si>
  <si>
    <t>Date</t>
  </si>
  <si>
    <t>20 October 2026</t>
  </si>
  <si>
    <t>Behaviour</t>
  </si>
  <si>
    <t>Essential</t>
  </si>
  <si>
    <t>Scenario 1</t>
  </si>
  <si>
    <t>Scenario 2</t>
  </si>
  <si>
    <t>Scenario 3</t>
  </si>
  <si>
    <t>Scenario 4</t>
  </si>
  <si>
    <t>Shown in</t>
  </si>
  <si>
    <t>Result</t>
  </si>
  <si>
    <t>Notes</t>
  </si>
  <si>
    <t>Scenario run (number and name)</t>
  </si>
  <si>
    <t>2 Angry customer</t>
  </si>
  <si>
    <t>8 Refund</t>
  </si>
  <si>
    <t>14 Abusive customer</t>
  </si>
  <si>
    <t>18 Identity check</t>
  </si>
  <si>
    <t>Greets the customer and gives their own name</t>
  </si>
  <si>
    <t>No</t>
  </si>
  <si>
    <t>Shown</t>
  </si>
  <si>
    <t>226</t>
  </si>
  <si>
    <t>Lets the customer finish before speaking</t>
  </si>
  <si>
    <t>Yes</t>
  </si>
  <si>
    <t>Partly</t>
  </si>
  <si>
    <t>Cut in once in scenario 2 before the customer finished.</t>
  </si>
  <si>
    <t>Says the problem back in their own words</t>
  </si>
  <si>
    <t>N/A</t>
  </si>
  <si>
    <t>Acknowledges the customer's feeling without blaming anyone</t>
  </si>
  <si>
    <t>Checks identity before discussing or changing an account (N/A in person if no account)</t>
  </si>
  <si>
    <t>Not shown</t>
  </si>
  <si>
    <t>Started the change before confirming authority in scenario 18, then stopped.</t>
  </si>
  <si>
    <t>Says what they can do, not only what they can't</t>
  </si>
  <si>
    <t>Offers a choice where the policy allows one</t>
  </si>
  <si>
    <t>Promises only what the policy allows</t>
  </si>
  <si>
    <t>Confirms the next step and when it will happen</t>
  </si>
  <si>
    <t>Gave the reference but not the 3 to 5 day timeframe.</t>
  </si>
  <si>
    <t>Checks the issue is resolved or handed over before closing</t>
  </si>
  <si>
    <t>Scenarios run</t>
  </si>
  <si>
    <t>Essential behaviours to practise</t>
  </si>
  <si>
    <t>Other behaviours to work on</t>
  </si>
  <si>
    <t>Behaviour rows to check</t>
  </si>
  <si>
    <t>Debrief: the agent answers first</t>
  </si>
  <si>
    <t>What went well?</t>
  </si>
  <si>
    <t>What would you change?</t>
  </si>
  <si>
    <t>What will you do next time?</t>
  </si>
  <si>
    <t>Enter a label and positive minutes for each block. Empty rows are skipped. Enter the start time as an Excel time, for example 14:00.</t>
  </si>
  <si>
    <t>Start time</t>
  </si>
  <si>
    <t>Planned</t>
  </si>
  <si>
    <t>Session length (minutes)</t>
  </si>
  <si>
    <t>Check</t>
  </si>
  <si>
    <t>Block</t>
  </si>
  <si>
    <t>Minutes</t>
  </si>
  <si>
    <t>Starts</t>
  </si>
  <si>
    <t>Ends</t>
  </si>
  <si>
    <t>Set up: roles, the observer sheet, the rules</t>
  </si>
  <si>
    <t>Customer actor reads only their brief. Observer has the sheet.</t>
  </si>
  <si>
    <t>Scenario 2: angry customer (third call)</t>
  </si>
  <si>
    <t>Run once, straight through.</t>
  </si>
  <si>
    <t>Agent answers the three questions first, then the observer.</t>
  </si>
  <si>
    <t>Scenario 8: double charge</t>
  </si>
  <si>
    <t>Keep agent A for this four-scenario record; swap the customer actor.</t>
  </si>
  <si>
    <t>Scenario 14: abusive caller</t>
  </si>
  <si>
    <t>Agree the stop signal. Simulate the warning without personal insults.</t>
  </si>
  <si>
    <t>Scenario 18: identity check</t>
  </si>
  <si>
    <t>Actor insists.</t>
  </si>
  <si>
    <t>Wrap-up: one thing to keep, one to change</t>
  </si>
  <si>
    <t>Write both on the observer sheet.</t>
  </si>
  <si>
    <t>Script</t>
  </si>
  <si>
    <t>Fictional scenario 2: Tuesday phone call after identity checks. Technician available Thursday, 8 am to noon.</t>
  </si>
  <si>
    <t>Speaker</t>
  </si>
  <si>
    <t>Line</t>
  </si>
  <si>
    <t>Customer</t>
  </si>
  <si>
    <t>This is the third time I've called about this. Nobody has fixed it.</t>
  </si>
  <si>
    <t>I'm sorry you've had to call three times. I'm Sam. I can see notes from your calls on the 4th and the 9th about the internet dropping out every evening. Is that right?</t>
  </si>
  <si>
    <t>Yes. And every time someone says they'll call back, and nobody does.</t>
  </si>
  <si>
    <t>That's not good enough, and I'm going to own this one myself. The earlier calls reset the modem, which hasn't fixed it, so the next step is a technician.</t>
  </si>
  <si>
    <t>How long will that take?</t>
  </si>
  <si>
    <t>I can book one for Thursday between 8 and 12. Does that work for you?</t>
  </si>
  <si>
    <t>Thursday's fine. But what if it still doesn't work?</t>
  </si>
  <si>
    <t>Then you call me directly, not the main line. My direct number is in the text I'm sending now, with the booking reference. I'll also call you on Thursday afternoon to check.</t>
  </si>
  <si>
    <t>Okay. Thank you.</t>
  </si>
  <si>
    <t>Is there anything else I can help with today?</t>
  </si>
  <si>
    <t>Sample: retail counter</t>
  </si>
  <si>
    <t>Fictional scenario 7: unused, non-faulty gift; change-of-mind return with no proof of purchase. Example credit: 45 dollars.</t>
  </si>
  <si>
    <t>I want a cash refund. I don't have the receipt. It was a gift.</t>
  </si>
  <si>
    <t>Thanks for bringing it in. For a change-of-mind return without proof of purchase, this store offers credit rather than cash. I can offer 45 dollars in store credit.</t>
  </si>
  <si>
    <t>That's ridiculous. It's obviously from here.</t>
  </si>
  <si>
    <t>I can see it's ours. Under this return policy, the credit is based on our lowest recent selling price, which is 45 dollars. You can use it in store or online.</t>
  </si>
  <si>
    <t>Fine. Can I use it today?</t>
  </si>
  <si>
    <t>Yes, straight away. I'll put it on a card now.</t>
  </si>
  <si>
    <t>Sample: hotel front desk</t>
  </si>
  <si>
    <t>Fictional scenario 13: suite available tonight; double confirmed tomorrow; 20% discount authorised if the guest keeps the twin room.</t>
  </si>
  <si>
    <t>I booked a double room and you've given me twin beds.</t>
  </si>
  <si>
    <t>I'm sorry about that. Let me check your booking. You're right, you booked a double, and we have no doubles left tonight.</t>
  </si>
  <si>
    <t>So what are you going to do about it?</t>
  </si>
  <si>
    <t>I can offer you two things. A suite tonight at no extra cost, and a double from tomorrow. Or you keep the twin room and I take 20% off your whole stay.</t>
  </si>
  <si>
    <t>The suite, please.</t>
  </si>
  <si>
    <t>Done. Here's the new key. I've noted it so you move to a double tomorrow. If anything else isn't right, call me on extension 9.</t>
  </si>
  <si>
    <t>Sample: live chat</t>
  </si>
  <si>
    <t>Fictional scenario 2 adapted for chat. Identity checked; Tuesday conversation, Thursday technician slot.</t>
  </si>
  <si>
    <t>3rd time contacting you about this. Nobody has fixed it.</t>
  </si>
  <si>
    <t>I'm sorry you've had to come back three times. I'm Sam. I can see your contacts on the 4th and 9th about the internet dropping every evening. I'm going to own this one.</t>
  </si>
  <si>
    <t>Last time someone said they'd call back. They didn't.</t>
  </si>
  <si>
    <t>The modem resets haven't fixed it. A technician is available Thursday between 8 and 12. Would you like me to book that?</t>
  </si>
  <si>
    <t>Yes.</t>
  </si>
  <si>
    <t>Booked. Your reference is TK-4471. I'll message you here on Thursday afternoon to check it's fixed. Anything else today?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</si>
</sst>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5"/>
      <color rgb="FF1F2A44"/>
      <name val="Arial"/>
    </font>
    <font>
      <sz val="9"/>
      <color rgb="FF5A6270"/>
      <name val="Arial"/>
    </font>
    <font>
      <b/>
      <sz val="10"/>
      <color rgb="FFFFFFFF"/>
      <name val="Arial"/>
    </font>
    <font>
      <b/>
      <sz val="10"/>
      <color rgb="FF1A1A1A"/>
      <name val="Arial"/>
    </font>
    <font>
      <sz val="10"/>
      <color rgb="FF1A1A1A"/>
      <name val="Arial"/>
    </font>
  </fonts>
  <fills count="6">
    <fill>
      <patternFill patternType="none"/>
    </fill>
    <fill>
      <patternFill patternType="gray125"/>
    </fill>
    <fill>
      <patternFill patternType="solid">
        <fgColor rgb="FF1F2A44"/>
      </patternFill>
    </fill>
    <fill>
      <patternFill patternType="solid">
        <fgColor rgb="FFF3EAF9"/>
      </patternFill>
    </fill>
    <fill>
      <patternFill patternType="solid">
        <fgColor rgb="FFFFF6D5"/>
      </patternFill>
    </fill>
    <fill>
      <patternFill patternType="solid">
        <fgColor rgb="FFEEF0F4"/>
      </patternFill>
    </fill>
  </fills>
  <borders count="2">
    <border>
      <left/>
      <right/>
      <top/>
      <bottom/>
      <diagonal/>
    </border>
    <border>
      <left style="thin">
        <color rgb="FFC9CED8"/>
      </left>
      <right style="thin">
        <color rgb="FFC9CED8"/>
      </right>
      <top style="thin">
        <color rgb="FFC9CED8"/>
      </top>
      <bottom style="thin">
        <color rgb="FFC9CED8"/>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0" fontId="3" fillId="2" borderId="1" xfId="0" applyFont="1" applyFill="1" applyBorder="1" applyAlignment="1">
      <alignment vertical="top" wrapText="1"/>
    </xf>
    <xf numFmtId="0" fontId="4" fillId="0" borderId="1" xfId="0" applyFont="1" applyBorder="1" applyAlignment="1">
      <alignment vertical="top" wrapText="1"/>
    </xf>
    <xf numFmtId="0" fontId="5" fillId="0" borderId="1" xfId="0" applyFont="1" applyBorder="1" applyAlignment="1">
      <alignment vertical="top" wrapText="1"/>
    </xf>
    <xf numFmtId="0" fontId="5" fillId="3" borderId="1" xfId="0" applyFont="1" applyFill="1" applyBorder="1" applyAlignment="1">
      <alignment vertical="top" wrapText="1"/>
    </xf>
    <xf numFmtId="0" fontId="4" fillId="0" borderId="1" xfId="0" applyFont="1" applyBorder="1" applyAlignment="1">
      <alignment vertical="top"/>
    </xf>
    <xf numFmtId="0" fontId="5" fillId="4" borderId="1" xfId="0" applyFont="1" applyFill="1" applyBorder="1" applyAlignment="1">
      <alignment vertical="top" wrapText="1"/>
    </xf>
    <xf numFmtId="20" fontId="5" fillId="4" borderId="1" xfId="0" applyNumberFormat="1" applyFont="1" applyFill="1" applyBorder="1" applyAlignment="1">
      <alignment vertical="top"/>
    </xf>
    <xf numFmtId="1" fontId="5" fillId="5" borderId="1" xfId="0" applyNumberFormat="1" applyFont="1" applyFill="1" applyBorder="1" applyAlignment="1">
      <alignment vertical="top"/>
    </xf>
    <xf numFmtId="1" fontId="5" fillId="4" borderId="1" xfId="0" applyNumberFormat="1" applyFont="1" applyFill="1" applyBorder="1" applyAlignment="1">
      <alignment vertical="top"/>
    </xf>
    <xf numFmtId="0" fontId="5" fillId="5" borderId="1" xfId="0" applyFont="1" applyFill="1" applyBorder="1" applyAlignment="1">
      <alignment vertical="top" wrapText="1"/>
    </xf>
    <xf numFmtId="0" fontId="5" fillId="0" borderId="1" xfId="0" applyFont="1" applyBorder="1" applyAlignment="1">
      <alignment horizontal="center" vertical="top" wrapText="1"/>
    </xf>
    <xf numFmtId="1" fontId="5" fillId="4" borderId="1" xfId="0" applyNumberFormat="1" applyFont="1" applyFill="1" applyBorder="1" applyAlignment="1">
      <alignment vertical="top" wrapText="1"/>
    </xf>
    <xf numFmtId="20" fontId="5" fillId="5" borderId="1" xfId="0" applyNumberFormat="1" applyFont="1" applyFill="1" applyBorder="1" applyAlignment="1">
      <alignment vertical="top" wrapText="1"/>
    </xf>
    <xf numFmtId="0" fontId="4" fillId="3" borderId="1" xfId="0" applyFont="1" applyFill="1" applyBorder="1" applyAlignment="1">
      <alignment vertical="top" wrapText="1"/>
    </xf>
    <xf numFmtId="0" fontId="0" fillId="0" borderId="0" xfId="0" applyAlignment="1">
      <alignment wrapText="1"/>
    </xf>
    <xf numFmtId="0" fontId="5" fillId="5" borderId="1" xfId="0" applyFont="1" applyFill="1" applyBorder="1" applyAlignment="1">
      <alignment vertical="top" wrapText="1"/>
    </xf>
    <xf numFmtId="0" fontId="5" fillId="5" borderId="1" xfId="0" applyFont="1" applyFill="1" applyBorder="1" applyAlignment="1">
      <alignment vertical="top"/>
    </xf>
    <xf numFmtId="0" fontId="4" fillId="5" borderId="1" xfId="0" applyFont="1" applyFill="1" applyBorder="1" applyAlignment="1">
      <alignment vertical="top" wrapText="1"/>
    </xf>
    <xf numFmtId="0" fontId="5" fillId="4" borderId="1" xfId="0" applyFont="1" applyFill="1" applyBorder="1" applyAlignment="1">
      <alignment vertical="top"/>
    </xf>
    <xf numFmtId="0" fontId="0" fillId="0" borderId="0" xfId="0"/>
  </cellXfs>
  <cellStyles count="1">
    <cellStyle name="Normal" xfId="0" builtinId="0"/>
  </cellStyles>
  <dxfs count="7">
    <dxf>
      <fill>
        <patternFill>
          <bgColor rgb="FFE3F1E7"/>
        </patternFill>
      </fill>
    </dxf>
    <dxf>
      <fill>
        <patternFill>
          <bgColor rgb="FFF8C9C4"/>
        </patternFill>
      </fill>
    </dxf>
    <dxf>
      <fill>
        <patternFill>
          <bgColor rgb="FFE3F1E7"/>
        </patternFill>
      </fill>
    </dxf>
    <dxf>
      <fill>
        <patternFill>
          <bgColor rgb="FFFCE1C4"/>
        </patternFill>
      </fill>
    </dxf>
    <dxf>
      <fill>
        <patternFill>
          <bgColor rgb="FFF8C9C4"/>
        </patternFill>
      </fill>
    </dxf>
    <dxf>
      <fill>
        <patternFill>
          <bgColor rgb="FFFCE1C4"/>
        </patternFill>
      </fill>
    </dxf>
    <dxf>
      <fill>
        <patternFill>
          <bgColor rgb="FFF8C9C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
  <sheetViews>
    <sheetView tabSelected="1" workbookViewId="0"/>
  </sheetViews>
  <sheetFormatPr defaultRowHeight="14.5" x14ac:dyDescent="0.35"/>
  <cols>
    <col min="1" max="1" width="18" customWidth="1"/>
    <col min="2" max="2" width="110" customWidth="1"/>
  </cols>
  <sheetData>
    <row r="1" spans="1:2" ht="19" x14ac:dyDescent="0.4">
      <c r="A1" s="1" t="s">
        <v>0</v>
      </c>
    </row>
    <row r="2" spans="1:2" x14ac:dyDescent="0.35">
      <c r="A2" s="2" t="s">
        <v>1</v>
      </c>
    </row>
    <row r="4" spans="1:2" x14ac:dyDescent="0.35">
      <c r="A4" s="3" t="s">
        <v>2</v>
      </c>
      <c r="B4" s="3" t="s">
        <v>3</v>
      </c>
    </row>
    <row r="5" spans="1:2" ht="43.4" customHeight="1" x14ac:dyDescent="0.35">
      <c r="A5" s="4" t="s">
        <v>4</v>
      </c>
      <c r="B5" s="5" t="s">
        <v>5</v>
      </c>
    </row>
    <row r="6" spans="1:2" ht="43.4" customHeight="1" x14ac:dyDescent="0.35">
      <c r="A6" s="4" t="s">
        <v>6</v>
      </c>
      <c r="B6" s="5" t="s">
        <v>7</v>
      </c>
    </row>
    <row r="7" spans="1:2" ht="43.4" customHeight="1" x14ac:dyDescent="0.35">
      <c r="A7" s="4" t="s">
        <v>8</v>
      </c>
      <c r="B7" s="5" t="s">
        <v>9</v>
      </c>
    </row>
    <row r="8" spans="1:2" ht="70" customHeight="1" x14ac:dyDescent="0.35">
      <c r="A8" s="4" t="s">
        <v>10</v>
      </c>
      <c r="B8" s="5" t="s">
        <v>11</v>
      </c>
    </row>
    <row r="9" spans="1:2" ht="43.4" customHeight="1" x14ac:dyDescent="0.35">
      <c r="A9" s="4" t="s">
        <v>12</v>
      </c>
      <c r="B9" s="5" t="s">
        <v>13</v>
      </c>
    </row>
    <row r="10" spans="1:2" ht="43.4" customHeight="1" x14ac:dyDescent="0.35">
      <c r="A10" s="4" t="s">
        <v>14</v>
      </c>
      <c r="B10" s="5" t="s">
        <v>15</v>
      </c>
    </row>
    <row r="11" spans="1:2" ht="43.4" customHeight="1" x14ac:dyDescent="0.35">
      <c r="A11" s="4" t="s">
        <v>16</v>
      </c>
      <c r="B11" s="5" t="s">
        <v>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9"/>
  <sheetViews>
    <sheetView workbookViewId="0">
      <pane xSplit="2" ySplit="4" topLeftCell="C5" activePane="bottomRight" state="frozen"/>
      <selection pane="topRight"/>
      <selection pane="bottomLeft"/>
      <selection pane="bottomRight" activeCell="C5" sqref="C5"/>
    </sheetView>
  </sheetViews>
  <sheetFormatPr defaultRowHeight="14.5" x14ac:dyDescent="0.35"/>
  <cols>
    <col min="1" max="1" width="5" customWidth="1"/>
    <col min="2" max="2" width="18" customWidth="1"/>
    <col min="3" max="3" width="11" customWidth="1"/>
    <col min="4" max="4" width="12" customWidth="1"/>
    <col min="5" max="5" width="15" customWidth="1"/>
    <col min="6" max="8" width="40" customWidth="1"/>
    <col min="9" max="9" width="42" customWidth="1"/>
    <col min="10" max="10" width="34" customWidth="1"/>
  </cols>
  <sheetData>
    <row r="1" spans="1:10" ht="19" x14ac:dyDescent="0.4">
      <c r="A1" s="1" t="s">
        <v>6</v>
      </c>
    </row>
    <row r="2" spans="1:10" x14ac:dyDescent="0.35">
      <c r="A2" s="2" t="s">
        <v>18</v>
      </c>
    </row>
    <row r="4" spans="1:10" x14ac:dyDescent="0.35">
      <c r="A4" s="3" t="s">
        <v>19</v>
      </c>
      <c r="B4" s="3" t="s">
        <v>20</v>
      </c>
      <c r="C4" s="3" t="s">
        <v>21</v>
      </c>
      <c r="D4" s="3" t="s">
        <v>22</v>
      </c>
      <c r="E4" s="3" t="s">
        <v>23</v>
      </c>
      <c r="F4" s="3" t="s">
        <v>24</v>
      </c>
      <c r="G4" s="3" t="s">
        <v>25</v>
      </c>
      <c r="H4" s="3" t="s">
        <v>26</v>
      </c>
      <c r="I4" s="3" t="s">
        <v>27</v>
      </c>
      <c r="J4" s="3" t="s">
        <v>28</v>
      </c>
    </row>
    <row r="5" spans="1:10" ht="110" customHeight="1" x14ac:dyDescent="0.35">
      <c r="A5" s="5">
        <v>1</v>
      </c>
      <c r="B5" s="5" t="s">
        <v>29</v>
      </c>
      <c r="C5" s="5" t="s">
        <v>30</v>
      </c>
      <c r="D5" s="5" t="s">
        <v>31</v>
      </c>
      <c r="E5" s="5" t="s">
        <v>32</v>
      </c>
      <c r="F5" s="6" t="s">
        <v>33</v>
      </c>
      <c r="G5" s="6" t="s">
        <v>34</v>
      </c>
      <c r="H5" s="5" t="s">
        <v>35</v>
      </c>
      <c r="I5" s="5" t="s">
        <v>36</v>
      </c>
      <c r="J5" s="5" t="s">
        <v>37</v>
      </c>
    </row>
    <row r="6" spans="1:10" ht="110" customHeight="1" x14ac:dyDescent="0.35">
      <c r="A6" s="5">
        <v>2</v>
      </c>
      <c r="B6" s="5" t="s">
        <v>38</v>
      </c>
      <c r="C6" s="5" t="s">
        <v>39</v>
      </c>
      <c r="D6" s="5" t="s">
        <v>40</v>
      </c>
      <c r="E6" s="5" t="s">
        <v>41</v>
      </c>
      <c r="F6" s="6" t="s">
        <v>42</v>
      </c>
      <c r="G6" s="6" t="s">
        <v>43</v>
      </c>
      <c r="H6" s="5" t="s">
        <v>44</v>
      </c>
      <c r="I6" s="5" t="s">
        <v>45</v>
      </c>
      <c r="J6" s="5" t="s">
        <v>46</v>
      </c>
    </row>
    <row r="7" spans="1:10" ht="110" customHeight="1" x14ac:dyDescent="0.35">
      <c r="A7" s="5">
        <v>3</v>
      </c>
      <c r="B7" s="5" t="s">
        <v>47</v>
      </c>
      <c r="C7" s="5" t="s">
        <v>48</v>
      </c>
      <c r="D7" s="5" t="s">
        <v>31</v>
      </c>
      <c r="E7" s="5" t="s">
        <v>49</v>
      </c>
      <c r="F7" s="6" t="s">
        <v>50</v>
      </c>
      <c r="G7" s="6" t="s">
        <v>51</v>
      </c>
      <c r="H7" s="5" t="s">
        <v>52</v>
      </c>
      <c r="I7" s="5" t="s">
        <v>53</v>
      </c>
      <c r="J7" s="5" t="s">
        <v>54</v>
      </c>
    </row>
    <row r="8" spans="1:10" ht="110" customHeight="1" x14ac:dyDescent="0.35">
      <c r="A8" s="5">
        <v>4</v>
      </c>
      <c r="B8" s="5" t="s">
        <v>55</v>
      </c>
      <c r="C8" s="5" t="s">
        <v>30</v>
      </c>
      <c r="D8" s="5" t="s">
        <v>56</v>
      </c>
      <c r="E8" s="5" t="s">
        <v>57</v>
      </c>
      <c r="F8" s="6" t="s">
        <v>58</v>
      </c>
      <c r="G8" s="6" t="s">
        <v>59</v>
      </c>
      <c r="H8" s="5" t="s">
        <v>60</v>
      </c>
      <c r="I8" s="5" t="s">
        <v>61</v>
      </c>
      <c r="J8" s="5" t="s">
        <v>62</v>
      </c>
    </row>
    <row r="9" spans="1:10" ht="110" customHeight="1" x14ac:dyDescent="0.35">
      <c r="A9" s="5">
        <v>5</v>
      </c>
      <c r="B9" s="5" t="s">
        <v>63</v>
      </c>
      <c r="C9" s="5" t="s">
        <v>48</v>
      </c>
      <c r="D9" s="5" t="s">
        <v>31</v>
      </c>
      <c r="E9" s="5" t="s">
        <v>64</v>
      </c>
      <c r="F9" s="6" t="s">
        <v>65</v>
      </c>
      <c r="G9" s="6" t="s">
        <v>66</v>
      </c>
      <c r="H9" s="5" t="s">
        <v>67</v>
      </c>
      <c r="I9" s="5" t="s">
        <v>68</v>
      </c>
      <c r="J9" s="5" t="s">
        <v>69</v>
      </c>
    </row>
    <row r="10" spans="1:10" ht="110" customHeight="1" x14ac:dyDescent="0.35">
      <c r="A10" s="5">
        <v>6</v>
      </c>
      <c r="B10" s="5" t="s">
        <v>70</v>
      </c>
      <c r="C10" s="5" t="s">
        <v>48</v>
      </c>
      <c r="D10" s="5" t="s">
        <v>40</v>
      </c>
      <c r="E10" s="5" t="s">
        <v>71</v>
      </c>
      <c r="F10" s="6" t="s">
        <v>72</v>
      </c>
      <c r="G10" s="6" t="s">
        <v>73</v>
      </c>
      <c r="H10" s="5" t="s">
        <v>74</v>
      </c>
      <c r="I10" s="5" t="s">
        <v>75</v>
      </c>
      <c r="J10" s="5" t="s">
        <v>76</v>
      </c>
    </row>
    <row r="11" spans="1:10" ht="110" customHeight="1" x14ac:dyDescent="0.35">
      <c r="A11" s="5">
        <v>7</v>
      </c>
      <c r="B11" s="5" t="s">
        <v>77</v>
      </c>
      <c r="C11" s="5" t="s">
        <v>39</v>
      </c>
      <c r="D11" s="5" t="s">
        <v>31</v>
      </c>
      <c r="E11" s="5" t="s">
        <v>32</v>
      </c>
      <c r="F11" s="6" t="s">
        <v>78</v>
      </c>
      <c r="G11" s="6" t="s">
        <v>79</v>
      </c>
      <c r="H11" s="5" t="s">
        <v>80</v>
      </c>
      <c r="I11" s="5" t="s">
        <v>81</v>
      </c>
      <c r="J11" s="5" t="s">
        <v>82</v>
      </c>
    </row>
    <row r="12" spans="1:10" ht="110" customHeight="1" x14ac:dyDescent="0.35">
      <c r="A12" s="5">
        <v>8</v>
      </c>
      <c r="B12" s="5" t="s">
        <v>83</v>
      </c>
      <c r="C12" s="5" t="s">
        <v>30</v>
      </c>
      <c r="D12" s="5" t="s">
        <v>40</v>
      </c>
      <c r="E12" s="5" t="s">
        <v>84</v>
      </c>
      <c r="F12" s="6" t="s">
        <v>85</v>
      </c>
      <c r="G12" s="6" t="s">
        <v>86</v>
      </c>
      <c r="H12" s="5" t="s">
        <v>87</v>
      </c>
      <c r="I12" s="5" t="s">
        <v>88</v>
      </c>
      <c r="J12" s="5" t="s">
        <v>89</v>
      </c>
    </row>
    <row r="13" spans="1:10" ht="110" customHeight="1" x14ac:dyDescent="0.35">
      <c r="A13" s="5">
        <v>9</v>
      </c>
      <c r="B13" s="5" t="s">
        <v>90</v>
      </c>
      <c r="C13" s="5" t="s">
        <v>48</v>
      </c>
      <c r="D13" s="5" t="s">
        <v>40</v>
      </c>
      <c r="E13" s="5" t="s">
        <v>91</v>
      </c>
      <c r="F13" s="6" t="s">
        <v>92</v>
      </c>
      <c r="G13" s="6" t="s">
        <v>93</v>
      </c>
      <c r="H13" s="5" t="s">
        <v>94</v>
      </c>
      <c r="I13" s="5" t="s">
        <v>95</v>
      </c>
      <c r="J13" s="5" t="s">
        <v>96</v>
      </c>
    </row>
    <row r="14" spans="1:10" ht="110" customHeight="1" x14ac:dyDescent="0.35">
      <c r="A14" s="5">
        <v>10</v>
      </c>
      <c r="B14" s="5" t="s">
        <v>97</v>
      </c>
      <c r="C14" s="5" t="s">
        <v>30</v>
      </c>
      <c r="D14" s="5" t="s">
        <v>31</v>
      </c>
      <c r="E14" s="5" t="s">
        <v>98</v>
      </c>
      <c r="F14" s="6" t="s">
        <v>99</v>
      </c>
      <c r="G14" s="6" t="s">
        <v>100</v>
      </c>
      <c r="H14" s="5" t="s">
        <v>101</v>
      </c>
      <c r="I14" s="5" t="s">
        <v>102</v>
      </c>
      <c r="J14" s="5" t="s">
        <v>103</v>
      </c>
    </row>
    <row r="15" spans="1:10" ht="110" customHeight="1" x14ac:dyDescent="0.35">
      <c r="A15" s="5">
        <v>11</v>
      </c>
      <c r="B15" s="5" t="s">
        <v>104</v>
      </c>
      <c r="C15" s="5" t="s">
        <v>48</v>
      </c>
      <c r="D15" s="5" t="s">
        <v>56</v>
      </c>
      <c r="E15" s="5" t="s">
        <v>105</v>
      </c>
      <c r="F15" s="6" t="s">
        <v>106</v>
      </c>
      <c r="G15" s="6" t="s">
        <v>107</v>
      </c>
      <c r="H15" s="5" t="s">
        <v>108</v>
      </c>
      <c r="I15" s="5" t="s">
        <v>109</v>
      </c>
      <c r="J15" s="5" t="s">
        <v>110</v>
      </c>
    </row>
    <row r="16" spans="1:10" ht="110" customHeight="1" x14ac:dyDescent="0.35">
      <c r="A16" s="5">
        <v>12</v>
      </c>
      <c r="B16" s="5" t="s">
        <v>111</v>
      </c>
      <c r="C16" s="5" t="s">
        <v>39</v>
      </c>
      <c r="D16" s="5" t="s">
        <v>40</v>
      </c>
      <c r="E16" s="5" t="s">
        <v>112</v>
      </c>
      <c r="F16" s="6" t="s">
        <v>113</v>
      </c>
      <c r="G16" s="6" t="s">
        <v>114</v>
      </c>
      <c r="H16" s="5" t="s">
        <v>115</v>
      </c>
      <c r="I16" s="5" t="s">
        <v>116</v>
      </c>
      <c r="J16" s="5" t="s">
        <v>117</v>
      </c>
    </row>
    <row r="17" spans="1:10" ht="110" customHeight="1" x14ac:dyDescent="0.35">
      <c r="A17" s="5">
        <v>13</v>
      </c>
      <c r="B17" s="5" t="s">
        <v>118</v>
      </c>
      <c r="C17" s="5" t="s">
        <v>48</v>
      </c>
      <c r="D17" s="5" t="s">
        <v>31</v>
      </c>
      <c r="E17" s="5" t="s">
        <v>119</v>
      </c>
      <c r="F17" s="6" t="s">
        <v>120</v>
      </c>
      <c r="G17" s="6" t="s">
        <v>121</v>
      </c>
      <c r="H17" s="5" t="s">
        <v>122</v>
      </c>
      <c r="I17" s="5" t="s">
        <v>123</v>
      </c>
      <c r="J17" s="5" t="s">
        <v>124</v>
      </c>
    </row>
    <row r="18" spans="1:10" ht="110" customHeight="1" x14ac:dyDescent="0.35">
      <c r="A18" s="5">
        <v>14</v>
      </c>
      <c r="B18" s="5" t="s">
        <v>125</v>
      </c>
      <c r="C18" s="5" t="s">
        <v>39</v>
      </c>
      <c r="D18" s="5" t="s">
        <v>40</v>
      </c>
      <c r="E18" s="5" t="s">
        <v>41</v>
      </c>
      <c r="F18" s="6" t="s">
        <v>126</v>
      </c>
      <c r="G18" s="6" t="s">
        <v>127</v>
      </c>
      <c r="H18" s="5" t="s">
        <v>128</v>
      </c>
      <c r="I18" s="5" t="s">
        <v>129</v>
      </c>
      <c r="J18" s="5" t="s">
        <v>130</v>
      </c>
    </row>
    <row r="19" spans="1:10" ht="110" customHeight="1" x14ac:dyDescent="0.35">
      <c r="A19" s="5">
        <v>15</v>
      </c>
      <c r="B19" s="5" t="s">
        <v>131</v>
      </c>
      <c r="C19" s="5" t="s">
        <v>48</v>
      </c>
      <c r="D19" s="5" t="s">
        <v>31</v>
      </c>
      <c r="E19" s="5" t="s">
        <v>98</v>
      </c>
      <c r="F19" s="6" t="s">
        <v>132</v>
      </c>
      <c r="G19" s="6" t="s">
        <v>133</v>
      </c>
      <c r="H19" s="5" t="s">
        <v>134</v>
      </c>
      <c r="I19" s="5" t="s">
        <v>135</v>
      </c>
      <c r="J19" s="5" t="s">
        <v>136</v>
      </c>
    </row>
    <row r="20" spans="1:10" ht="110" customHeight="1" x14ac:dyDescent="0.35">
      <c r="A20" s="5">
        <v>16</v>
      </c>
      <c r="B20" s="5" t="s">
        <v>137</v>
      </c>
      <c r="C20" s="5" t="s">
        <v>30</v>
      </c>
      <c r="D20" s="5" t="s">
        <v>31</v>
      </c>
      <c r="E20" s="5" t="s">
        <v>49</v>
      </c>
      <c r="F20" s="6" t="s">
        <v>138</v>
      </c>
      <c r="G20" s="6" t="s">
        <v>139</v>
      </c>
      <c r="H20" s="5" t="s">
        <v>140</v>
      </c>
      <c r="I20" s="5" t="s">
        <v>141</v>
      </c>
      <c r="J20" s="5" t="s">
        <v>142</v>
      </c>
    </row>
    <row r="21" spans="1:10" ht="110" customHeight="1" x14ac:dyDescent="0.35">
      <c r="A21" s="5">
        <v>17</v>
      </c>
      <c r="B21" s="5" t="s">
        <v>143</v>
      </c>
      <c r="C21" s="5" t="s">
        <v>48</v>
      </c>
      <c r="D21" s="5" t="s">
        <v>144</v>
      </c>
      <c r="E21" s="5" t="s">
        <v>145</v>
      </c>
      <c r="F21" s="6" t="s">
        <v>146</v>
      </c>
      <c r="G21" s="6" t="s">
        <v>147</v>
      </c>
      <c r="H21" s="5" t="s">
        <v>148</v>
      </c>
      <c r="I21" s="5" t="s">
        <v>149</v>
      </c>
      <c r="J21" s="5" t="s">
        <v>150</v>
      </c>
    </row>
    <row r="22" spans="1:10" ht="110" customHeight="1" x14ac:dyDescent="0.35">
      <c r="A22" s="5">
        <v>18</v>
      </c>
      <c r="B22" s="5" t="s">
        <v>151</v>
      </c>
      <c r="C22" s="5" t="s">
        <v>39</v>
      </c>
      <c r="D22" s="5" t="s">
        <v>40</v>
      </c>
      <c r="E22" s="5" t="s">
        <v>91</v>
      </c>
      <c r="F22" s="6" t="s">
        <v>152</v>
      </c>
      <c r="G22" s="6" t="s">
        <v>153</v>
      </c>
      <c r="H22" s="5" t="s">
        <v>154</v>
      </c>
      <c r="I22" s="5" t="s">
        <v>155</v>
      </c>
      <c r="J22" s="5" t="s">
        <v>156</v>
      </c>
    </row>
    <row r="23" spans="1:10" ht="110" customHeight="1" x14ac:dyDescent="0.35">
      <c r="A23" s="5">
        <v>19</v>
      </c>
      <c r="B23" s="5" t="s">
        <v>157</v>
      </c>
      <c r="C23" s="5" t="s">
        <v>48</v>
      </c>
      <c r="D23" s="5" t="s">
        <v>56</v>
      </c>
      <c r="E23" s="5" t="s">
        <v>57</v>
      </c>
      <c r="F23" s="6" t="s">
        <v>158</v>
      </c>
      <c r="G23" s="6" t="s">
        <v>159</v>
      </c>
      <c r="H23" s="5" t="s">
        <v>160</v>
      </c>
      <c r="I23" s="5" t="s">
        <v>161</v>
      </c>
      <c r="J23" s="5" t="s">
        <v>162</v>
      </c>
    </row>
    <row r="24" spans="1:10" ht="110" customHeight="1" x14ac:dyDescent="0.35">
      <c r="A24" s="5">
        <v>20</v>
      </c>
      <c r="B24" s="5" t="s">
        <v>163</v>
      </c>
      <c r="C24" s="5" t="s">
        <v>48</v>
      </c>
      <c r="D24" s="5" t="s">
        <v>31</v>
      </c>
      <c r="E24" s="5" t="s">
        <v>32</v>
      </c>
      <c r="F24" s="6" t="s">
        <v>164</v>
      </c>
      <c r="G24" s="6" t="s">
        <v>165</v>
      </c>
      <c r="H24" s="5" t="s">
        <v>166</v>
      </c>
      <c r="I24" s="5" t="s">
        <v>167</v>
      </c>
      <c r="J24" s="5" t="s">
        <v>168</v>
      </c>
    </row>
    <row r="25" spans="1:10" ht="110" customHeight="1" x14ac:dyDescent="0.35">
      <c r="A25" s="5">
        <v>21</v>
      </c>
      <c r="B25" s="5" t="s">
        <v>169</v>
      </c>
      <c r="C25" s="5" t="s">
        <v>30</v>
      </c>
      <c r="D25" s="5" t="s">
        <v>40</v>
      </c>
      <c r="E25" s="5" t="s">
        <v>170</v>
      </c>
      <c r="F25" s="6" t="s">
        <v>171</v>
      </c>
      <c r="G25" s="6" t="s">
        <v>172</v>
      </c>
      <c r="H25" s="5" t="s">
        <v>173</v>
      </c>
      <c r="I25" s="5" t="s">
        <v>174</v>
      </c>
      <c r="J25" s="5" t="s">
        <v>175</v>
      </c>
    </row>
    <row r="26" spans="1:10" ht="110" customHeight="1" x14ac:dyDescent="0.35">
      <c r="A26" s="5">
        <v>22</v>
      </c>
      <c r="B26" s="5" t="s">
        <v>176</v>
      </c>
      <c r="C26" s="5" t="s">
        <v>30</v>
      </c>
      <c r="D26" s="5" t="s">
        <v>31</v>
      </c>
      <c r="E26" s="5" t="s">
        <v>32</v>
      </c>
      <c r="F26" s="6" t="s">
        <v>177</v>
      </c>
      <c r="G26" s="6" t="s">
        <v>178</v>
      </c>
      <c r="H26" s="5" t="s">
        <v>179</v>
      </c>
      <c r="I26" s="5" t="s">
        <v>180</v>
      </c>
      <c r="J26" s="5" t="s">
        <v>181</v>
      </c>
    </row>
    <row r="27" spans="1:10" ht="110" customHeight="1" x14ac:dyDescent="0.35">
      <c r="A27" s="5">
        <v>23</v>
      </c>
      <c r="B27" s="5" t="s">
        <v>182</v>
      </c>
      <c r="C27" s="5" t="s">
        <v>48</v>
      </c>
      <c r="D27" s="5" t="s">
        <v>40</v>
      </c>
      <c r="E27" s="5" t="s">
        <v>41</v>
      </c>
      <c r="F27" s="6" t="s">
        <v>183</v>
      </c>
      <c r="G27" s="6" t="s">
        <v>184</v>
      </c>
      <c r="H27" s="5" t="s">
        <v>185</v>
      </c>
      <c r="I27" s="5" t="s">
        <v>186</v>
      </c>
      <c r="J27" s="5" t="s">
        <v>187</v>
      </c>
    </row>
    <row r="28" spans="1:10" ht="110" customHeight="1" x14ac:dyDescent="0.35">
      <c r="A28" s="5">
        <v>24</v>
      </c>
      <c r="B28" s="5" t="s">
        <v>188</v>
      </c>
      <c r="C28" s="5" t="s">
        <v>39</v>
      </c>
      <c r="D28" s="5" t="s">
        <v>189</v>
      </c>
      <c r="E28" s="5" t="s">
        <v>190</v>
      </c>
      <c r="F28" s="6" t="s">
        <v>191</v>
      </c>
      <c r="G28" s="6" t="s">
        <v>192</v>
      </c>
      <c r="H28" s="5" t="s">
        <v>193</v>
      </c>
      <c r="I28" s="5" t="s">
        <v>194</v>
      </c>
      <c r="J28" s="5" t="s">
        <v>195</v>
      </c>
    </row>
    <row r="29" spans="1:10" ht="110" customHeight="1" x14ac:dyDescent="0.35">
      <c r="A29" s="5">
        <v>25</v>
      </c>
      <c r="B29" s="5" t="s">
        <v>196</v>
      </c>
      <c r="C29" s="5" t="s">
        <v>48</v>
      </c>
      <c r="D29" s="5" t="s">
        <v>144</v>
      </c>
      <c r="E29" s="5" t="s">
        <v>112</v>
      </c>
      <c r="F29" s="6" t="s">
        <v>197</v>
      </c>
      <c r="G29" s="6" t="s">
        <v>198</v>
      </c>
      <c r="H29" s="5" t="s">
        <v>199</v>
      </c>
      <c r="I29" s="5" t="s">
        <v>200</v>
      </c>
      <c r="J29" s="5" t="s">
        <v>201</v>
      </c>
    </row>
  </sheetData>
  <autoFilter ref="A4:J29"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9"/>
  <sheetViews>
    <sheetView workbookViewId="0"/>
  </sheetViews>
  <sheetFormatPr defaultRowHeight="14.5" x14ac:dyDescent="0.35"/>
  <cols>
    <col min="1" max="1" width="52" customWidth="1"/>
    <col min="2" max="2" width="11" customWidth="1"/>
    <col min="3" max="6" width="14" customWidth="1"/>
    <col min="7" max="7" width="10" customWidth="1"/>
    <col min="8" max="8" width="17" customWidth="1"/>
    <col min="9" max="9" width="40" customWidth="1"/>
  </cols>
  <sheetData>
    <row r="1" spans="1:9" ht="19" x14ac:dyDescent="0.4">
      <c r="A1" s="1" t="s">
        <v>10</v>
      </c>
    </row>
    <row r="2" spans="1:9" x14ac:dyDescent="0.35">
      <c r="A2" s="2" t="s">
        <v>202</v>
      </c>
    </row>
    <row r="3" spans="1:9" x14ac:dyDescent="0.35">
      <c r="A3" s="7" t="s">
        <v>203</v>
      </c>
      <c r="B3" s="21" t="s">
        <v>204</v>
      </c>
      <c r="C3" s="21"/>
    </row>
    <row r="4" spans="1:9" x14ac:dyDescent="0.35">
      <c r="A4" s="7" t="s">
        <v>205</v>
      </c>
      <c r="B4" s="21" t="s">
        <v>206</v>
      </c>
      <c r="C4" s="21"/>
    </row>
    <row r="5" spans="1:9" x14ac:dyDescent="0.35">
      <c r="A5" s="7" t="s">
        <v>207</v>
      </c>
      <c r="B5" s="21" t="s">
        <v>208</v>
      </c>
      <c r="C5" s="21"/>
    </row>
    <row r="7" spans="1:9" ht="33.4" customHeight="1" x14ac:dyDescent="0.35">
      <c r="A7" s="3" t="s">
        <v>209</v>
      </c>
      <c r="B7" s="3" t="s">
        <v>210</v>
      </c>
      <c r="C7" s="3" t="s">
        <v>211</v>
      </c>
      <c r="D7" s="3" t="s">
        <v>212</v>
      </c>
      <c r="E7" s="3" t="s">
        <v>213</v>
      </c>
      <c r="F7" s="3" t="s">
        <v>214</v>
      </c>
      <c r="G7" s="3" t="s">
        <v>215</v>
      </c>
      <c r="H7" s="3" t="s">
        <v>216</v>
      </c>
      <c r="I7" s="3" t="s">
        <v>217</v>
      </c>
    </row>
    <row r="8" spans="1:9" ht="33.4" customHeight="1" x14ac:dyDescent="0.35">
      <c r="A8" s="4" t="s">
        <v>218</v>
      </c>
      <c r="B8" s="12"/>
      <c r="C8" s="8" t="s">
        <v>219</v>
      </c>
      <c r="D8" s="8" t="s">
        <v>220</v>
      </c>
      <c r="E8" s="8" t="s">
        <v>221</v>
      </c>
      <c r="F8" s="8" t="s">
        <v>222</v>
      </c>
      <c r="G8" s="12"/>
      <c r="H8" s="12"/>
      <c r="I8" s="12"/>
    </row>
    <row r="9" spans="1:9" ht="33.4" customHeight="1" x14ac:dyDescent="0.35">
      <c r="A9" s="5" t="s">
        <v>223</v>
      </c>
      <c r="B9" s="13" t="s">
        <v>224</v>
      </c>
      <c r="C9" s="8" t="s">
        <v>225</v>
      </c>
      <c r="D9" s="8" t="s">
        <v>225</v>
      </c>
      <c r="E9" s="8" t="s">
        <v>225</v>
      </c>
      <c r="F9" s="8" t="s">
        <v>225</v>
      </c>
      <c r="G9" s="12" t="str">
        <f t="shared" ref="G9:G18" si="0">IF(COUNTA(C9:F9)=0,"",COUNTIF(C9:F9,"Shown")&amp;" of "&amp;(COUNTA(C9:F9)-COUNTIF(C9:F9,"N/A")))</f>
        <v>4 of 4</v>
      </c>
      <c r="H9" s="12" t="str">
        <f t="shared" ref="H9:H18" si="1">IF(SUMPRODUCT(--(C9:F9&lt;&gt;""),--($C$8:$F$8=""))&gt;0,"Check scenario labels",IF(SUMPRODUCT(--($C$8:$F$8&lt;&gt;""),--(C9:F9=""))&gt;0,"Incomplete",IF(COUNTA(C9:F9)=0,"",IF(COUNTIF(C9:F9,"Shown")+COUNTIF(C9:F9,"Partly")+COUNTIF(C9:F9,"Not shown")+COUNTIF(C9:F9,"N/A")&lt;&gt;COUNTA(C9:F9),"Check rating",IF(AND(B9&lt;&gt;"Yes",B9&lt;&gt;"No"),"Check essential flag",IF(COUNTA(C9:F9)=COUNTIF(C9:F9,"N/A"),"Not applicable",IF(COUNTIF(C9:F9,"Shown")=COUNTA(C9:F9)-COUNTIF(C9:F9,"N/A"),"Shown each time",IF(B9="Yes","Practise","Work on"))))))))</f>
        <v>Shown each time</v>
      </c>
      <c r="I9" s="8" t="s">
        <v>226</v>
      </c>
    </row>
    <row r="10" spans="1:9" ht="33.4" customHeight="1" x14ac:dyDescent="0.35">
      <c r="A10" s="5" t="s">
        <v>227</v>
      </c>
      <c r="B10" s="13" t="s">
        <v>228</v>
      </c>
      <c r="C10" s="8" t="s">
        <v>229</v>
      </c>
      <c r="D10" s="8" t="s">
        <v>225</v>
      </c>
      <c r="E10" s="8" t="s">
        <v>225</v>
      </c>
      <c r="F10" s="8" t="s">
        <v>225</v>
      </c>
      <c r="G10" s="12" t="str">
        <f t="shared" si="0"/>
        <v>3 of 4</v>
      </c>
      <c r="H10" s="12" t="str">
        <f t="shared" si="1"/>
        <v>Practise</v>
      </c>
      <c r="I10" s="8" t="s">
        <v>230</v>
      </c>
    </row>
    <row r="11" spans="1:9" ht="33.4" customHeight="1" x14ac:dyDescent="0.35">
      <c r="A11" s="5" t="s">
        <v>231</v>
      </c>
      <c r="B11" s="13" t="s">
        <v>228</v>
      </c>
      <c r="C11" s="8" t="s">
        <v>225</v>
      </c>
      <c r="D11" s="8" t="s">
        <v>225</v>
      </c>
      <c r="E11" s="8" t="s">
        <v>232</v>
      </c>
      <c r="F11" s="8" t="s">
        <v>225</v>
      </c>
      <c r="G11" s="12" t="str">
        <f t="shared" si="0"/>
        <v>3 of 3</v>
      </c>
      <c r="H11" s="12" t="str">
        <f t="shared" si="1"/>
        <v>Shown each time</v>
      </c>
      <c r="I11" s="8" t="s">
        <v>226</v>
      </c>
    </row>
    <row r="12" spans="1:9" ht="33.4" customHeight="1" x14ac:dyDescent="0.35">
      <c r="A12" s="5" t="s">
        <v>233</v>
      </c>
      <c r="B12" s="13" t="s">
        <v>224</v>
      </c>
      <c r="C12" s="8" t="s">
        <v>225</v>
      </c>
      <c r="D12" s="8" t="s">
        <v>225</v>
      </c>
      <c r="E12" s="8" t="s">
        <v>225</v>
      </c>
      <c r="F12" s="8" t="s">
        <v>229</v>
      </c>
      <c r="G12" s="12" t="str">
        <f t="shared" si="0"/>
        <v>3 of 4</v>
      </c>
      <c r="H12" s="12" t="str">
        <f t="shared" si="1"/>
        <v>Work on</v>
      </c>
      <c r="I12" s="8" t="s">
        <v>226</v>
      </c>
    </row>
    <row r="13" spans="1:9" ht="33.4" customHeight="1" x14ac:dyDescent="0.35">
      <c r="A13" s="5" t="s">
        <v>234</v>
      </c>
      <c r="B13" s="13" t="s">
        <v>228</v>
      </c>
      <c r="C13" s="8" t="s">
        <v>232</v>
      </c>
      <c r="D13" s="8" t="s">
        <v>225</v>
      </c>
      <c r="E13" s="8" t="s">
        <v>232</v>
      </c>
      <c r="F13" s="8" t="s">
        <v>235</v>
      </c>
      <c r="G13" s="12" t="str">
        <f t="shared" si="0"/>
        <v>1 of 2</v>
      </c>
      <c r="H13" s="12" t="str">
        <f t="shared" si="1"/>
        <v>Practise</v>
      </c>
      <c r="I13" s="8" t="s">
        <v>236</v>
      </c>
    </row>
    <row r="14" spans="1:9" ht="33.4" customHeight="1" x14ac:dyDescent="0.35">
      <c r="A14" s="5" t="s">
        <v>237</v>
      </c>
      <c r="B14" s="13" t="s">
        <v>228</v>
      </c>
      <c r="C14" s="8" t="s">
        <v>225</v>
      </c>
      <c r="D14" s="8" t="s">
        <v>225</v>
      </c>
      <c r="E14" s="8" t="s">
        <v>225</v>
      </c>
      <c r="F14" s="8" t="s">
        <v>225</v>
      </c>
      <c r="G14" s="12" t="str">
        <f t="shared" si="0"/>
        <v>4 of 4</v>
      </c>
      <c r="H14" s="12" t="str">
        <f t="shared" si="1"/>
        <v>Shown each time</v>
      </c>
      <c r="I14" s="8" t="s">
        <v>226</v>
      </c>
    </row>
    <row r="15" spans="1:9" ht="33.4" customHeight="1" x14ac:dyDescent="0.35">
      <c r="A15" s="5" t="s">
        <v>238</v>
      </c>
      <c r="B15" s="13" t="s">
        <v>224</v>
      </c>
      <c r="C15" s="8" t="s">
        <v>225</v>
      </c>
      <c r="D15" s="8" t="s">
        <v>232</v>
      </c>
      <c r="E15" s="8" t="s">
        <v>232</v>
      </c>
      <c r="F15" s="8" t="s">
        <v>225</v>
      </c>
      <c r="G15" s="12" t="str">
        <f t="shared" si="0"/>
        <v>2 of 2</v>
      </c>
      <c r="H15" s="12" t="str">
        <f t="shared" si="1"/>
        <v>Shown each time</v>
      </c>
      <c r="I15" s="8" t="s">
        <v>226</v>
      </c>
    </row>
    <row r="16" spans="1:9" ht="33.4" customHeight="1" x14ac:dyDescent="0.35">
      <c r="A16" s="5" t="s">
        <v>239</v>
      </c>
      <c r="B16" s="13" t="s">
        <v>228</v>
      </c>
      <c r="C16" s="8" t="s">
        <v>225</v>
      </c>
      <c r="D16" s="8" t="s">
        <v>225</v>
      </c>
      <c r="E16" s="8" t="s">
        <v>225</v>
      </c>
      <c r="F16" s="8" t="s">
        <v>225</v>
      </c>
      <c r="G16" s="12" t="str">
        <f t="shared" si="0"/>
        <v>4 of 4</v>
      </c>
      <c r="H16" s="12" t="str">
        <f t="shared" si="1"/>
        <v>Shown each time</v>
      </c>
      <c r="I16" s="8" t="s">
        <v>226</v>
      </c>
    </row>
    <row r="17" spans="1:9" ht="33.4" customHeight="1" x14ac:dyDescent="0.35">
      <c r="A17" s="5" t="s">
        <v>240</v>
      </c>
      <c r="B17" s="13" t="s">
        <v>228</v>
      </c>
      <c r="C17" s="8" t="s">
        <v>225</v>
      </c>
      <c r="D17" s="8" t="s">
        <v>229</v>
      </c>
      <c r="E17" s="8" t="s">
        <v>225</v>
      </c>
      <c r="F17" s="8" t="s">
        <v>225</v>
      </c>
      <c r="G17" s="12" t="str">
        <f t="shared" si="0"/>
        <v>3 of 4</v>
      </c>
      <c r="H17" s="12" t="str">
        <f t="shared" si="1"/>
        <v>Practise</v>
      </c>
      <c r="I17" s="8" t="s">
        <v>241</v>
      </c>
    </row>
    <row r="18" spans="1:9" ht="33.4" customHeight="1" x14ac:dyDescent="0.35">
      <c r="A18" s="5" t="s">
        <v>242</v>
      </c>
      <c r="B18" s="13" t="s">
        <v>224</v>
      </c>
      <c r="C18" s="8" t="s">
        <v>225</v>
      </c>
      <c r="D18" s="8" t="s">
        <v>225</v>
      </c>
      <c r="E18" s="8" t="s">
        <v>232</v>
      </c>
      <c r="F18" s="8" t="s">
        <v>225</v>
      </c>
      <c r="G18" s="12" t="str">
        <f t="shared" si="0"/>
        <v>3 of 3</v>
      </c>
      <c r="H18" s="12" t="str">
        <f t="shared" si="1"/>
        <v>Shown each time</v>
      </c>
      <c r="I18" s="8" t="s">
        <v>226</v>
      </c>
    </row>
    <row r="20" spans="1:9" x14ac:dyDescent="0.35">
      <c r="A20" s="7" t="s">
        <v>243</v>
      </c>
      <c r="B20" s="18">
        <f>COUNTA(C8:F8)</f>
        <v>4</v>
      </c>
      <c r="C20" s="19"/>
      <c r="D20" s="19"/>
      <c r="E20" s="19"/>
      <c r="F20" s="19"/>
    </row>
    <row r="21" spans="1:9" x14ac:dyDescent="0.35">
      <c r="A21" s="7" t="s">
        <v>244</v>
      </c>
      <c r="B21" s="18">
        <f>COUNTIF(H9:H18,"Practise")</f>
        <v>3</v>
      </c>
      <c r="C21" s="19"/>
      <c r="D21" s="19"/>
      <c r="E21" s="19"/>
      <c r="F21" s="19"/>
    </row>
    <row r="22" spans="1:9" x14ac:dyDescent="0.35">
      <c r="A22" s="7" t="s">
        <v>245</v>
      </c>
      <c r="B22" s="18">
        <f>COUNTIF(H9:H18,"Work on")</f>
        <v>1</v>
      </c>
      <c r="C22" s="19"/>
      <c r="D22" s="19"/>
      <c r="E22" s="19"/>
      <c r="F22" s="19"/>
    </row>
    <row r="23" spans="1:9" x14ac:dyDescent="0.35">
      <c r="A23" s="7" t="s">
        <v>246</v>
      </c>
      <c r="B23" s="18">
        <f>COUNTIF(H9:H18,"Check*")+COUNTIF(H9:H18,"Incomplete*")</f>
        <v>0</v>
      </c>
      <c r="C23" s="19"/>
      <c r="D23" s="19"/>
      <c r="E23" s="19"/>
      <c r="F23" s="19"/>
    </row>
    <row r="24" spans="1:9" ht="30" customHeight="1" x14ac:dyDescent="0.35">
      <c r="A24" s="4" t="s">
        <v>216</v>
      </c>
      <c r="B24" s="20" t="str">
        <f>IF(AND(COUNTA(C8:F8)=0,COUNTA(C9:F18)=0),"Not started",IF(SUMPRODUCT(--(C8:F8&lt;&gt;""),--(LEN(TRIM(C8:F8))=0))&gt;0,"Check scenario labels",IF(B23&gt;0,"Check "&amp;B23&amp;" behaviour row(s)",IF(COUNTIF(H9:H18,"Practise")&gt;0,"Practise again: "&amp;COUNTIF(H9:H18,"Practise")&amp;" essential behaviour(s) not shown every time",IF(COUNTIFS(B9:B18,"Yes",H9:H18,"Shown each time")=0,"No essential behaviour observed","Essential behaviours shown: plan follow-up")))))</f>
        <v>Practise again: 3 essential behaviour(s) not shown every time</v>
      </c>
      <c r="C24" s="18"/>
      <c r="D24" s="18"/>
      <c r="E24" s="18"/>
      <c r="F24" s="18"/>
    </row>
    <row r="26" spans="1:9" x14ac:dyDescent="0.35">
      <c r="A26" s="3" t="s">
        <v>247</v>
      </c>
      <c r="B26" s="3" t="s">
        <v>226</v>
      </c>
      <c r="C26" s="3" t="s">
        <v>226</v>
      </c>
      <c r="D26" s="3" t="s">
        <v>226</v>
      </c>
      <c r="E26" s="3" t="s">
        <v>226</v>
      </c>
      <c r="F26" s="3" t="s">
        <v>226</v>
      </c>
      <c r="G26" s="3" t="s">
        <v>226</v>
      </c>
      <c r="H26" s="3" t="s">
        <v>226</v>
      </c>
      <c r="I26" s="3" t="s">
        <v>226</v>
      </c>
    </row>
    <row r="27" spans="1:9" ht="11.65" customHeight="1" x14ac:dyDescent="0.35">
      <c r="A27" s="7" t="s">
        <v>248</v>
      </c>
      <c r="B27" s="21"/>
      <c r="C27" s="22"/>
      <c r="D27" s="22"/>
      <c r="E27" s="22"/>
      <c r="F27" s="22"/>
      <c r="G27" s="22"/>
      <c r="H27" s="22"/>
      <c r="I27" s="22"/>
    </row>
    <row r="28" spans="1:9" ht="11.65" customHeight="1" x14ac:dyDescent="0.35">
      <c r="A28" s="7" t="s">
        <v>249</v>
      </c>
      <c r="B28" s="21"/>
      <c r="C28" s="22"/>
      <c r="D28" s="22"/>
      <c r="E28" s="22"/>
      <c r="F28" s="22"/>
      <c r="G28" s="22"/>
      <c r="H28" s="22"/>
      <c r="I28" s="22"/>
    </row>
    <row r="29" spans="1:9" ht="11.65" customHeight="1" x14ac:dyDescent="0.35">
      <c r="A29" s="7" t="s">
        <v>250</v>
      </c>
      <c r="B29" s="21"/>
      <c r="C29" s="22"/>
      <c r="D29" s="22"/>
      <c r="E29" s="22"/>
      <c r="F29" s="22"/>
      <c r="G29" s="22"/>
      <c r="H29" s="22"/>
      <c r="I29" s="22"/>
    </row>
  </sheetData>
  <mergeCells count="11">
    <mergeCell ref="B21:F21"/>
    <mergeCell ref="B24:F24"/>
    <mergeCell ref="B29:I29"/>
    <mergeCell ref="B20:F20"/>
    <mergeCell ref="B3:C3"/>
    <mergeCell ref="B5:C5"/>
    <mergeCell ref="B28:I28"/>
    <mergeCell ref="B23:F23"/>
    <mergeCell ref="B22:F22"/>
    <mergeCell ref="B27:I27"/>
    <mergeCell ref="B4:C4"/>
  </mergeCells>
  <conditionalFormatting sqref="C9:F18">
    <cfRule type="expression" dxfId="6" priority="4">
      <formula>C9="Not shown"</formula>
    </cfRule>
    <cfRule type="expression" dxfId="5" priority="5">
      <formula>C9="Partly"</formula>
    </cfRule>
  </conditionalFormatting>
  <conditionalFormatting sqref="H9:H18">
    <cfRule type="expression" dxfId="4" priority="1">
      <formula>$H9="Practise"</formula>
    </cfRule>
    <cfRule type="expression" dxfId="3" priority="2">
      <formula>$H9="Work on"</formula>
    </cfRule>
    <cfRule type="expression" dxfId="2" priority="3">
      <formula>$H9="Shown each time"</formula>
    </cfRule>
  </conditionalFormatting>
  <dataValidations count="1">
    <dataValidation type="list" allowBlank="1" sqref="C9:F18" xr:uid="{00000000-0002-0000-0200-000000000000}">
      <formula1>"Shown,Partly,Not shown,N/A"</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2"/>
  <sheetViews>
    <sheetView workbookViewId="0"/>
  </sheetViews>
  <sheetFormatPr defaultRowHeight="14.5" x14ac:dyDescent="0.35"/>
  <cols>
    <col min="1" max="1" width="46" customWidth="1"/>
    <col min="2" max="4" width="10" customWidth="1"/>
    <col min="5" max="5" width="50" customWidth="1"/>
  </cols>
  <sheetData>
    <row r="1" spans="1:5" ht="19" x14ac:dyDescent="0.4">
      <c r="A1" s="1" t="s">
        <v>14</v>
      </c>
    </row>
    <row r="2" spans="1:5" x14ac:dyDescent="0.35">
      <c r="A2" s="2" t="s">
        <v>251</v>
      </c>
    </row>
    <row r="3" spans="1:5" x14ac:dyDescent="0.35">
      <c r="A3" s="7" t="s">
        <v>252</v>
      </c>
      <c r="B3" s="9">
        <v>0.58333333333333337</v>
      </c>
      <c r="C3" s="7" t="s">
        <v>253</v>
      </c>
      <c r="D3" s="10">
        <f>SUM(B7:B22)</f>
        <v>60</v>
      </c>
    </row>
    <row r="4" spans="1:5" ht="26.65" customHeight="1" x14ac:dyDescent="0.35">
      <c r="A4" s="7" t="s">
        <v>254</v>
      </c>
      <c r="B4" s="11">
        <v>60</v>
      </c>
      <c r="C4" s="4" t="s">
        <v>255</v>
      </c>
      <c r="D4" s="18" t="str">
        <f>IF(COUNTA(A7:B22)=0,"",IF(OR(NOT(ISNUMBER(B3)),NOT(ISNUMBER(B4))),"Enter start time and session minutes",IF(OR(B3&lt;0,B3&gt;=1,B4&lt;=0),"Check start time or session minutes",IF(SUMPRODUCT(--(A7:A22=""),--(B7:B22&lt;&gt;""))+SUMPRODUCT(--(A7:A22&lt;&gt;""),--(ISNUMBER(B7:B22)=FALSE))+COUNTIF(B7:B22,"&lt;=0")&gt;0,"Check block labels and minutes",IF(D3&gt;B4,"Over by "&amp;(D3-B4)&amp;" min",IF(D3&lt;B4,(B4-D3)&amp;" min spare","On time"))))))</f>
        <v>On time</v>
      </c>
      <c r="E4" s="18"/>
    </row>
    <row r="6" spans="1:5" x14ac:dyDescent="0.35">
      <c r="A6" s="3" t="s">
        <v>256</v>
      </c>
      <c r="B6" s="3" t="s">
        <v>257</v>
      </c>
      <c r="C6" s="3" t="s">
        <v>258</v>
      </c>
      <c r="D6" s="3" t="s">
        <v>259</v>
      </c>
      <c r="E6" s="3" t="s">
        <v>217</v>
      </c>
    </row>
    <row r="7" spans="1:5" ht="32" customHeight="1" x14ac:dyDescent="0.35">
      <c r="A7" s="8" t="s">
        <v>260</v>
      </c>
      <c r="B7" s="14">
        <v>5</v>
      </c>
      <c r="C7" s="15">
        <f>IF(OR(A7="",NOT(ISNUMBER(B7)),NOT(ISNUMBER($B$3))),"",IF(OR(B7&lt;=0,$B$3&lt;0,$B$3&gt;=1),"",$B$3+(SUM($B$7:B7)-B7)/1440))</f>
        <v>0.58333333333333337</v>
      </c>
      <c r="D7" s="15">
        <f t="shared" ref="D7:D22" si="0">IF(C7="","",C7+B7/1440)</f>
        <v>0.58680555555555558</v>
      </c>
      <c r="E7" s="8" t="s">
        <v>261</v>
      </c>
    </row>
    <row r="8" spans="1:5" ht="32" customHeight="1" x14ac:dyDescent="0.35">
      <c r="A8" s="8" t="s">
        <v>262</v>
      </c>
      <c r="B8" s="14">
        <v>6</v>
      </c>
      <c r="C8" s="15">
        <f>IF(OR(A8="",NOT(ISNUMBER(B8)),NOT(ISNUMBER($B$3))),"",IF(OR(B8&lt;=0,$B$3&lt;0,$B$3&gt;=1),"",$B$3+(SUM($B$7:B8)-B8)/1440))</f>
        <v>0.58680555555555558</v>
      </c>
      <c r="D8" s="15">
        <f t="shared" si="0"/>
        <v>0.59097222222222223</v>
      </c>
      <c r="E8" s="8" t="s">
        <v>263</v>
      </c>
    </row>
    <row r="9" spans="1:5" ht="32" customHeight="1" x14ac:dyDescent="0.35">
      <c r="A9" s="8" t="s">
        <v>12</v>
      </c>
      <c r="B9" s="14">
        <v>6</v>
      </c>
      <c r="C9" s="15">
        <f>IF(OR(A9="",NOT(ISNUMBER(B9)),NOT(ISNUMBER($B$3))),"",IF(OR(B9&lt;=0,$B$3&lt;0,$B$3&gt;=1),"",$B$3+(SUM($B$7:B9)-B9)/1440))</f>
        <v>0.59097222222222223</v>
      </c>
      <c r="D9" s="15">
        <f t="shared" si="0"/>
        <v>0.59513888888888888</v>
      </c>
      <c r="E9" s="8" t="s">
        <v>264</v>
      </c>
    </row>
    <row r="10" spans="1:5" ht="32" customHeight="1" x14ac:dyDescent="0.35">
      <c r="A10" s="8" t="s">
        <v>265</v>
      </c>
      <c r="B10" s="14">
        <v>6</v>
      </c>
      <c r="C10" s="15">
        <f>IF(OR(A10="",NOT(ISNUMBER(B10)),NOT(ISNUMBER($B$3))),"",IF(OR(B10&lt;=0,$B$3&lt;0,$B$3&gt;=1),"",$B$3+(SUM($B$7:B10)-B10)/1440))</f>
        <v>0.59513888888888888</v>
      </c>
      <c r="D10" s="15">
        <f t="shared" si="0"/>
        <v>0.59930555555555554</v>
      </c>
      <c r="E10" s="8" t="s">
        <v>266</v>
      </c>
    </row>
    <row r="11" spans="1:5" ht="32" customHeight="1" x14ac:dyDescent="0.35">
      <c r="A11" s="8" t="s">
        <v>12</v>
      </c>
      <c r="B11" s="14">
        <v>6</v>
      </c>
      <c r="C11" s="15">
        <f>IF(OR(A11="",NOT(ISNUMBER(B11)),NOT(ISNUMBER($B$3))),"",IF(OR(B11&lt;=0,$B$3&lt;0,$B$3&gt;=1),"",$B$3+(SUM($B$7:B11)-B11)/1440))</f>
        <v>0.59930555555555554</v>
      </c>
      <c r="D11" s="15">
        <f t="shared" si="0"/>
        <v>0.60347222222222219</v>
      </c>
      <c r="E11" s="8"/>
    </row>
    <row r="12" spans="1:5" ht="32" customHeight="1" x14ac:dyDescent="0.35">
      <c r="A12" s="8" t="s">
        <v>267</v>
      </c>
      <c r="B12" s="14">
        <v>6</v>
      </c>
      <c r="C12" s="15">
        <f>IF(OR(A12="",NOT(ISNUMBER(B12)),NOT(ISNUMBER($B$3))),"",IF(OR(B12&lt;=0,$B$3&lt;0,$B$3&gt;=1),"",$B$3+(SUM($B$7:B12)-B12)/1440))</f>
        <v>0.6034722222222223</v>
      </c>
      <c r="D12" s="15">
        <f t="shared" si="0"/>
        <v>0.60763888888888895</v>
      </c>
      <c r="E12" s="8" t="s">
        <v>268</v>
      </c>
    </row>
    <row r="13" spans="1:5" ht="32" customHeight="1" x14ac:dyDescent="0.35">
      <c r="A13" s="8" t="s">
        <v>12</v>
      </c>
      <c r="B13" s="14">
        <v>6</v>
      </c>
      <c r="C13" s="15">
        <f>IF(OR(A13="",NOT(ISNUMBER(B13)),NOT(ISNUMBER($B$3))),"",IF(OR(B13&lt;=0,$B$3&lt;0,$B$3&gt;=1),"",$B$3+(SUM($B$7:B13)-B13)/1440))</f>
        <v>0.60763888888888895</v>
      </c>
      <c r="D13" s="15">
        <f t="shared" si="0"/>
        <v>0.6118055555555556</v>
      </c>
      <c r="E13" s="8"/>
    </row>
    <row r="14" spans="1:5" ht="32" customHeight="1" x14ac:dyDescent="0.35">
      <c r="A14" s="8" t="s">
        <v>269</v>
      </c>
      <c r="B14" s="14">
        <v>6</v>
      </c>
      <c r="C14" s="15">
        <f>IF(OR(A14="",NOT(ISNUMBER(B14)),NOT(ISNUMBER($B$3))),"",IF(OR(B14&lt;=0,$B$3&lt;0,$B$3&gt;=1),"",$B$3+(SUM($B$7:B14)-B14)/1440))</f>
        <v>0.6118055555555556</v>
      </c>
      <c r="D14" s="15">
        <f t="shared" si="0"/>
        <v>0.61597222222222225</v>
      </c>
      <c r="E14" s="8" t="s">
        <v>270</v>
      </c>
    </row>
    <row r="15" spans="1:5" ht="32" customHeight="1" x14ac:dyDescent="0.35">
      <c r="A15" s="8" t="s">
        <v>12</v>
      </c>
      <c r="B15" s="14">
        <v>6</v>
      </c>
      <c r="C15" s="15">
        <f>IF(OR(A15="",NOT(ISNUMBER(B15)),NOT(ISNUMBER($B$3))),"",IF(OR(B15&lt;=0,$B$3&lt;0,$B$3&gt;=1),"",$B$3+(SUM($B$7:B15)-B15)/1440))</f>
        <v>0.61597222222222225</v>
      </c>
      <c r="D15" s="15">
        <f t="shared" si="0"/>
        <v>0.62013888888888891</v>
      </c>
      <c r="E15" s="8"/>
    </row>
    <row r="16" spans="1:5" ht="32" customHeight="1" x14ac:dyDescent="0.35">
      <c r="A16" s="8" t="s">
        <v>271</v>
      </c>
      <c r="B16" s="14">
        <v>7</v>
      </c>
      <c r="C16" s="15">
        <f>IF(OR(A16="",NOT(ISNUMBER(B16)),NOT(ISNUMBER($B$3))),"",IF(OR(B16&lt;=0,$B$3&lt;0,$B$3&gt;=1),"",$B$3+(SUM($B$7:B16)-B16)/1440))</f>
        <v>0.62013888888888891</v>
      </c>
      <c r="D16" s="15">
        <f t="shared" si="0"/>
        <v>0.625</v>
      </c>
      <c r="E16" s="8" t="s">
        <v>272</v>
      </c>
    </row>
    <row r="17" spans="1:5" ht="32" customHeight="1" x14ac:dyDescent="0.35">
      <c r="A17" s="8"/>
      <c r="B17" s="14"/>
      <c r="C17" s="15" t="str">
        <f>IF(OR(A17="",NOT(ISNUMBER(B17)),NOT(ISNUMBER($B$3))),"",IF(OR(B17&lt;=0,$B$3&lt;0,$B$3&gt;=1),"",$B$3+(SUM($B$7:B17)-B17)/1440))</f>
        <v/>
      </c>
      <c r="D17" s="15" t="str">
        <f t="shared" si="0"/>
        <v/>
      </c>
      <c r="E17" s="8"/>
    </row>
    <row r="18" spans="1:5" ht="32" customHeight="1" x14ac:dyDescent="0.35">
      <c r="A18" s="8"/>
      <c r="B18" s="14"/>
      <c r="C18" s="15" t="str">
        <f>IF(OR(A18="",NOT(ISNUMBER(B18)),NOT(ISNUMBER($B$3))),"",IF(OR(B18&lt;=0,$B$3&lt;0,$B$3&gt;=1),"",$B$3+(SUM($B$7:B18)-B18)/1440))</f>
        <v/>
      </c>
      <c r="D18" s="15" t="str">
        <f t="shared" si="0"/>
        <v/>
      </c>
      <c r="E18" s="8"/>
    </row>
    <row r="19" spans="1:5" ht="32" customHeight="1" x14ac:dyDescent="0.35">
      <c r="A19" s="8"/>
      <c r="B19" s="14"/>
      <c r="C19" s="15" t="str">
        <f>IF(OR(A19="",NOT(ISNUMBER(B19)),NOT(ISNUMBER($B$3))),"",IF(OR(B19&lt;=0,$B$3&lt;0,$B$3&gt;=1),"",$B$3+(SUM($B$7:B19)-B19)/1440))</f>
        <v/>
      </c>
      <c r="D19" s="15" t="str">
        <f t="shared" si="0"/>
        <v/>
      </c>
      <c r="E19" s="8"/>
    </row>
    <row r="20" spans="1:5" ht="32" customHeight="1" x14ac:dyDescent="0.35">
      <c r="A20" s="8"/>
      <c r="B20" s="14"/>
      <c r="C20" s="15" t="str">
        <f>IF(OR(A20="",NOT(ISNUMBER(B20)),NOT(ISNUMBER($B$3))),"",IF(OR(B20&lt;=0,$B$3&lt;0,$B$3&gt;=1),"",$B$3+(SUM($B$7:B20)-B20)/1440))</f>
        <v/>
      </c>
      <c r="D20" s="15" t="str">
        <f t="shared" si="0"/>
        <v/>
      </c>
      <c r="E20" s="8"/>
    </row>
    <row r="21" spans="1:5" ht="32" customHeight="1" x14ac:dyDescent="0.35">
      <c r="A21" s="8"/>
      <c r="B21" s="14"/>
      <c r="C21" s="15" t="str">
        <f>IF(OR(A21="",NOT(ISNUMBER(B21)),NOT(ISNUMBER($B$3))),"",IF(OR(B21&lt;=0,$B$3&lt;0,$B$3&gt;=1),"",$B$3+(SUM($B$7:B21)-B21)/1440))</f>
        <v/>
      </c>
      <c r="D21" s="15" t="str">
        <f t="shared" si="0"/>
        <v/>
      </c>
      <c r="E21" s="8"/>
    </row>
    <row r="22" spans="1:5" ht="32" customHeight="1" x14ac:dyDescent="0.35">
      <c r="A22" s="8"/>
      <c r="B22" s="14"/>
      <c r="C22" s="15" t="str">
        <f>IF(OR(A22="",NOT(ISNUMBER(B22)),NOT(ISNUMBER($B$3))),"",IF(OR(B22&lt;=0,$B$3&lt;0,$B$3&gt;=1),"",$B$3+(SUM($B$7:B22)-B22)/1440))</f>
        <v/>
      </c>
      <c r="D22" s="15" t="str">
        <f t="shared" si="0"/>
        <v/>
      </c>
      <c r="E22" s="8"/>
    </row>
  </sheetData>
  <mergeCells count="1">
    <mergeCell ref="D4:E4"/>
  </mergeCells>
  <conditionalFormatting sqref="D4">
    <cfRule type="expression" dxfId="1" priority="1">
      <formula>LEFT(D4,4)="Over"</formula>
    </cfRule>
    <cfRule type="expression" dxfId="0" priority="2">
      <formula>D4="On time"</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4"/>
  <sheetViews>
    <sheetView workbookViewId="0"/>
  </sheetViews>
  <sheetFormatPr defaultRowHeight="14.5" x14ac:dyDescent="0.35"/>
  <cols>
    <col min="1" max="1" width="14" customWidth="1"/>
    <col min="2" max="2" width="110" customWidth="1"/>
  </cols>
  <sheetData>
    <row r="1" spans="1:2" ht="19" x14ac:dyDescent="0.4">
      <c r="A1" s="1" t="s">
        <v>273</v>
      </c>
    </row>
    <row r="2" spans="1:2" x14ac:dyDescent="0.35">
      <c r="A2" s="2" t="s">
        <v>274</v>
      </c>
    </row>
    <row r="4" spans="1:2" x14ac:dyDescent="0.35">
      <c r="A4" s="3" t="s">
        <v>275</v>
      </c>
      <c r="B4" s="3" t="s">
        <v>276</v>
      </c>
    </row>
    <row r="5" spans="1:2" ht="53.4" customHeight="1" x14ac:dyDescent="0.35">
      <c r="A5" s="16" t="s">
        <v>277</v>
      </c>
      <c r="B5" s="5" t="s">
        <v>278</v>
      </c>
    </row>
    <row r="6" spans="1:2" ht="53.4" customHeight="1" x14ac:dyDescent="0.35">
      <c r="A6" s="4" t="s">
        <v>203</v>
      </c>
      <c r="B6" s="5" t="s">
        <v>279</v>
      </c>
    </row>
    <row r="7" spans="1:2" ht="53.4" customHeight="1" x14ac:dyDescent="0.35">
      <c r="A7" s="16" t="s">
        <v>277</v>
      </c>
      <c r="B7" s="5" t="s">
        <v>280</v>
      </c>
    </row>
    <row r="8" spans="1:2" ht="53.4" customHeight="1" x14ac:dyDescent="0.35">
      <c r="A8" s="4" t="s">
        <v>203</v>
      </c>
      <c r="B8" s="5" t="s">
        <v>281</v>
      </c>
    </row>
    <row r="9" spans="1:2" ht="53.4" customHeight="1" x14ac:dyDescent="0.35">
      <c r="A9" s="16" t="s">
        <v>277</v>
      </c>
      <c r="B9" s="5" t="s">
        <v>282</v>
      </c>
    </row>
    <row r="10" spans="1:2" ht="53.4" customHeight="1" x14ac:dyDescent="0.35">
      <c r="A10" s="4" t="s">
        <v>203</v>
      </c>
      <c r="B10" s="5" t="s">
        <v>283</v>
      </c>
    </row>
    <row r="11" spans="1:2" ht="53.4" customHeight="1" x14ac:dyDescent="0.35">
      <c r="A11" s="16" t="s">
        <v>277</v>
      </c>
      <c r="B11" s="5" t="s">
        <v>284</v>
      </c>
    </row>
    <row r="12" spans="1:2" ht="53.4" customHeight="1" x14ac:dyDescent="0.35">
      <c r="A12" s="4" t="s">
        <v>203</v>
      </c>
      <c r="B12" s="5" t="s">
        <v>285</v>
      </c>
    </row>
    <row r="13" spans="1:2" ht="53.4" customHeight="1" x14ac:dyDescent="0.35">
      <c r="A13" s="16" t="s">
        <v>277</v>
      </c>
      <c r="B13" s="5" t="s">
        <v>286</v>
      </c>
    </row>
    <row r="14" spans="1:2" ht="53.4" customHeight="1" x14ac:dyDescent="0.35">
      <c r="A14" s="4" t="s">
        <v>203</v>
      </c>
      <c r="B14" s="5" t="s">
        <v>287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4"/>
  <sheetViews>
    <sheetView workbookViewId="0"/>
  </sheetViews>
  <sheetFormatPr defaultRowHeight="14.5" x14ac:dyDescent="0.35"/>
  <cols>
    <col min="1" max="1" width="14" customWidth="1"/>
    <col min="2" max="2" width="110" customWidth="1"/>
  </cols>
  <sheetData>
    <row r="1" spans="1:2" ht="19" x14ac:dyDescent="0.4">
      <c r="A1" s="1" t="s">
        <v>288</v>
      </c>
    </row>
    <row r="2" spans="1:2" x14ac:dyDescent="0.35">
      <c r="A2" s="2" t="s">
        <v>289</v>
      </c>
    </row>
    <row r="4" spans="1:2" x14ac:dyDescent="0.35">
      <c r="A4" s="3" t="s">
        <v>275</v>
      </c>
      <c r="B4" s="3" t="s">
        <v>276</v>
      </c>
    </row>
    <row r="5" spans="1:2" ht="53.4" customHeight="1" x14ac:dyDescent="0.35">
      <c r="A5" s="16" t="s">
        <v>277</v>
      </c>
      <c r="B5" s="5" t="s">
        <v>290</v>
      </c>
    </row>
    <row r="6" spans="1:2" ht="53.4" customHeight="1" x14ac:dyDescent="0.35">
      <c r="A6" s="4" t="s">
        <v>203</v>
      </c>
      <c r="B6" s="5" t="s">
        <v>291</v>
      </c>
    </row>
    <row r="7" spans="1:2" ht="53.4" customHeight="1" x14ac:dyDescent="0.35">
      <c r="A7" s="16" t="s">
        <v>277</v>
      </c>
      <c r="B7" s="5" t="s">
        <v>292</v>
      </c>
    </row>
    <row r="8" spans="1:2" ht="53.4" customHeight="1" x14ac:dyDescent="0.35">
      <c r="A8" s="4" t="s">
        <v>203</v>
      </c>
      <c r="B8" s="5" t="s">
        <v>293</v>
      </c>
    </row>
    <row r="9" spans="1:2" ht="53.4" customHeight="1" x14ac:dyDescent="0.35">
      <c r="A9" s="16" t="s">
        <v>277</v>
      </c>
      <c r="B9" s="5" t="s">
        <v>294</v>
      </c>
    </row>
    <row r="10" spans="1:2" ht="53.4" customHeight="1" x14ac:dyDescent="0.35">
      <c r="A10" s="4" t="s">
        <v>203</v>
      </c>
      <c r="B10" s="5" t="s">
        <v>295</v>
      </c>
    </row>
    <row r="11" spans="1:2" ht="53.4" customHeight="1" x14ac:dyDescent="0.35">
      <c r="A11" s="17"/>
      <c r="B11" s="17"/>
    </row>
    <row r="12" spans="1:2" ht="53.4" customHeight="1" x14ac:dyDescent="0.35">
      <c r="A12" s="17"/>
      <c r="B12" s="17"/>
    </row>
    <row r="13" spans="1:2" ht="53.4" customHeight="1" x14ac:dyDescent="0.35">
      <c r="A13" s="17"/>
      <c r="B13" s="17"/>
    </row>
    <row r="14" spans="1:2" ht="53.4" customHeight="1" x14ac:dyDescent="0.35">
      <c r="A14" s="17"/>
      <c r="B14" s="17"/>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4"/>
  <sheetViews>
    <sheetView workbookViewId="0"/>
  </sheetViews>
  <sheetFormatPr defaultRowHeight="14.5" x14ac:dyDescent="0.35"/>
  <cols>
    <col min="1" max="1" width="14" customWidth="1"/>
    <col min="2" max="2" width="110" customWidth="1"/>
  </cols>
  <sheetData>
    <row r="1" spans="1:2" ht="19" x14ac:dyDescent="0.4">
      <c r="A1" s="1" t="s">
        <v>296</v>
      </c>
    </row>
    <row r="2" spans="1:2" x14ac:dyDescent="0.35">
      <c r="A2" s="2" t="s">
        <v>297</v>
      </c>
    </row>
    <row r="4" spans="1:2" x14ac:dyDescent="0.35">
      <c r="A4" s="3" t="s">
        <v>275</v>
      </c>
      <c r="B4" s="3" t="s">
        <v>276</v>
      </c>
    </row>
    <row r="5" spans="1:2" ht="53.4" customHeight="1" x14ac:dyDescent="0.35">
      <c r="A5" s="16" t="s">
        <v>277</v>
      </c>
      <c r="B5" s="5" t="s">
        <v>298</v>
      </c>
    </row>
    <row r="6" spans="1:2" ht="53.4" customHeight="1" x14ac:dyDescent="0.35">
      <c r="A6" s="4" t="s">
        <v>203</v>
      </c>
      <c r="B6" s="5" t="s">
        <v>299</v>
      </c>
    </row>
    <row r="7" spans="1:2" ht="53.4" customHeight="1" x14ac:dyDescent="0.35">
      <c r="A7" s="16" t="s">
        <v>277</v>
      </c>
      <c r="B7" s="5" t="s">
        <v>300</v>
      </c>
    </row>
    <row r="8" spans="1:2" ht="53.4" customHeight="1" x14ac:dyDescent="0.35">
      <c r="A8" s="4" t="s">
        <v>203</v>
      </c>
      <c r="B8" s="5" t="s">
        <v>301</v>
      </c>
    </row>
    <row r="9" spans="1:2" ht="53.4" customHeight="1" x14ac:dyDescent="0.35">
      <c r="A9" s="16" t="s">
        <v>277</v>
      </c>
      <c r="B9" s="5" t="s">
        <v>302</v>
      </c>
    </row>
    <row r="10" spans="1:2" ht="53.4" customHeight="1" x14ac:dyDescent="0.35">
      <c r="A10" s="4" t="s">
        <v>203</v>
      </c>
      <c r="B10" s="5" t="s">
        <v>303</v>
      </c>
    </row>
    <row r="11" spans="1:2" ht="53.4" customHeight="1" x14ac:dyDescent="0.35">
      <c r="A11" s="17"/>
      <c r="B11" s="17"/>
    </row>
    <row r="12" spans="1:2" ht="53.4" customHeight="1" x14ac:dyDescent="0.35">
      <c r="A12" s="17"/>
      <c r="B12" s="17"/>
    </row>
    <row r="13" spans="1:2" ht="53.4" customHeight="1" x14ac:dyDescent="0.35">
      <c r="A13" s="17"/>
      <c r="B13" s="17"/>
    </row>
    <row r="14" spans="1:2" ht="53.4" customHeight="1" x14ac:dyDescent="0.35">
      <c r="A14" s="17"/>
      <c r="B14" s="17"/>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4"/>
  <sheetViews>
    <sheetView workbookViewId="0"/>
  </sheetViews>
  <sheetFormatPr defaultRowHeight="14.5" x14ac:dyDescent="0.35"/>
  <cols>
    <col min="1" max="1" width="14" customWidth="1"/>
    <col min="2" max="2" width="110" customWidth="1"/>
  </cols>
  <sheetData>
    <row r="1" spans="1:2" ht="19" x14ac:dyDescent="0.4">
      <c r="A1" s="1" t="s">
        <v>304</v>
      </c>
    </row>
    <row r="2" spans="1:2" x14ac:dyDescent="0.35">
      <c r="A2" s="2" t="s">
        <v>305</v>
      </c>
    </row>
    <row r="4" spans="1:2" x14ac:dyDescent="0.35">
      <c r="A4" s="3" t="s">
        <v>275</v>
      </c>
      <c r="B4" s="3" t="s">
        <v>276</v>
      </c>
    </row>
    <row r="5" spans="1:2" ht="53.4" customHeight="1" x14ac:dyDescent="0.35">
      <c r="A5" s="16" t="s">
        <v>277</v>
      </c>
      <c r="B5" s="5" t="s">
        <v>306</v>
      </c>
    </row>
    <row r="6" spans="1:2" ht="53.4" customHeight="1" x14ac:dyDescent="0.35">
      <c r="A6" s="4" t="s">
        <v>203</v>
      </c>
      <c r="B6" s="5" t="s">
        <v>307</v>
      </c>
    </row>
    <row r="7" spans="1:2" ht="53.4" customHeight="1" x14ac:dyDescent="0.35">
      <c r="A7" s="16" t="s">
        <v>277</v>
      </c>
      <c r="B7" s="5" t="s">
        <v>308</v>
      </c>
    </row>
    <row r="8" spans="1:2" ht="53.4" customHeight="1" x14ac:dyDescent="0.35">
      <c r="A8" s="4" t="s">
        <v>203</v>
      </c>
      <c r="B8" s="5" t="s">
        <v>309</v>
      </c>
    </row>
    <row r="9" spans="1:2" ht="53.4" customHeight="1" x14ac:dyDescent="0.35">
      <c r="A9" s="16" t="s">
        <v>277</v>
      </c>
      <c r="B9" s="5" t="s">
        <v>310</v>
      </c>
    </row>
    <row r="10" spans="1:2" ht="53.4" customHeight="1" x14ac:dyDescent="0.35">
      <c r="A10" s="4" t="s">
        <v>203</v>
      </c>
      <c r="B10" s="5" t="s">
        <v>311</v>
      </c>
    </row>
    <row r="11" spans="1:2" ht="53.4" customHeight="1" x14ac:dyDescent="0.35">
      <c r="A11" s="17"/>
      <c r="B11" s="17"/>
    </row>
    <row r="12" spans="1:2" ht="53.4" customHeight="1" x14ac:dyDescent="0.35">
      <c r="A12" s="17"/>
      <c r="B12" s="17"/>
    </row>
    <row r="13" spans="1:2" ht="53.4" customHeight="1" x14ac:dyDescent="0.35">
      <c r="A13" s="17"/>
      <c r="B13" s="17"/>
    </row>
    <row r="14" spans="1:2" ht="53.4" customHeight="1" x14ac:dyDescent="0.35">
      <c r="A14" s="17"/>
      <c r="B14"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How to use</vt:lpstr>
      <vt:lpstr>Scenarios</vt:lpstr>
      <vt:lpstr>Observer sheet</vt:lpstr>
      <vt:lpstr>Session plan</vt:lpstr>
      <vt:lpstr>Script</vt:lpstr>
      <vt:lpstr>Sample retail counter</vt:lpstr>
      <vt:lpstr>Sample hotel front desk</vt:lpstr>
      <vt:lpstr>Sample live chat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Parshad Desai</cp:lastModifiedBy>
  <dcterms:modified xsi:type="dcterms:W3CDTF">2026-10-20T05:06:20Z</dcterms:modified>
</cp:coreProperties>
</file>