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informational-pipeline\data\reviews\smart-learning-objectives-2026-10-21\final\"/>
    </mc:Choice>
  </mc:AlternateContent>
  <xr:revisionPtr revIDLastSave="0" documentId="13_ncr:1_{C4D01524-717C-4FD7-8052-5ECF1EC754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w to use" sheetId="1" r:id="rId1"/>
    <sheet name="Objectives" sheetId="2" r:id="rId2"/>
    <sheet name="Example bank" sheetId="3" r:id="rId3"/>
    <sheet name="Verbs" sheetId="4" r:id="rId4"/>
    <sheet name="Objective or outcome" sheetId="5" r:id="rId5"/>
    <sheet name="Sample food safety" sheetId="6" r:id="rId6"/>
    <sheet name="Sample software rollout" sheetId="7" r:id="rId7"/>
    <sheet name="Sample first-time managers" sheetId="8" r:id="rId8"/>
    <sheet name="Lists" sheetId="9" r:id="rId9"/>
  </sheets>
  <calcPr calcId="181029"/>
</workbook>
</file>

<file path=xl/calcChain.xml><?xml version="1.0" encoding="utf-8"?>
<calcChain xmlns="http://schemas.openxmlformats.org/spreadsheetml/2006/main">
  <c r="R21" i="2" l="1"/>
  <c r="S21" i="2" s="1"/>
  <c r="Q21" i="2"/>
  <c r="P21" i="2"/>
  <c r="O21" i="2"/>
  <c r="N21" i="2"/>
  <c r="M21" i="2"/>
  <c r="L21" i="2"/>
  <c r="K21" i="2"/>
  <c r="R20" i="2"/>
  <c r="S20" i="2" s="1"/>
  <c r="Q20" i="2"/>
  <c r="P20" i="2"/>
  <c r="O20" i="2"/>
  <c r="N20" i="2"/>
  <c r="M20" i="2"/>
  <c r="L20" i="2"/>
  <c r="K20" i="2"/>
  <c r="R19" i="2"/>
  <c r="S19" i="2" s="1"/>
  <c r="Q19" i="2"/>
  <c r="P19" i="2"/>
  <c r="O19" i="2"/>
  <c r="N19" i="2"/>
  <c r="M19" i="2"/>
  <c r="L19" i="2"/>
  <c r="K19" i="2"/>
  <c r="R18" i="2"/>
  <c r="S18" i="2" s="1"/>
  <c r="Q18" i="2"/>
  <c r="P18" i="2"/>
  <c r="O18" i="2"/>
  <c r="N18" i="2"/>
  <c r="M18" i="2"/>
  <c r="L18" i="2"/>
  <c r="K18" i="2"/>
  <c r="R17" i="2"/>
  <c r="S17" i="2" s="1"/>
  <c r="Q17" i="2"/>
  <c r="P17" i="2"/>
  <c r="O17" i="2"/>
  <c r="N17" i="2"/>
  <c r="M17" i="2"/>
  <c r="L17" i="2"/>
  <c r="K17" i="2"/>
  <c r="R16" i="2"/>
  <c r="S16" i="2" s="1"/>
  <c r="Q16" i="2"/>
  <c r="P16" i="2"/>
  <c r="O16" i="2"/>
  <c r="N16" i="2"/>
  <c r="M16" i="2"/>
  <c r="L16" i="2"/>
  <c r="K16" i="2"/>
  <c r="R15" i="2"/>
  <c r="S15" i="2" s="1"/>
  <c r="Q15" i="2"/>
  <c r="P15" i="2"/>
  <c r="O15" i="2"/>
  <c r="N15" i="2"/>
  <c r="M15" i="2"/>
  <c r="L15" i="2"/>
  <c r="K15" i="2"/>
  <c r="R14" i="2"/>
  <c r="S14" i="2" s="1"/>
  <c r="Q14" i="2"/>
  <c r="P14" i="2"/>
  <c r="O14" i="2"/>
  <c r="N14" i="2"/>
  <c r="M14" i="2"/>
  <c r="L14" i="2"/>
  <c r="K14" i="2"/>
  <c r="R13" i="2"/>
  <c r="S13" i="2" s="1"/>
  <c r="Q13" i="2"/>
  <c r="P13" i="2"/>
  <c r="O13" i="2"/>
  <c r="N13" i="2"/>
  <c r="M13" i="2"/>
  <c r="L13" i="2"/>
  <c r="K13" i="2"/>
  <c r="R12" i="2"/>
  <c r="S12" i="2" s="1"/>
  <c r="Q12" i="2"/>
  <c r="P12" i="2"/>
  <c r="O12" i="2"/>
  <c r="N12" i="2"/>
  <c r="M12" i="2"/>
  <c r="L12" i="2"/>
  <c r="K12" i="2"/>
  <c r="R11" i="2"/>
  <c r="S11" i="2" s="1"/>
  <c r="Q11" i="2"/>
  <c r="P11" i="2"/>
  <c r="O11" i="2"/>
  <c r="N11" i="2"/>
  <c r="M11" i="2"/>
  <c r="L11" i="2"/>
  <c r="K11" i="2"/>
  <c r="R10" i="2"/>
  <c r="Q10" i="2"/>
  <c r="P10" i="2"/>
  <c r="O10" i="2"/>
  <c r="N10" i="2"/>
  <c r="M10" i="2"/>
  <c r="L10" i="2"/>
  <c r="K10" i="2"/>
  <c r="S10" i="2" l="1"/>
  <c r="I3" i="2"/>
  <c r="I4" i="2" l="1"/>
  <c r="I5" i="2"/>
</calcChain>
</file>

<file path=xl/sharedStrings.xml><?xml version="1.0" encoding="utf-8"?>
<sst xmlns="http://schemas.openxmlformats.org/spreadsheetml/2006/main" count="560" uniqueCount="355">
  <si>
    <t>SMART learning objectives builder (v1.1)</t>
  </si>
  <si>
    <t>Yellow cells are yours to fill in. Grey cells work themselves out.</t>
  </si>
  <si>
    <t>Part</t>
  </si>
  <si>
    <t>What to do</t>
  </si>
  <si>
    <t>1. Start from the need</t>
  </si>
  <si>
    <t>Start from the work or learning need. Business results and learner performance are related but different. Training is one possible response, not an automatic cause of improved business results.</t>
  </si>
  <si>
    <t>2. One row per objective</t>
  </si>
  <si>
    <t>Up to 12 objectives. Record audience, action/task, conditions, standard and assessment point. There is no universal objective count. Related actions may form one coherent task; split them when they need separate judgement.</t>
  </si>
  <si>
    <t>3. Pick an observable verb</t>
  </si>
  <si>
    <t>Use actions that produce assessable evidence. Verb lists are suggestions, not a test of objective quality or Bloom level. A valid verb can be absent from the list, and the task context determines its cognitive demand.</t>
  </si>
  <si>
    <t>4. Give it a standard</t>
  </si>
  <si>
    <t>State a useful performance standard or reference approved criteria. Numbers and checklist names alone do not validate it. In T record whether a human reviewed the standard; in U record whether the assessment matches it. Critical requirements must all be met even where an overall score is used.</t>
  </si>
  <si>
    <t>5. Check it's achievable</t>
  </si>
  <si>
    <t>J records whether the objective is achievable with the planned time, practice, support and follow-up. Use Yes or No, not an unchecked assumption. Workplace objectives can extend beyond the taught session; allow supported practice before assessment.</t>
  </si>
  <si>
    <t>6. Name the assessment</t>
  </si>
  <si>
    <t>Name the assessment and its criteria. One assessment may cover several objectives with explicit links. Knowledge checks and observed work answer different questions; no particular format is universally required.</t>
  </si>
  <si>
    <t>7. Read the sentence</t>
  </si>
  <si>
    <t>Q joins the parts without checking their meaning. Review the assembled sentence, conditions, deadline and approved criteria together. By the end of the course can be a valid assessment deadline; use a workplace milestone when that is what you assess.</t>
  </si>
  <si>
    <t>8. Clear the status</t>
  </si>
  <si>
    <t>Checks are completion prompts, not SMART certification or evidence of competence. Ready for human review means fields and review confirmations are recorded; it does not establish quality, safety, relevance or feasibility. No minimum Bloom level is imposed.</t>
  </si>
  <si>
    <t>Example bank</t>
  </si>
  <si>
    <t>Thirty before/after workplace examples; figures, pass marks and timings are fictional assumptions. Adapt to learners and approved role requirements. These are not validated assessment instruments.</t>
  </si>
  <si>
    <t>Verbs</t>
  </si>
  <si>
    <t>Suggested cognitive levels only. The same verb can serve different levels. Recall and explanation can be appropriate outcomes; choose the demand the task needs.</t>
  </si>
  <si>
    <t>Objective or outcome</t>
  </si>
  <si>
    <t>Learning objective and learning outcome overlap across education and workplace training. Business outcome means a separate organisational result here. Regulated training must address all applicable training-product requirements, not performance criteria alone.</t>
  </si>
  <si>
    <t>Learning objectives (v1.1)</t>
  </si>
  <si>
    <t>One row per objective: who, does what, in what conditions, how well, by when.</t>
  </si>
  <si>
    <t>Course</t>
  </si>
  <si>
    <t>Fictional complaints programme: 90 minutes online, 60 minutes initial role-play and supported practice over four weeks</t>
  </si>
  <si>
    <t>Objectives</t>
  </si>
  <si>
    <t>Learners</t>
  </si>
  <si>
    <t>25 new contact centre agents in their first month</t>
  </si>
  <si>
    <t>Suggested levels</t>
  </si>
  <si>
    <t>Aim as first written</t>
  </si>
  <si>
    <t>Agents will understand our complaints process and handle complaints better.</t>
  </si>
  <si>
    <t>Status</t>
  </si>
  <si>
    <t>Need it serves</t>
  </si>
  <si>
    <t>Average complaint resolution takes 6 days; the target is 3 days by the end of the next quarter.</t>
  </si>
  <si>
    <t>Code</t>
  </si>
  <si>
    <t>Learner</t>
  </si>
  <si>
    <t>Verb</t>
  </si>
  <si>
    <t>What they do</t>
  </si>
  <si>
    <t>Condition (given, using...)</t>
  </si>
  <si>
    <t>Standard (how well)</t>
  </si>
  <si>
    <t>By when</t>
  </si>
  <si>
    <t>Assessed by</t>
  </si>
  <si>
    <t>Achievable?</t>
  </si>
  <si>
    <t>S</t>
  </si>
  <si>
    <t>M</t>
  </si>
  <si>
    <t>A</t>
  </si>
  <si>
    <t>R</t>
  </si>
  <si>
    <t>T</t>
  </si>
  <si>
    <t>Verb-level hint</t>
  </si>
  <si>
    <t>Objective as written</t>
  </si>
  <si>
    <t>Review prompt</t>
  </si>
  <si>
    <t>Standard reviewed? Yes/No</t>
  </si>
  <si>
    <t>Assessment match reviewed? Yes/No</t>
  </si>
  <si>
    <t>Review notes</t>
  </si>
  <si>
    <t>O1</t>
  </si>
  <si>
    <t>new agents</t>
  </si>
  <si>
    <t>log</t>
  </si>
  <si>
    <t>a complaint in the CRM</t>
  </si>
  <si>
    <t>Given a fictional recorded complaint call and a training CRM</t>
  </si>
  <si>
    <t>with every mandatory field complete and accurate under the approved logging procedure</t>
  </si>
  <si>
    <t>by the end of week 1</t>
  </si>
  <si>
    <t>Complaints logged right first time</t>
  </si>
  <si>
    <t>Audit of 5 logged complaints</t>
  </si>
  <si>
    <t>Yes</t>
  </si>
  <si>
    <t>Illustrative review: assess accuracy and required fields, not mere completion.</t>
  </si>
  <si>
    <t>O2</t>
  </si>
  <si>
    <t>understand</t>
  </si>
  <si>
    <t>the five stages of the complaints process</t>
  </si>
  <si>
    <t>by the end of the course</t>
  </si>
  <si>
    <t>Consistent handling</t>
  </si>
  <si>
    <t>Quiz</t>
  </si>
  <si>
    <t>O3</t>
  </si>
  <si>
    <t>de-escalate</t>
  </si>
  <si>
    <t>an angry caller using the 4 steps from the course</t>
  </si>
  <si>
    <t>In a role-play with a trainer playing the caller</t>
  </si>
  <si>
    <t>meeting every required step on the approved call checklist</t>
  </si>
  <si>
    <t>by the end of week 2</t>
  </si>
  <si>
    <t>Fewer escalations to team leaders</t>
  </si>
  <si>
    <t>Observed role-play</t>
  </si>
  <si>
    <t>Illustrative review: every critical step is required; checklist and task still need local approval.</t>
  </si>
  <si>
    <t>O4</t>
  </si>
  <si>
    <t>resolve</t>
  </si>
  <si>
    <t>complaints within their authority, escalating those outside it</t>
  </si>
  <si>
    <t>Using the refund and credit limits in the policy</t>
  </si>
  <si>
    <t>professionally</t>
  </si>
  <si>
    <t>by the end of week 4</t>
  </si>
  <si>
    <t>Resolution time</t>
  </si>
  <si>
    <t>Call review</t>
  </si>
  <si>
    <t>O5</t>
  </si>
  <si>
    <t>choose</t>
  </si>
  <si>
    <t>the right remedy for a complaint</t>
  </si>
  <si>
    <t>Given six written complaint scenarios</t>
  </si>
  <si>
    <t>for at least 5 of the 6, matching the policy</t>
  </si>
  <si>
    <t>Scenario quiz</t>
  </si>
  <si>
    <t>O6</t>
  </si>
  <si>
    <t>O7</t>
  </si>
  <si>
    <t>O8</t>
  </si>
  <si>
    <t>O9</t>
  </si>
  <si>
    <t>O10</t>
  </si>
  <si>
    <t>O11</t>
  </si>
  <si>
    <t>O12</t>
  </si>
  <si>
    <t>Before and after, by training type. Copy the After column and change the details to fit.</t>
  </si>
  <si>
    <t>Training type</t>
  </si>
  <si>
    <t>Before (hard to assess)</t>
  </si>
  <si>
    <t>After (SMART)</t>
  </si>
  <si>
    <t>Suggested level</t>
  </si>
  <si>
    <t>Compliance</t>
  </si>
  <si>
    <t>Staff will be aware of the privacy policy.</t>
  </si>
  <si>
    <t>By the end of the module, given 8 workplace scenarios, staff will identify which ones are privacy breaches, scoring at least 7 of 8.</t>
  </si>
  <si>
    <t>Remember</t>
  </si>
  <si>
    <t>Employees understand anti-bribery rules.</t>
  </si>
  <si>
    <t>By the end of the course, given 5 gift and hospitality requests, employees will decide whether to accept, decline or escalate each, matching the policy for all 5.</t>
  </si>
  <si>
    <t>Evaluate</t>
  </si>
  <si>
    <t>Managers know how to handle a report of bullying.</t>
  </si>
  <si>
    <t>By the end of the workshop, in a role-play, managers will complete the first-response steps on the checklist in the right order.</t>
  </si>
  <si>
    <t>Apply</t>
  </si>
  <si>
    <t>Health and safety</t>
  </si>
  <si>
    <t>Workers will be familiar with the forklift.</t>
  </si>
  <si>
    <t>By the end of day 3, operators will complete the pre-start check on a forklift, recording every item on the checklist.</t>
  </si>
  <si>
    <t>Observed check</t>
  </si>
  <si>
    <t>Staff understand manual handling.</t>
  </si>
  <si>
    <t>By the end of the session, staff will demonstrate an approved handling method for a trainer-selected load suitable for the task and learner, meeting every required point on the observation checklist.</t>
  </si>
  <si>
    <t>Practical observation</t>
  </si>
  <si>
    <t>Supervisors will appreciate the importance of incident reporting.</t>
  </si>
  <si>
    <t>Within 2 weeks of the course, given a written incident description, supervisors will complete an incident report with all required fields within 15 minutes.</t>
  </si>
  <si>
    <t>Work sample</t>
  </si>
  <si>
    <t>Software and systems</t>
  </si>
  <si>
    <t>Staff will be comfortable with the new rostering app.</t>
  </si>
  <si>
    <t>By go-live, team leaders will build a week's roster in the app, with no shift clashes, in under 30 minutes.</t>
  </si>
  <si>
    <t>Create</t>
  </si>
  <si>
    <t>Users will know the new expense system.</t>
  </si>
  <si>
    <t>Within 1 week of training, given receipts for 3 expenses, staff will submit a claim with every receipt attached and coded correctly.</t>
  </si>
  <si>
    <t>System check</t>
  </si>
  <si>
    <t>Staff will learn to use AI tools.</t>
  </si>
  <si>
    <t>By the end of the workshop, given a customer email and the approved AI assistant, staff will draft a reply and check it against the 5-point accuracy checklist, with no unchecked facts sent.</t>
  </si>
  <si>
    <t>Trades and technical</t>
  </si>
  <si>
    <t>Apprentices will know how to test a circuit.</t>
  </si>
  <si>
    <t>By the end of the block, apprentices will test a circuit for safe isolation using the approved tester, completing every step of the procedure without prompts.</t>
  </si>
  <si>
    <t>Practical assessment</t>
  </si>
  <si>
    <t>Technicians will understand fault-finding.</t>
  </si>
  <si>
    <t>By the end of the course, given 4 faulty units, technicians will diagnose each unit using the approved diagnostic process, with no safety-critical step omitted.</t>
  </si>
  <si>
    <t>Analyse</t>
  </si>
  <si>
    <t>Staff will be familiar with lockout procedures.</t>
  </si>
  <si>
    <t>Before working on the line, maintenance staff will apply lockout to a machine, meeting every applicable step of the approved isolation procedure, including verification, under authorised supervision.</t>
  </si>
  <si>
    <t>Observed task</t>
  </si>
  <si>
    <t>Healthcare and care</t>
  </si>
  <si>
    <t>Carers will be aware of infection control.</t>
  </si>
  <si>
    <t>By the end of the session, carers will perform hand hygiene using every step on the hand hygiene poster, observed twice without prompts.</t>
  </si>
  <si>
    <t>Nurses will understand the new medication chart.</t>
  </si>
  <si>
    <t>By the end of week 2, given 5 sample charts, nurses will identify every prescribing error, with none missed.</t>
  </si>
  <si>
    <t>Chart audit</t>
  </si>
  <si>
    <t>Staff will know how to respond to a fall.</t>
  </si>
  <si>
    <t>By the end of the course, in a simulation, staff will follow the approved post-fall response procedure, including escalation and recording within its required response times.</t>
  </si>
  <si>
    <t>Simulation</t>
  </si>
  <si>
    <t>Customer service</t>
  </si>
  <si>
    <t>Agents will provide excellent service.</t>
  </si>
  <si>
    <t>By the end of week 2, in 3 recorded practice calls, agents will greet, verify and confirm next steps, meeting the approved call rubric, with every required verification step completed.</t>
  </si>
  <si>
    <t>Call rubric</t>
  </si>
  <si>
    <t>Staff will know how to deal with angry customers.</t>
  </si>
  <si>
    <t>By the end of the role-play session, staff will de-escalate a trainer playing an angry customer, meeting every required step on the approved de-escalation checklist.</t>
  </si>
  <si>
    <t>Agents will understand refund rules.</t>
  </si>
  <si>
    <t>By the end of the module, given 10 refund requests, agents will choose the correct outcome for at least 9.</t>
  </si>
  <si>
    <t>Sales</t>
  </si>
  <si>
    <t>Reps will learn the new product.</t>
  </si>
  <si>
    <t>By the end of week 1, reps will explain the 3 main benefits of the new product to a trainer playing a buyer, covering every point on the product checklist.</t>
  </si>
  <si>
    <t>Understand</t>
  </si>
  <si>
    <t>Reps will be better at handling objections.</t>
  </si>
  <si>
    <t>By the end of the course, in 2 role-plays, reps will respond to the 5 most common objections using the agreed answers, scoring at least 4 of 5 each time.</t>
  </si>
  <si>
    <t>Reps will understand the sales process.</t>
  </si>
  <si>
    <t>By the end of the month, reps will record every new lead in the CRM at the right stage, with 100% of required fields complete in a spot check of 10.</t>
  </si>
  <si>
    <t>CRM audit</t>
  </si>
  <si>
    <t>Leadership and management</t>
  </si>
  <si>
    <t>New managers will understand how to give feedback.</t>
  </si>
  <si>
    <t>By the end of the programme, in a recorded role-play, new managers will give feedback on a performance problem using all 4 steps of the feedback model.</t>
  </si>
  <si>
    <t>Managers will learn to run better one-on-ones.</t>
  </si>
  <si>
    <t>Within 6 weeks of the workshop, managers will hold a one-on-one with each direct report and record agreed actions for every meeting.</t>
  </si>
  <si>
    <t>Meeting records</t>
  </si>
  <si>
    <t>Team leaders will know how to delegate.</t>
  </si>
  <si>
    <t>By the end of the module, given their team's task list, team leaders will draft a delegation plan that names an owner, deadline and check-in for every task.</t>
  </si>
  <si>
    <t>Plan review</t>
  </si>
  <si>
    <t>Onboarding</t>
  </si>
  <si>
    <t>New starters will learn about our systems.</t>
  </si>
  <si>
    <t>By the end of week 1, new starters will log in to the HR system, find their payslip and submit a leave request without help.</t>
  </si>
  <si>
    <t>New starters will know who to go to for help.</t>
  </si>
  <si>
    <t>On day 2, given a list of 6 common problems, new starters will name the right contact for each, with no more than one error.</t>
  </si>
  <si>
    <t>Short quiz</t>
  </si>
  <si>
    <t>Understand the company's values.</t>
  </si>
  <si>
    <t>By the end of the induction, new starters will give a workplace example of each of our 4 values, which their manager accepts as accurate.</t>
  </si>
  <si>
    <t>Conversation with manager</t>
  </si>
  <si>
    <t>Hospitality</t>
  </si>
  <si>
    <t>Staff will learn about food safety.</t>
  </si>
  <si>
    <t>By the end of the shift, new kitchen staff will record fridge and freezer temperatures on the log, with every reading in range or reported.</t>
  </si>
  <si>
    <t>Log check</t>
  </si>
  <si>
    <t>Bar staff will understand responsible service of alcohol.</t>
  </si>
  <si>
    <t>By the end of the course, given 6 customer scenarios, bar staff will decide whether to serve, slow down or refuse, matching the policy for all 6.</t>
  </si>
  <si>
    <t>Front desk staff will provide a great check-in.</t>
  </si>
  <si>
    <t>By the end of week 1, front desk staff will check in a guest in under 4 minutes, covering every point on the check-in checklist.</t>
  </si>
  <si>
    <t>Verbs by level</t>
  </si>
  <si>
    <t>Suggested verbs and cognitive demands. Review the complete task; no minimum level is required.</t>
  </si>
  <si>
    <t>What it looks like at work</t>
  </si>
  <si>
    <t>Verbs to use</t>
  </si>
  <si>
    <t>Recalls facts, steps or rules when asked.</t>
  </si>
  <si>
    <t>list, name, recall, identify, state, define, label, match, recognise</t>
  </si>
  <si>
    <t>Explains a rule or step in their own words. 'Understand' is the level, not the verb: show it with these.</t>
  </si>
  <si>
    <t>explain, summarise, describe, classify, compare, paraphrase, interpret, give examples of</t>
  </si>
  <si>
    <t>Uses an agreed procedure in a real or realistic task; appropriate level depends on the purpose.</t>
  </si>
  <si>
    <t>use, apply, demonstrate, perform, complete, operate, calculate, log, record, follow, carry out, process, prepare, set up, de-escalate, resolve</t>
  </si>
  <si>
    <t>Breaks a problem down to find the cause or the pattern.</t>
  </si>
  <si>
    <t>analyse, diagnose, troubleshoot, distinguish, investigate, prioritise, differentiate</t>
  </si>
  <si>
    <t>Judges against a standard and decides what to do.</t>
  </si>
  <si>
    <t>evaluate, assess, judge, choose, select, justify, recommend, critique, audit, decide</t>
  </si>
  <si>
    <t>Produces something new: a plan, a document, a solution.</t>
  </si>
  <si>
    <t>design, write, plan, develop, build, produce, draft, create, compose</t>
  </si>
  <si>
    <t>Vague verb</t>
  </si>
  <si>
    <t>Why it fails</t>
  </si>
  <si>
    <t>Try instead</t>
  </si>
  <si>
    <t>You can't see understanding, only what it lets someone do.</t>
  </si>
  <si>
    <t>explain, classify, apply</t>
  </si>
  <si>
    <t>know</t>
  </si>
  <si>
    <t>Knowing happens in the head. Ask for the evidence.</t>
  </si>
  <si>
    <t>list, state, identify</t>
  </si>
  <si>
    <t>learn</t>
  </si>
  <si>
    <t>Describes the course, not what the learner can do after it.</t>
  </si>
  <si>
    <t>the task itself: use, complete, follow</t>
  </si>
  <si>
    <t>appreciate</t>
  </si>
  <si>
    <t>Appreciate needs clearer evidence of the intended attitude or judgement.</t>
  </si>
  <si>
    <t>explain why, justify, choose</t>
  </si>
  <si>
    <t>be aware of</t>
  </si>
  <si>
    <t>Name the evidence you will use to assess awareness.</t>
  </si>
  <si>
    <t>identify, recognise, report</t>
  </si>
  <si>
    <t>be familiar with</t>
  </si>
  <si>
    <t>Familiar enough for what? There's no finish line.</t>
  </si>
  <si>
    <t>use, locate, operate</t>
  </si>
  <si>
    <t>grasp</t>
  </si>
  <si>
    <t>A synonym for understand, with the same problem.</t>
  </si>
  <si>
    <t>explain, summarise</t>
  </si>
  <si>
    <t>realise</t>
  </si>
  <si>
    <t>Happens in the head, at no particular time.</t>
  </si>
  <si>
    <t>identify, recognise</t>
  </si>
  <si>
    <t>comprehend</t>
  </si>
  <si>
    <t>A formal 'understand'.</t>
  </si>
  <si>
    <t>interpret, explain</t>
  </si>
  <si>
    <t>be comfortable with</t>
  </si>
  <si>
    <t>A feeling, not a behaviour.</t>
  </si>
  <si>
    <t>perform, demonstrate</t>
  </si>
  <si>
    <t>master</t>
  </si>
  <si>
    <t>No one agrees where mastery starts. Name the level of performance instead.</t>
  </si>
  <si>
    <t>perform, to a stated standard</t>
  </si>
  <si>
    <t>recognise the importance of</t>
  </si>
  <si>
    <t>An attitude dressed as a skill.</t>
  </si>
  <si>
    <t>explain the risk of, justify</t>
  </si>
  <si>
    <t>Objective, outcome or goal?</t>
  </si>
  <si>
    <t>Terms overlap across settings. Here, business outcome means the organisational result; learning outcome can mean the same as objective.</t>
  </si>
  <si>
    <t>Term</t>
  </si>
  <si>
    <t>Answers</t>
  </si>
  <si>
    <t>Example</t>
  </si>
  <si>
    <t>Who reads it</t>
  </si>
  <si>
    <t>Goal</t>
  </si>
  <si>
    <t>Why are we running this training at all?</t>
  </si>
  <si>
    <t>Agents handle complaints better.</t>
  </si>
  <si>
    <t>Sponsors, managers</t>
  </si>
  <si>
    <t>Learning objective</t>
  </si>
  <si>
    <t>What will each learner be able to do at the end, how well and by when?</t>
  </si>
  <si>
    <t>Given a live complaint call, new agents will log the complaint in the CRM with every mandatory field complete and accurate under the approved logging procedure, by the end of week 1.</t>
  </si>
  <si>
    <t>Learners, trainers, assessors</t>
  </si>
  <si>
    <t>Business outcome</t>
  </si>
  <si>
    <t>What changes for the team or the business after the training?</t>
  </si>
  <si>
    <t>Average complaint resolution falls from 6 days to 3 by the end of the next quarter.</t>
  </si>
  <si>
    <t>Managers, leadership</t>
  </si>
  <si>
    <t>Unit element and performance criteria (RTOs)</t>
  </si>
  <si>
    <t>What does the training package say a competent person does?</t>
  </si>
  <si>
    <t>Map learning and assessment to all applicable elements, performance criteria, performance evidence, knowledge evidence and assessment conditions.</t>
  </si>
  <si>
    <t>Trainers, assessors, auditors</t>
  </si>
  <si>
    <t>Sample: food safety</t>
  </si>
  <si>
    <t>Fictional objective set. Timings and standards require local review; use approved procedures and supervised practice where the role requires them.</t>
  </si>
  <si>
    <t>Objective</t>
  </si>
  <si>
    <t>Given the kitchen's food safety plan, new kitchen staff will state the temperature danger zone and the 2-hour and 4-hour rule from the plan with no errors, by the end of the online module.</t>
  </si>
  <si>
    <t>During a supervised shift, new kitchen staff will record fridge and freezer temperatures on the log, with every reading in range or reported, by the end of the shift.</t>
  </si>
  <si>
    <t>Using a probe thermometer, new kitchen staff will check the core temperature of a training batch against the approved food safety plan, recording the reading and following the plan’s corrective action where needed, during supervised practice before independent cooking duties.</t>
  </si>
  <si>
    <t>Supervisor observation</t>
  </si>
  <si>
    <t>Given 5 prepared photos with 5 specified storage errors, new kitchen staff will identify all 5 errors using the approved food safety plan, by the end of the module.</t>
  </si>
  <si>
    <t>Photo quiz</t>
  </si>
  <si>
    <t>Sample: software rollout</t>
  </si>
  <si>
    <t>Using the expense app, staff will photograph and upload a receipt so that every field reads correctly, by the end of the video lesson.</t>
  </si>
  <si>
    <t>In-app check</t>
  </si>
  <si>
    <t>Given 3 receipts, staff will submit a claim with each receipt coded to the right category, within 1 week of training.</t>
  </si>
  <si>
    <t>Given a rejected claim, staff will identify the reason and resubmit it correctly within 2 working days.</t>
  </si>
  <si>
    <t>Approving managers will approve or return 5 sample claims, matching the policy for all 5, before go-live.</t>
  </si>
  <si>
    <t>Sample: first-time managers</t>
  </si>
  <si>
    <t>In a recorded role-play, new managers will give feedback on a performance problem using all 4 steps of the feedback model, by the end of week 2.</t>
  </si>
  <si>
    <t>Using the one-on-one template, new managers will hold a one-on-one with each direct report and record agreed actions for every meeting, within 6 weeks.</t>
  </si>
  <si>
    <t>Given their team's task list, new managers will draft a delegation plan that names an owner, deadline and check-in for every task, by the end of week 4.</t>
  </si>
  <si>
    <t>Given 4 written team conflicts, new managers will choose a response for each and justify it against the conflict guide, with at least 3 matching the guide, by the end of week 5.</t>
  </si>
  <si>
    <t>Written case review</t>
  </si>
  <si>
    <t>Level</t>
  </si>
  <si>
    <t>list</t>
  </si>
  <si>
    <t>name</t>
  </si>
  <si>
    <t>recall</t>
  </si>
  <si>
    <t>identify</t>
  </si>
  <si>
    <t>state</t>
  </si>
  <si>
    <t>define</t>
  </si>
  <si>
    <t>label</t>
  </si>
  <si>
    <t>match</t>
  </si>
  <si>
    <t>recognise</t>
  </si>
  <si>
    <t>explain</t>
  </si>
  <si>
    <t>summarise</t>
  </si>
  <si>
    <t>describe</t>
  </si>
  <si>
    <t>classify</t>
  </si>
  <si>
    <t>compare</t>
  </si>
  <si>
    <t>paraphrase</t>
  </si>
  <si>
    <t>interpret</t>
  </si>
  <si>
    <t>give examples of</t>
  </si>
  <si>
    <t>use</t>
  </si>
  <si>
    <t>apply</t>
  </si>
  <si>
    <t>demonstrate</t>
  </si>
  <si>
    <t>perform</t>
  </si>
  <si>
    <t>complete</t>
  </si>
  <si>
    <t>operate</t>
  </si>
  <si>
    <t>calculate</t>
  </si>
  <si>
    <t>record</t>
  </si>
  <si>
    <t>follow</t>
  </si>
  <si>
    <t>carry out</t>
  </si>
  <si>
    <t>process</t>
  </si>
  <si>
    <t>prepare</t>
  </si>
  <si>
    <t>set up</t>
  </si>
  <si>
    <t>analyse</t>
  </si>
  <si>
    <t>diagnose</t>
  </si>
  <si>
    <t>troubleshoot</t>
  </si>
  <si>
    <t>distinguish</t>
  </si>
  <si>
    <t>investigate</t>
  </si>
  <si>
    <t>prioritise</t>
  </si>
  <si>
    <t>differentiate</t>
  </si>
  <si>
    <t>evaluate</t>
  </si>
  <si>
    <t>assess</t>
  </si>
  <si>
    <t>judge</t>
  </si>
  <si>
    <t>select</t>
  </si>
  <si>
    <t>justify</t>
  </si>
  <si>
    <t>recommend</t>
  </si>
  <si>
    <t>critique</t>
  </si>
  <si>
    <t>audit</t>
  </si>
  <si>
    <t>decide</t>
  </si>
  <si>
    <t>design</t>
  </si>
  <si>
    <t>write</t>
  </si>
  <si>
    <t>plan</t>
  </si>
  <si>
    <t>develop</t>
  </si>
  <si>
    <t>build</t>
  </si>
  <si>
    <t>produce</t>
  </si>
  <si>
    <t>draft</t>
  </si>
  <si>
    <t>create</t>
  </si>
  <si>
    <t>compose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</si>
</sst>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F2A44"/>
      <name val="Arial"/>
    </font>
    <font>
      <sz val="9"/>
      <color rgb="FF5A6270"/>
      <name val="Arial"/>
    </font>
    <font>
      <b/>
      <sz val="10"/>
      <color rgb="FFFFFFFF"/>
      <name val="Arial"/>
    </font>
    <font>
      <b/>
      <sz val="10"/>
      <color rgb="FF1A1A1A"/>
      <name val="Arial"/>
    </font>
    <font>
      <sz val="10"/>
      <color rgb="FF1A1A1A"/>
      <name val="Arial"/>
    </font>
    <font>
      <b/>
      <sz val="11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2A44"/>
      </patternFill>
    </fill>
    <fill>
      <patternFill patternType="solid">
        <fgColor rgb="FFFFF6D5"/>
      </patternFill>
    </fill>
    <fill>
      <patternFill patternType="solid">
        <fgColor rgb="FFEEF0F4"/>
      </patternFill>
    </fill>
    <fill>
      <patternFill patternType="solid">
        <fgColor rgb="FF202C47"/>
      </patternFill>
    </fill>
    <fill>
      <patternFill patternType="solid">
        <fgColor rgb="FFFFF4CD"/>
      </patternFill>
    </fill>
  </fills>
  <borders count="4">
    <border>
      <left/>
      <right/>
      <top/>
      <bottom/>
      <diagonal/>
    </border>
    <border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  <border>
      <left/>
      <right style="thin">
        <color rgb="FFC9CED8"/>
      </right>
      <top style="thin">
        <color rgb="FFC9CED8"/>
      </top>
      <bottom style="thin">
        <color rgb="FFC9CED8"/>
      </bottom>
      <diagonal/>
    </border>
    <border>
      <left/>
      <right/>
      <top style="thin">
        <color rgb="FFC9CED8"/>
      </top>
      <bottom style="thin">
        <color rgb="FFC9CED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6" fillId="5" borderId="0" xfId="0" applyFont="1" applyFill="1" applyAlignment="1">
      <alignment vertical="top" wrapText="1"/>
    </xf>
    <xf numFmtId="0" fontId="0" fillId="6" borderId="0" xfId="0" applyFill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vertical="top"/>
    </xf>
    <xf numFmtId="0" fontId="0" fillId="0" borderId="2" xfId="0" applyBorder="1"/>
    <xf numFmtId="0" fontId="5" fillId="3" borderId="1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5" fillId="4" borderId="1" xfId="0" applyFont="1" applyFill="1" applyBorder="1" applyAlignment="1">
      <alignment horizontal="left" vertical="top" wrapText="1"/>
    </xf>
    <xf numFmtId="0" fontId="0" fillId="0" borderId="3" xfId="0" applyBorder="1"/>
    <xf numFmtId="0" fontId="4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7">
    <dxf>
      <fill>
        <patternFill>
          <bgColor rgb="FFFCE1C4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E3F1E7"/>
        </patternFill>
      </fill>
    </dxf>
    <dxf>
      <fill>
        <patternFill>
          <bgColor rgb="FFF4B6B0"/>
        </patternFill>
      </fill>
    </dxf>
    <dxf>
      <fill>
        <patternFill>
          <bgColor rgb="FFFCE1C4"/>
        </patternFill>
      </fill>
    </dxf>
    <dxf>
      <fill>
        <patternFill>
          <bgColor rgb="FFE3F1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/>
  </sheetViews>
  <sheetFormatPr defaultRowHeight="14.5" x14ac:dyDescent="0.35"/>
  <cols>
    <col min="1" max="1" width="18" customWidth="1"/>
    <col min="2" max="2" width="112" customWidth="1"/>
  </cols>
  <sheetData>
    <row r="1" spans="1:2" ht="19" x14ac:dyDescent="0.4">
      <c r="A1" s="1" t="s">
        <v>0</v>
      </c>
    </row>
    <row r="2" spans="1:2" x14ac:dyDescent="0.35">
      <c r="A2" s="2" t="s">
        <v>1</v>
      </c>
    </row>
    <row r="4" spans="1:2" x14ac:dyDescent="0.35">
      <c r="A4" s="3" t="s">
        <v>2</v>
      </c>
      <c r="B4" s="3" t="s">
        <v>3</v>
      </c>
    </row>
    <row r="5" spans="1:2" ht="63.4" customHeight="1" x14ac:dyDescent="0.35">
      <c r="A5" s="4" t="s">
        <v>4</v>
      </c>
      <c r="B5" s="5" t="s">
        <v>5</v>
      </c>
    </row>
    <row r="6" spans="1:2" ht="63.4" customHeight="1" x14ac:dyDescent="0.35">
      <c r="A6" s="4" t="s">
        <v>6</v>
      </c>
      <c r="B6" s="5" t="s">
        <v>7</v>
      </c>
    </row>
    <row r="7" spans="1:2" ht="63.4" customHeight="1" x14ac:dyDescent="0.35">
      <c r="A7" s="4" t="s">
        <v>8</v>
      </c>
      <c r="B7" s="5" t="s">
        <v>9</v>
      </c>
    </row>
    <row r="8" spans="1:2" ht="63.4" customHeight="1" x14ac:dyDescent="0.35">
      <c r="A8" s="4" t="s">
        <v>10</v>
      </c>
      <c r="B8" s="5" t="s">
        <v>11</v>
      </c>
    </row>
    <row r="9" spans="1:2" ht="63.4" customHeight="1" x14ac:dyDescent="0.35">
      <c r="A9" s="4" t="s">
        <v>12</v>
      </c>
      <c r="B9" s="5" t="s">
        <v>13</v>
      </c>
    </row>
    <row r="10" spans="1:2" ht="63.4" customHeight="1" x14ac:dyDescent="0.35">
      <c r="A10" s="4" t="s">
        <v>14</v>
      </c>
      <c r="B10" s="5" t="s">
        <v>15</v>
      </c>
    </row>
    <row r="11" spans="1:2" ht="63.4" customHeight="1" x14ac:dyDescent="0.35">
      <c r="A11" s="4" t="s">
        <v>16</v>
      </c>
      <c r="B11" s="5" t="s">
        <v>17</v>
      </c>
    </row>
    <row r="12" spans="1:2" ht="63.4" customHeight="1" x14ac:dyDescent="0.35">
      <c r="A12" s="4" t="s">
        <v>18</v>
      </c>
      <c r="B12" s="5" t="s">
        <v>19</v>
      </c>
    </row>
    <row r="13" spans="1:2" ht="63.4" customHeight="1" x14ac:dyDescent="0.35">
      <c r="A13" s="4" t="s">
        <v>20</v>
      </c>
      <c r="B13" s="5" t="s">
        <v>21</v>
      </c>
    </row>
    <row r="14" spans="1:2" ht="63.4" customHeight="1" x14ac:dyDescent="0.35">
      <c r="A14" s="4" t="s">
        <v>22</v>
      </c>
      <c r="B14" s="5" t="s">
        <v>23</v>
      </c>
    </row>
    <row r="15" spans="1:2" ht="63.4" customHeight="1" x14ac:dyDescent="0.35">
      <c r="A15" s="4" t="s">
        <v>24</v>
      </c>
      <c r="B15" s="5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1"/>
  <sheetViews>
    <sheetView workbookViewId="0">
      <pane xSplit="1" ySplit="9" topLeftCell="B10" activePane="bottomRight" state="frozen"/>
      <selection pane="topRight"/>
      <selection pane="bottomLeft"/>
      <selection pane="bottomRight" activeCell="B10" sqref="B10"/>
    </sheetView>
  </sheetViews>
  <sheetFormatPr defaultRowHeight="14.5" x14ac:dyDescent="0.35"/>
  <cols>
    <col min="1" max="1" width="7" customWidth="1"/>
    <col min="2" max="2" width="24" customWidth="1"/>
    <col min="3" max="3" width="22" customWidth="1"/>
    <col min="4" max="4" width="44" customWidth="1"/>
    <col min="5" max="6" width="50" customWidth="1"/>
    <col min="7" max="8" width="30" customWidth="1"/>
    <col min="9" max="9" width="35" customWidth="1"/>
    <col min="10" max="10" width="18" customWidth="1"/>
    <col min="11" max="11" width="22" customWidth="1"/>
    <col min="12" max="12" width="24" customWidth="1"/>
    <col min="13" max="15" width="23" customWidth="1"/>
    <col min="16" max="16" width="24" customWidth="1"/>
    <col min="17" max="17" width="85" customWidth="1"/>
    <col min="18" max="18" width="32" customWidth="1"/>
    <col min="19" max="19" width="13" hidden="1" customWidth="1"/>
    <col min="20" max="20" width="25" customWidth="1"/>
    <col min="21" max="21" width="28" customWidth="1"/>
    <col min="22" max="22" width="55" customWidth="1"/>
  </cols>
  <sheetData>
    <row r="1" spans="1:22" ht="19" x14ac:dyDescent="0.4">
      <c r="A1" s="1" t="s">
        <v>26</v>
      </c>
    </row>
    <row r="2" spans="1:22" x14ac:dyDescent="0.35">
      <c r="A2" s="2" t="s">
        <v>27</v>
      </c>
    </row>
    <row r="3" spans="1:22" ht="65" customHeight="1" x14ac:dyDescent="0.35">
      <c r="A3" s="18" t="s">
        <v>28</v>
      </c>
      <c r="B3" s="19"/>
      <c r="C3" s="20" t="s">
        <v>29</v>
      </c>
      <c r="D3" s="21"/>
      <c r="E3" s="21"/>
      <c r="F3" s="22"/>
      <c r="G3" s="11"/>
      <c r="H3" s="17" t="s">
        <v>30</v>
      </c>
      <c r="I3" s="23">
        <f>COUNTIF(R10:R21,"Add*")+COUNTIF(R10:R21,"Review*")+COUNTIF(R10:R21,"Ready*")</f>
        <v>5</v>
      </c>
      <c r="J3" s="24"/>
      <c r="K3" s="24"/>
      <c r="L3" s="24"/>
      <c r="M3" s="24"/>
      <c r="N3" s="24"/>
      <c r="O3" s="24"/>
      <c r="P3" s="24"/>
      <c r="Q3" s="19"/>
    </row>
    <row r="4" spans="1:22" ht="65" customHeight="1" x14ac:dyDescent="0.35">
      <c r="A4" s="18" t="s">
        <v>31</v>
      </c>
      <c r="B4" s="19"/>
      <c r="C4" s="20" t="s">
        <v>32</v>
      </c>
      <c r="D4" s="21"/>
      <c r="E4" s="21"/>
      <c r="F4" s="22"/>
      <c r="G4" s="11"/>
      <c r="H4" s="17" t="s">
        <v>33</v>
      </c>
      <c r="I4" s="23" t="str">
        <f>IF(I3=0,"","Context determines the level")</f>
        <v>Context determines the level</v>
      </c>
      <c r="J4" s="24"/>
      <c r="K4" s="24"/>
      <c r="L4" s="24"/>
      <c r="M4" s="24"/>
      <c r="N4" s="24"/>
      <c r="O4" s="24"/>
      <c r="P4" s="24"/>
      <c r="Q4" s="19"/>
    </row>
    <row r="5" spans="1:22" ht="65" customHeight="1" x14ac:dyDescent="0.35">
      <c r="A5" s="18" t="s">
        <v>34</v>
      </c>
      <c r="B5" s="19"/>
      <c r="C5" s="20" t="s">
        <v>35</v>
      </c>
      <c r="D5" s="21"/>
      <c r="E5" s="21"/>
      <c r="F5" s="22"/>
      <c r="G5" s="11"/>
      <c r="H5" s="17" t="s">
        <v>36</v>
      </c>
      <c r="I5" s="25" t="str">
        <f>IF(I3=0,"Not started",IF(COUNTIF(R10:R21,"Add*")+COUNTIF(R10:R21,"Review*")&gt;0,"Review objective rows",IF(OR(C3="",C4="",C6=""),"Complete course context","Ready for human review")))</f>
        <v>Review objective rows</v>
      </c>
      <c r="J5" s="24"/>
      <c r="K5" s="24"/>
      <c r="L5" s="24"/>
      <c r="M5" s="24"/>
      <c r="N5" s="24"/>
      <c r="O5" s="24"/>
      <c r="P5" s="24"/>
      <c r="Q5" s="19"/>
    </row>
    <row r="6" spans="1:22" ht="65" customHeight="1" x14ac:dyDescent="0.35">
      <c r="A6" s="18" t="s">
        <v>37</v>
      </c>
      <c r="B6" s="19"/>
      <c r="C6" s="20" t="s">
        <v>38</v>
      </c>
      <c r="D6" s="21"/>
      <c r="E6" s="21"/>
      <c r="F6" s="22"/>
      <c r="G6" s="11"/>
    </row>
    <row r="9" spans="1:22" ht="65" customHeight="1" x14ac:dyDescent="0.35">
      <c r="A9" s="3" t="s">
        <v>39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37</v>
      </c>
      <c r="I9" s="3" t="s">
        <v>46</v>
      </c>
      <c r="J9" s="3" t="s">
        <v>47</v>
      </c>
      <c r="K9" s="8" t="s">
        <v>48</v>
      </c>
      <c r="L9" s="8" t="s">
        <v>49</v>
      </c>
      <c r="M9" s="8" t="s">
        <v>50</v>
      </c>
      <c r="N9" s="8" t="s">
        <v>51</v>
      </c>
      <c r="O9" s="8" t="s">
        <v>52</v>
      </c>
      <c r="P9" s="3" t="s">
        <v>53</v>
      </c>
      <c r="Q9" s="3" t="s">
        <v>54</v>
      </c>
      <c r="R9" s="3" t="s">
        <v>55</v>
      </c>
      <c r="S9" s="14"/>
      <c r="T9" s="15" t="s">
        <v>56</v>
      </c>
      <c r="U9" s="15" t="s">
        <v>57</v>
      </c>
      <c r="V9" s="15" t="s">
        <v>58</v>
      </c>
    </row>
    <row r="10" spans="1:22" ht="140" customHeight="1" x14ac:dyDescent="0.35">
      <c r="A10" s="12" t="s">
        <v>59</v>
      </c>
      <c r="B10" s="7" t="s">
        <v>60</v>
      </c>
      <c r="C10" s="7" t="s">
        <v>61</v>
      </c>
      <c r="D10" s="7" t="s">
        <v>62</v>
      </c>
      <c r="E10" s="7" t="s">
        <v>63</v>
      </c>
      <c r="F10" s="7" t="s">
        <v>64</v>
      </c>
      <c r="G10" s="7" t="s">
        <v>65</v>
      </c>
      <c r="H10" s="7" t="s">
        <v>66</v>
      </c>
      <c r="I10" s="7" t="s">
        <v>67</v>
      </c>
      <c r="J10" s="7" t="s">
        <v>68</v>
      </c>
      <c r="K10" s="13" t="str">
        <f>IF(COUNTA(B10:J10)=0,"",IF(AND(LEN(TRIM(B10&amp;""))&gt;0,LEN(TRIM(C10&amp;""))&gt;0,LEN(TRIM(D10&amp;""))&gt;0,LEN(TRIM(E10&amp;""))&gt;0),IF(COUNTIF(Lists!$D$2:$D$13,LOWER(TRIM(C10)))&gt;0,"Review wording","Recorded"),"Missing detail"))</f>
        <v>Recorded</v>
      </c>
      <c r="L10" s="13" t="str">
        <f t="shared" ref="L10:L21" si="0">IF(COUNTA(B10:J10)=0,"",IF(NOT(LEN(TRIM(F10&amp;""))&gt;0),"Missing standard",IF(T10="Yes","Review recorded","Review standard")))</f>
        <v>Review recorded</v>
      </c>
      <c r="M10" s="13" t="str">
        <f t="shared" ref="M10:M21" si="1">IF(COUNTA(B10:J10)=0,"",IF(J10="Yes","Yes recorded",IF(J10="No","Review feasibility","Choose Yes or No")))</f>
        <v>Yes recorded</v>
      </c>
      <c r="N10" s="13" t="str">
        <f t="shared" ref="N10:N21" si="2">IF(COUNTA(B10:J10)=0,"",IF(LEN(TRIM(H10&amp;""))&gt;0,"Need recorded","Missing need"))</f>
        <v>Need recorded</v>
      </c>
      <c r="O10" s="13" t="str">
        <f t="shared" ref="O10:O21" si="3">IF(COUNTA(B10:J10)=0,"",IF(LEN(TRIM(G10&amp;""))&gt;0,"Time recorded","Missing time"))</f>
        <v>Time recorded</v>
      </c>
      <c r="P10" s="9" t="str">
        <f>IF(NOT(LEN(TRIM(C10&amp;""))&gt;0),"",IF(COUNTIF(Lists!$D$2:$D$13,LOWER(TRIM(C10)))&gt;0,"Review wording",IFERROR(VLOOKUP(LOWER(TRIM(C10)),Lists!$A$2:$B$60,2,FALSE),"Review level")))</f>
        <v>Apply</v>
      </c>
      <c r="Q10" s="9" t="str">
        <f t="shared" ref="Q10:Q21" si="4">IF(OR(NOT(LEN(TRIM(B10&amp;""))&gt;0),NOT(LEN(TRIM(C10&amp;""))&gt;0),NOT(LEN(TRIM(D10&amp;""))&gt;0)),"",IF(LEN(TRIM(E10&amp;""))&gt;0,TRIM(E10)&amp;", ","")&amp;TRIM(B10)&amp;" will "&amp;TRIM(C10)&amp;" "&amp;TRIM(D10)&amp;IF(LEN(TRIM(F10&amp;""))&gt;0,", "&amp;TRIM(F10),"")&amp;IF(LEN(TRIM(G10&amp;""))&gt;0,", "&amp;TRIM(G10),"")&amp;".")</f>
        <v>Given a fictional recorded complaint call and a training CRM, new agents will log a complaint in the CRM, with every mandatory field complete and accurate under the approved logging procedure, by the end of week 1.</v>
      </c>
      <c r="R10" s="9" t="str">
        <f>IF(COUNTA(B10:J10)=0,"",IF(NOT(LEN(TRIM(B10&amp;""))&gt;0),"Add learner",IF(NOT(LEN(TRIM(C10&amp;""))&gt;0),"Add action",IF(NOT(LEN(TRIM(D10&amp;""))&gt;0),"Add task",IF(NOT(LEN(TRIM(E10&amp;""))&gt;0),"Add condition",IF(COUNTIF(Lists!$D$2:$D$13,LOWER(TRIM(C10)))&gt;0,"Review wording",IF(NOT(LEN(TRIM(F10&amp;""))&gt;0),"Add standard",IF(NOT(LEN(TRIM(G10&amp;""))&gt;0),"Add time frame",IF(NOT(LEN(TRIM(H10&amp;""))&gt;0),"Add need",IF(NOT(LEN(TRIM(I10&amp;""))&gt;0),"Add assessment",IF(J10&lt;&gt;"Yes","Review achievability",IF(T10&lt;&gt;"Yes","Review standard",IF(U10&lt;&gt;"Yes","Review assessment match","Ready for human review")))))))))))))</f>
        <v>Ready for human review</v>
      </c>
      <c r="S10" s="14" t="str">
        <f t="shared" ref="S10:S21" si="5">IF(AND(COUNTA(B10:J10)&gt;0,R10&lt;&gt;"Ready for human review"),A10&amp;", ","")</f>
        <v/>
      </c>
      <c r="T10" s="16" t="s">
        <v>68</v>
      </c>
      <c r="U10" s="16" t="s">
        <v>68</v>
      </c>
      <c r="V10" s="16" t="s">
        <v>69</v>
      </c>
    </row>
    <row r="11" spans="1:22" ht="140" customHeight="1" x14ac:dyDescent="0.35">
      <c r="A11" s="12" t="s">
        <v>70</v>
      </c>
      <c r="B11" s="7" t="s">
        <v>60</v>
      </c>
      <c r="C11" s="7" t="s">
        <v>71</v>
      </c>
      <c r="D11" s="7" t="s">
        <v>72</v>
      </c>
      <c r="E11" s="7"/>
      <c r="F11" s="7"/>
      <c r="G11" s="7" t="s">
        <v>73</v>
      </c>
      <c r="H11" s="7" t="s">
        <v>74</v>
      </c>
      <c r="I11" s="7" t="s">
        <v>75</v>
      </c>
      <c r="J11" s="7" t="s">
        <v>68</v>
      </c>
      <c r="K11" s="13" t="str">
        <f>IF(COUNTA(B11:J11)=0,"",IF(AND(LEN(TRIM(B11&amp;""))&gt;0,LEN(TRIM(C11&amp;""))&gt;0,LEN(TRIM(D11&amp;""))&gt;0,LEN(TRIM(E11&amp;""))&gt;0),IF(COUNTIF(Lists!$D$2:$D$13,LOWER(TRIM(C11)))&gt;0,"Review wording","Recorded"),"Missing detail"))</f>
        <v>Missing detail</v>
      </c>
      <c r="L11" s="13" t="str">
        <f t="shared" si="0"/>
        <v>Missing standard</v>
      </c>
      <c r="M11" s="13" t="str">
        <f t="shared" si="1"/>
        <v>Yes recorded</v>
      </c>
      <c r="N11" s="13" t="str">
        <f t="shared" si="2"/>
        <v>Need recorded</v>
      </c>
      <c r="O11" s="13" t="str">
        <f t="shared" si="3"/>
        <v>Time recorded</v>
      </c>
      <c r="P11" s="9" t="str">
        <f>IF(NOT(LEN(TRIM(C11&amp;""))&gt;0),"",IF(COUNTIF(Lists!$D$2:$D$13,LOWER(TRIM(C11)))&gt;0,"Review wording",IFERROR(VLOOKUP(LOWER(TRIM(C11)),Lists!$A$2:$B$60,2,FALSE),"Review level")))</f>
        <v>Review wording</v>
      </c>
      <c r="Q11" s="9" t="str">
        <f t="shared" si="4"/>
        <v>new agents will understand the five stages of the complaints process, by the end of the course.</v>
      </c>
      <c r="R11" s="9" t="str">
        <f>IF(COUNTA(B11:J11)=0,"",IF(NOT(LEN(TRIM(B11&amp;""))&gt;0),"Add learner",IF(NOT(LEN(TRIM(C11&amp;""))&gt;0),"Add action",IF(NOT(LEN(TRIM(D11&amp;""))&gt;0),"Add task",IF(NOT(LEN(TRIM(E11&amp;""))&gt;0),"Add condition",IF(COUNTIF(Lists!$D$2:$D$13,LOWER(TRIM(C11)))&gt;0,"Review wording",IF(NOT(LEN(TRIM(F11&amp;""))&gt;0),"Add standard",IF(NOT(LEN(TRIM(G11&amp;""))&gt;0),"Add time frame",IF(NOT(LEN(TRIM(H11&amp;""))&gt;0),"Add need",IF(NOT(LEN(TRIM(I11&amp;""))&gt;0),"Add assessment",IF(J11&lt;&gt;"Yes","Review achievability",IF(T11&lt;&gt;"Yes","Review standard",IF(U11&lt;&gt;"Yes","Review assessment match","Ready for human review")))))))))))))</f>
        <v>Add condition</v>
      </c>
      <c r="S11" s="14" t="str">
        <f t="shared" si="5"/>
        <v xml:space="preserve">O2, </v>
      </c>
      <c r="T11" s="16"/>
      <c r="U11" s="16"/>
      <c r="V11" s="16"/>
    </row>
    <row r="12" spans="1:22" ht="140" customHeight="1" x14ac:dyDescent="0.35">
      <c r="A12" s="12" t="s">
        <v>76</v>
      </c>
      <c r="B12" s="7" t="s">
        <v>60</v>
      </c>
      <c r="C12" s="7" t="s">
        <v>77</v>
      </c>
      <c r="D12" s="7" t="s">
        <v>78</v>
      </c>
      <c r="E12" s="7" t="s">
        <v>79</v>
      </c>
      <c r="F12" s="7" t="s">
        <v>80</v>
      </c>
      <c r="G12" s="7" t="s">
        <v>81</v>
      </c>
      <c r="H12" s="7" t="s">
        <v>82</v>
      </c>
      <c r="I12" s="7" t="s">
        <v>83</v>
      </c>
      <c r="J12" s="7" t="s">
        <v>68</v>
      </c>
      <c r="K12" s="13" t="str">
        <f>IF(COUNTA(B12:J12)=0,"",IF(AND(LEN(TRIM(B12&amp;""))&gt;0,LEN(TRIM(C12&amp;""))&gt;0,LEN(TRIM(D12&amp;""))&gt;0,LEN(TRIM(E12&amp;""))&gt;0),IF(COUNTIF(Lists!$D$2:$D$13,LOWER(TRIM(C12)))&gt;0,"Review wording","Recorded"),"Missing detail"))</f>
        <v>Recorded</v>
      </c>
      <c r="L12" s="13" t="str">
        <f t="shared" si="0"/>
        <v>Review recorded</v>
      </c>
      <c r="M12" s="13" t="str">
        <f t="shared" si="1"/>
        <v>Yes recorded</v>
      </c>
      <c r="N12" s="13" t="str">
        <f t="shared" si="2"/>
        <v>Need recorded</v>
      </c>
      <c r="O12" s="13" t="str">
        <f t="shared" si="3"/>
        <v>Time recorded</v>
      </c>
      <c r="P12" s="9" t="str">
        <f>IF(NOT(LEN(TRIM(C12&amp;""))&gt;0),"",IF(COUNTIF(Lists!$D$2:$D$13,LOWER(TRIM(C12)))&gt;0,"Review wording",IFERROR(VLOOKUP(LOWER(TRIM(C12)),Lists!$A$2:$B$60,2,FALSE),"Review level")))</f>
        <v>Apply</v>
      </c>
      <c r="Q12" s="9" t="str">
        <f t="shared" si="4"/>
        <v>In a role-play with a trainer playing the caller, new agents will de-escalate an angry caller using the 4 steps from the course, meeting every required step on the approved call checklist, by the end of week 2.</v>
      </c>
      <c r="R12" s="9" t="str">
        <f>IF(COUNTA(B12:J12)=0,"",IF(NOT(LEN(TRIM(B12&amp;""))&gt;0),"Add learner",IF(NOT(LEN(TRIM(C12&amp;""))&gt;0),"Add action",IF(NOT(LEN(TRIM(D12&amp;""))&gt;0),"Add task",IF(NOT(LEN(TRIM(E12&amp;""))&gt;0),"Add condition",IF(COUNTIF(Lists!$D$2:$D$13,LOWER(TRIM(C12)))&gt;0,"Review wording",IF(NOT(LEN(TRIM(F12&amp;""))&gt;0),"Add standard",IF(NOT(LEN(TRIM(G12&amp;""))&gt;0),"Add time frame",IF(NOT(LEN(TRIM(H12&amp;""))&gt;0),"Add need",IF(NOT(LEN(TRIM(I12&amp;""))&gt;0),"Add assessment",IF(J12&lt;&gt;"Yes","Review achievability",IF(T12&lt;&gt;"Yes","Review standard",IF(U12&lt;&gt;"Yes","Review assessment match","Ready for human review")))))))))))))</f>
        <v>Ready for human review</v>
      </c>
      <c r="S12" s="14" t="str">
        <f t="shared" si="5"/>
        <v/>
      </c>
      <c r="T12" s="16" t="s">
        <v>68</v>
      </c>
      <c r="U12" s="16" t="s">
        <v>68</v>
      </c>
      <c r="V12" s="16" t="s">
        <v>84</v>
      </c>
    </row>
    <row r="13" spans="1:22" ht="140" customHeight="1" x14ac:dyDescent="0.35">
      <c r="A13" s="12" t="s">
        <v>85</v>
      </c>
      <c r="B13" s="7" t="s">
        <v>60</v>
      </c>
      <c r="C13" s="7" t="s">
        <v>86</v>
      </c>
      <c r="D13" s="7" t="s">
        <v>87</v>
      </c>
      <c r="E13" s="7" t="s">
        <v>88</v>
      </c>
      <c r="F13" s="7" t="s">
        <v>89</v>
      </c>
      <c r="G13" s="7" t="s">
        <v>90</v>
      </c>
      <c r="H13" s="7" t="s">
        <v>91</v>
      </c>
      <c r="I13" s="7" t="s">
        <v>92</v>
      </c>
      <c r="J13" s="7" t="s">
        <v>68</v>
      </c>
      <c r="K13" s="13" t="str">
        <f>IF(COUNTA(B13:J13)=0,"",IF(AND(LEN(TRIM(B13&amp;""))&gt;0,LEN(TRIM(C13&amp;""))&gt;0,LEN(TRIM(D13&amp;""))&gt;0,LEN(TRIM(E13&amp;""))&gt;0),IF(COUNTIF(Lists!$D$2:$D$13,LOWER(TRIM(C13)))&gt;0,"Review wording","Recorded"),"Missing detail"))</f>
        <v>Recorded</v>
      </c>
      <c r="L13" s="13" t="str">
        <f t="shared" si="0"/>
        <v>Review standard</v>
      </c>
      <c r="M13" s="13" t="str">
        <f t="shared" si="1"/>
        <v>Yes recorded</v>
      </c>
      <c r="N13" s="13" t="str">
        <f t="shared" si="2"/>
        <v>Need recorded</v>
      </c>
      <c r="O13" s="13" t="str">
        <f t="shared" si="3"/>
        <v>Time recorded</v>
      </c>
      <c r="P13" s="9" t="str">
        <f>IF(NOT(LEN(TRIM(C13&amp;""))&gt;0),"",IF(COUNTIF(Lists!$D$2:$D$13,LOWER(TRIM(C13)))&gt;0,"Review wording",IFERROR(VLOOKUP(LOWER(TRIM(C13)),Lists!$A$2:$B$60,2,FALSE),"Review level")))</f>
        <v>Apply</v>
      </c>
      <c r="Q13" s="9" t="str">
        <f t="shared" si="4"/>
        <v>Using the refund and credit limits in the policy, new agents will resolve complaints within their authority, escalating those outside it, professionally, by the end of week 4.</v>
      </c>
      <c r="R13" s="9" t="str">
        <f>IF(COUNTA(B13:J13)=0,"",IF(NOT(LEN(TRIM(B13&amp;""))&gt;0),"Add learner",IF(NOT(LEN(TRIM(C13&amp;""))&gt;0),"Add action",IF(NOT(LEN(TRIM(D13&amp;""))&gt;0),"Add task",IF(NOT(LEN(TRIM(E13&amp;""))&gt;0),"Add condition",IF(COUNTIF(Lists!$D$2:$D$13,LOWER(TRIM(C13)))&gt;0,"Review wording",IF(NOT(LEN(TRIM(F13&amp;""))&gt;0),"Add standard",IF(NOT(LEN(TRIM(G13&amp;""))&gt;0),"Add time frame",IF(NOT(LEN(TRIM(H13&amp;""))&gt;0),"Add need",IF(NOT(LEN(TRIM(I13&amp;""))&gt;0),"Add assessment",IF(J13&lt;&gt;"Yes","Review achievability",IF(T13&lt;&gt;"Yes","Review standard",IF(U13&lt;&gt;"Yes","Review assessment match","Ready for human review")))))))))))))</f>
        <v>Review standard</v>
      </c>
      <c r="S13" s="14" t="str">
        <f t="shared" si="5"/>
        <v xml:space="preserve">O4, </v>
      </c>
      <c r="T13" s="16"/>
      <c r="U13" s="16"/>
      <c r="V13" s="16"/>
    </row>
    <row r="14" spans="1:22" ht="140" customHeight="1" x14ac:dyDescent="0.35">
      <c r="A14" s="12" t="s">
        <v>93</v>
      </c>
      <c r="B14" s="7" t="s">
        <v>60</v>
      </c>
      <c r="C14" s="7" t="s">
        <v>94</v>
      </c>
      <c r="D14" s="7" t="s">
        <v>95</v>
      </c>
      <c r="E14" s="7" t="s">
        <v>96</v>
      </c>
      <c r="F14" s="7" t="s">
        <v>97</v>
      </c>
      <c r="G14" s="7"/>
      <c r="H14" s="7" t="s">
        <v>91</v>
      </c>
      <c r="I14" s="7" t="s">
        <v>98</v>
      </c>
      <c r="J14" s="7" t="s">
        <v>68</v>
      </c>
      <c r="K14" s="13" t="str">
        <f>IF(COUNTA(B14:J14)=0,"",IF(AND(LEN(TRIM(B14&amp;""))&gt;0,LEN(TRIM(C14&amp;""))&gt;0,LEN(TRIM(D14&amp;""))&gt;0,LEN(TRIM(E14&amp;""))&gt;0),IF(COUNTIF(Lists!$D$2:$D$13,LOWER(TRIM(C14)))&gt;0,"Review wording","Recorded"),"Missing detail"))</f>
        <v>Recorded</v>
      </c>
      <c r="L14" s="13" t="str">
        <f t="shared" si="0"/>
        <v>Review standard</v>
      </c>
      <c r="M14" s="13" t="str">
        <f t="shared" si="1"/>
        <v>Yes recorded</v>
      </c>
      <c r="N14" s="13" t="str">
        <f t="shared" si="2"/>
        <v>Need recorded</v>
      </c>
      <c r="O14" s="13" t="str">
        <f t="shared" si="3"/>
        <v>Missing time</v>
      </c>
      <c r="P14" s="9" t="str">
        <f>IF(NOT(LEN(TRIM(C14&amp;""))&gt;0),"",IF(COUNTIF(Lists!$D$2:$D$13,LOWER(TRIM(C14)))&gt;0,"Review wording",IFERROR(VLOOKUP(LOWER(TRIM(C14)),Lists!$A$2:$B$60,2,FALSE),"Review level")))</f>
        <v>Evaluate</v>
      </c>
      <c r="Q14" s="9" t="str">
        <f t="shared" si="4"/>
        <v>Given six written complaint scenarios, new agents will choose the right remedy for a complaint, for at least 5 of the 6, matching the policy.</v>
      </c>
      <c r="R14" s="9" t="str">
        <f>IF(COUNTA(B14:J14)=0,"",IF(NOT(LEN(TRIM(B14&amp;""))&gt;0),"Add learner",IF(NOT(LEN(TRIM(C14&amp;""))&gt;0),"Add action",IF(NOT(LEN(TRIM(D14&amp;""))&gt;0),"Add task",IF(NOT(LEN(TRIM(E14&amp;""))&gt;0),"Add condition",IF(COUNTIF(Lists!$D$2:$D$13,LOWER(TRIM(C14)))&gt;0,"Review wording",IF(NOT(LEN(TRIM(F14&amp;""))&gt;0),"Add standard",IF(NOT(LEN(TRIM(G14&amp;""))&gt;0),"Add time frame",IF(NOT(LEN(TRIM(H14&amp;""))&gt;0),"Add need",IF(NOT(LEN(TRIM(I14&amp;""))&gt;0),"Add assessment",IF(J14&lt;&gt;"Yes","Review achievability",IF(T14&lt;&gt;"Yes","Review standard",IF(U14&lt;&gt;"Yes","Review assessment match","Ready for human review")))))))))))))</f>
        <v>Add time frame</v>
      </c>
      <c r="S14" s="14" t="str">
        <f t="shared" si="5"/>
        <v xml:space="preserve">O5, </v>
      </c>
      <c r="T14" s="16"/>
      <c r="U14" s="16"/>
      <c r="V14" s="16"/>
    </row>
    <row r="15" spans="1:22" ht="140" customHeight="1" x14ac:dyDescent="0.35">
      <c r="A15" s="12" t="s">
        <v>99</v>
      </c>
      <c r="B15" s="7"/>
      <c r="C15" s="7"/>
      <c r="D15" s="7"/>
      <c r="E15" s="7"/>
      <c r="F15" s="7"/>
      <c r="G15" s="7"/>
      <c r="H15" s="7"/>
      <c r="I15" s="7"/>
      <c r="J15" s="7"/>
      <c r="K15" s="13" t="str">
        <f>IF(COUNTA(B15:J15)=0,"",IF(AND(LEN(TRIM(B15&amp;""))&gt;0,LEN(TRIM(C15&amp;""))&gt;0,LEN(TRIM(D15&amp;""))&gt;0,LEN(TRIM(E15&amp;""))&gt;0),IF(COUNTIF(Lists!$D$2:$D$13,LOWER(TRIM(C15)))&gt;0,"Review wording","Recorded"),"Missing detail"))</f>
        <v/>
      </c>
      <c r="L15" s="13" t="str">
        <f t="shared" si="0"/>
        <v/>
      </c>
      <c r="M15" s="13" t="str">
        <f t="shared" si="1"/>
        <v/>
      </c>
      <c r="N15" s="13" t="str">
        <f t="shared" si="2"/>
        <v/>
      </c>
      <c r="O15" s="13" t="str">
        <f t="shared" si="3"/>
        <v/>
      </c>
      <c r="P15" s="9" t="str">
        <f>IF(NOT(LEN(TRIM(C15&amp;""))&gt;0),"",IF(COUNTIF(Lists!$D$2:$D$13,LOWER(TRIM(C15)))&gt;0,"Review wording",IFERROR(VLOOKUP(LOWER(TRIM(C15)),Lists!$A$2:$B$60,2,FALSE),"Review level")))</f>
        <v/>
      </c>
      <c r="Q15" s="9" t="str">
        <f t="shared" si="4"/>
        <v/>
      </c>
      <c r="R15" s="9" t="str">
        <f>IF(COUNTA(B15:J15)=0,"",IF(NOT(LEN(TRIM(B15&amp;""))&gt;0),"Add learner",IF(NOT(LEN(TRIM(C15&amp;""))&gt;0),"Add action",IF(NOT(LEN(TRIM(D15&amp;""))&gt;0),"Add task",IF(NOT(LEN(TRIM(E15&amp;""))&gt;0),"Add condition",IF(COUNTIF(Lists!$D$2:$D$13,LOWER(TRIM(C15)))&gt;0,"Review wording",IF(NOT(LEN(TRIM(F15&amp;""))&gt;0),"Add standard",IF(NOT(LEN(TRIM(G15&amp;""))&gt;0),"Add time frame",IF(NOT(LEN(TRIM(H15&amp;""))&gt;0),"Add need",IF(NOT(LEN(TRIM(I15&amp;""))&gt;0),"Add assessment",IF(J15&lt;&gt;"Yes","Review achievability",IF(T15&lt;&gt;"Yes","Review standard",IF(U15&lt;&gt;"Yes","Review assessment match","Ready for human review")))))))))))))</f>
        <v/>
      </c>
      <c r="S15" s="14" t="str">
        <f t="shared" si="5"/>
        <v/>
      </c>
      <c r="T15" s="16"/>
      <c r="U15" s="16"/>
      <c r="V15" s="16"/>
    </row>
    <row r="16" spans="1:22" ht="140" customHeight="1" x14ac:dyDescent="0.35">
      <c r="A16" s="12" t="s">
        <v>100</v>
      </c>
      <c r="B16" s="7"/>
      <c r="C16" s="7"/>
      <c r="D16" s="7"/>
      <c r="E16" s="7"/>
      <c r="F16" s="7"/>
      <c r="G16" s="7"/>
      <c r="H16" s="7"/>
      <c r="I16" s="7"/>
      <c r="J16" s="7"/>
      <c r="K16" s="13" t="str">
        <f>IF(COUNTA(B16:J16)=0,"",IF(AND(LEN(TRIM(B16&amp;""))&gt;0,LEN(TRIM(C16&amp;""))&gt;0,LEN(TRIM(D16&amp;""))&gt;0,LEN(TRIM(E16&amp;""))&gt;0),IF(COUNTIF(Lists!$D$2:$D$13,LOWER(TRIM(C16)))&gt;0,"Review wording","Recorded"),"Missing detail"))</f>
        <v/>
      </c>
      <c r="L16" s="13" t="str">
        <f t="shared" si="0"/>
        <v/>
      </c>
      <c r="M16" s="13" t="str">
        <f t="shared" si="1"/>
        <v/>
      </c>
      <c r="N16" s="13" t="str">
        <f t="shared" si="2"/>
        <v/>
      </c>
      <c r="O16" s="13" t="str">
        <f t="shared" si="3"/>
        <v/>
      </c>
      <c r="P16" s="9" t="str">
        <f>IF(NOT(LEN(TRIM(C16&amp;""))&gt;0),"",IF(COUNTIF(Lists!$D$2:$D$13,LOWER(TRIM(C16)))&gt;0,"Review wording",IFERROR(VLOOKUP(LOWER(TRIM(C16)),Lists!$A$2:$B$60,2,FALSE),"Review level")))</f>
        <v/>
      </c>
      <c r="Q16" s="9" t="str">
        <f t="shared" si="4"/>
        <v/>
      </c>
      <c r="R16" s="9" t="str">
        <f>IF(COUNTA(B16:J16)=0,"",IF(NOT(LEN(TRIM(B16&amp;""))&gt;0),"Add learner",IF(NOT(LEN(TRIM(C16&amp;""))&gt;0),"Add action",IF(NOT(LEN(TRIM(D16&amp;""))&gt;0),"Add task",IF(NOT(LEN(TRIM(E16&amp;""))&gt;0),"Add condition",IF(COUNTIF(Lists!$D$2:$D$13,LOWER(TRIM(C16)))&gt;0,"Review wording",IF(NOT(LEN(TRIM(F16&amp;""))&gt;0),"Add standard",IF(NOT(LEN(TRIM(G16&amp;""))&gt;0),"Add time frame",IF(NOT(LEN(TRIM(H16&amp;""))&gt;0),"Add need",IF(NOT(LEN(TRIM(I16&amp;""))&gt;0),"Add assessment",IF(J16&lt;&gt;"Yes","Review achievability",IF(T16&lt;&gt;"Yes","Review standard",IF(U16&lt;&gt;"Yes","Review assessment match","Ready for human review")))))))))))))</f>
        <v/>
      </c>
      <c r="S16" s="14" t="str">
        <f t="shared" si="5"/>
        <v/>
      </c>
      <c r="T16" s="16"/>
      <c r="U16" s="16"/>
      <c r="V16" s="16"/>
    </row>
    <row r="17" spans="1:22" ht="140" customHeight="1" x14ac:dyDescent="0.35">
      <c r="A17" s="12" t="s">
        <v>101</v>
      </c>
      <c r="B17" s="7"/>
      <c r="C17" s="7"/>
      <c r="D17" s="7"/>
      <c r="E17" s="7"/>
      <c r="F17" s="7"/>
      <c r="G17" s="7"/>
      <c r="H17" s="7"/>
      <c r="I17" s="7"/>
      <c r="J17" s="7"/>
      <c r="K17" s="13" t="str">
        <f>IF(COUNTA(B17:J17)=0,"",IF(AND(LEN(TRIM(B17&amp;""))&gt;0,LEN(TRIM(C17&amp;""))&gt;0,LEN(TRIM(D17&amp;""))&gt;0,LEN(TRIM(E17&amp;""))&gt;0),IF(COUNTIF(Lists!$D$2:$D$13,LOWER(TRIM(C17)))&gt;0,"Review wording","Recorded"),"Missing detail"))</f>
        <v/>
      </c>
      <c r="L17" s="13" t="str">
        <f t="shared" si="0"/>
        <v/>
      </c>
      <c r="M17" s="13" t="str">
        <f t="shared" si="1"/>
        <v/>
      </c>
      <c r="N17" s="13" t="str">
        <f t="shared" si="2"/>
        <v/>
      </c>
      <c r="O17" s="13" t="str">
        <f t="shared" si="3"/>
        <v/>
      </c>
      <c r="P17" s="9" t="str">
        <f>IF(NOT(LEN(TRIM(C17&amp;""))&gt;0),"",IF(COUNTIF(Lists!$D$2:$D$13,LOWER(TRIM(C17)))&gt;0,"Review wording",IFERROR(VLOOKUP(LOWER(TRIM(C17)),Lists!$A$2:$B$60,2,FALSE),"Review level")))</f>
        <v/>
      </c>
      <c r="Q17" s="9" t="str">
        <f t="shared" si="4"/>
        <v/>
      </c>
      <c r="R17" s="9" t="str">
        <f>IF(COUNTA(B17:J17)=0,"",IF(NOT(LEN(TRIM(B17&amp;""))&gt;0),"Add learner",IF(NOT(LEN(TRIM(C17&amp;""))&gt;0),"Add action",IF(NOT(LEN(TRIM(D17&amp;""))&gt;0),"Add task",IF(NOT(LEN(TRIM(E17&amp;""))&gt;0),"Add condition",IF(COUNTIF(Lists!$D$2:$D$13,LOWER(TRIM(C17)))&gt;0,"Review wording",IF(NOT(LEN(TRIM(F17&amp;""))&gt;0),"Add standard",IF(NOT(LEN(TRIM(G17&amp;""))&gt;0),"Add time frame",IF(NOT(LEN(TRIM(H17&amp;""))&gt;0),"Add need",IF(NOT(LEN(TRIM(I17&amp;""))&gt;0),"Add assessment",IF(J17&lt;&gt;"Yes","Review achievability",IF(T17&lt;&gt;"Yes","Review standard",IF(U17&lt;&gt;"Yes","Review assessment match","Ready for human review")))))))))))))</f>
        <v/>
      </c>
      <c r="S17" s="14" t="str">
        <f t="shared" si="5"/>
        <v/>
      </c>
      <c r="T17" s="16"/>
      <c r="U17" s="16"/>
      <c r="V17" s="16"/>
    </row>
    <row r="18" spans="1:22" ht="140" customHeight="1" x14ac:dyDescent="0.35">
      <c r="A18" s="12" t="s">
        <v>102</v>
      </c>
      <c r="B18" s="7"/>
      <c r="C18" s="7"/>
      <c r="D18" s="7"/>
      <c r="E18" s="7"/>
      <c r="F18" s="7"/>
      <c r="G18" s="7"/>
      <c r="H18" s="7"/>
      <c r="I18" s="7"/>
      <c r="J18" s="7"/>
      <c r="K18" s="13" t="str">
        <f>IF(COUNTA(B18:J18)=0,"",IF(AND(LEN(TRIM(B18&amp;""))&gt;0,LEN(TRIM(C18&amp;""))&gt;0,LEN(TRIM(D18&amp;""))&gt;0,LEN(TRIM(E18&amp;""))&gt;0),IF(COUNTIF(Lists!$D$2:$D$13,LOWER(TRIM(C18)))&gt;0,"Review wording","Recorded"),"Missing detail"))</f>
        <v/>
      </c>
      <c r="L18" s="13" t="str">
        <f t="shared" si="0"/>
        <v/>
      </c>
      <c r="M18" s="13" t="str">
        <f t="shared" si="1"/>
        <v/>
      </c>
      <c r="N18" s="13" t="str">
        <f t="shared" si="2"/>
        <v/>
      </c>
      <c r="O18" s="13" t="str">
        <f t="shared" si="3"/>
        <v/>
      </c>
      <c r="P18" s="9" t="str">
        <f>IF(NOT(LEN(TRIM(C18&amp;""))&gt;0),"",IF(COUNTIF(Lists!$D$2:$D$13,LOWER(TRIM(C18)))&gt;0,"Review wording",IFERROR(VLOOKUP(LOWER(TRIM(C18)),Lists!$A$2:$B$60,2,FALSE),"Review level")))</f>
        <v/>
      </c>
      <c r="Q18" s="9" t="str">
        <f t="shared" si="4"/>
        <v/>
      </c>
      <c r="R18" s="9" t="str">
        <f>IF(COUNTA(B18:J18)=0,"",IF(NOT(LEN(TRIM(B18&amp;""))&gt;0),"Add learner",IF(NOT(LEN(TRIM(C18&amp;""))&gt;0),"Add action",IF(NOT(LEN(TRIM(D18&amp;""))&gt;0),"Add task",IF(NOT(LEN(TRIM(E18&amp;""))&gt;0),"Add condition",IF(COUNTIF(Lists!$D$2:$D$13,LOWER(TRIM(C18)))&gt;0,"Review wording",IF(NOT(LEN(TRIM(F18&amp;""))&gt;0),"Add standard",IF(NOT(LEN(TRIM(G18&amp;""))&gt;0),"Add time frame",IF(NOT(LEN(TRIM(H18&amp;""))&gt;0),"Add need",IF(NOT(LEN(TRIM(I18&amp;""))&gt;0),"Add assessment",IF(J18&lt;&gt;"Yes","Review achievability",IF(T18&lt;&gt;"Yes","Review standard",IF(U18&lt;&gt;"Yes","Review assessment match","Ready for human review")))))))))))))</f>
        <v/>
      </c>
      <c r="S18" s="14" t="str">
        <f t="shared" si="5"/>
        <v/>
      </c>
      <c r="T18" s="16"/>
      <c r="U18" s="16"/>
      <c r="V18" s="16"/>
    </row>
    <row r="19" spans="1:22" ht="140" customHeight="1" x14ac:dyDescent="0.35">
      <c r="A19" s="12" t="s">
        <v>103</v>
      </c>
      <c r="B19" s="7"/>
      <c r="C19" s="7"/>
      <c r="D19" s="7"/>
      <c r="E19" s="7"/>
      <c r="F19" s="7"/>
      <c r="G19" s="7"/>
      <c r="H19" s="7"/>
      <c r="I19" s="7"/>
      <c r="J19" s="7"/>
      <c r="K19" s="13" t="str">
        <f>IF(COUNTA(B19:J19)=0,"",IF(AND(LEN(TRIM(B19&amp;""))&gt;0,LEN(TRIM(C19&amp;""))&gt;0,LEN(TRIM(D19&amp;""))&gt;0,LEN(TRIM(E19&amp;""))&gt;0),IF(COUNTIF(Lists!$D$2:$D$13,LOWER(TRIM(C19)))&gt;0,"Review wording","Recorded"),"Missing detail"))</f>
        <v/>
      </c>
      <c r="L19" s="13" t="str">
        <f t="shared" si="0"/>
        <v/>
      </c>
      <c r="M19" s="13" t="str">
        <f t="shared" si="1"/>
        <v/>
      </c>
      <c r="N19" s="13" t="str">
        <f t="shared" si="2"/>
        <v/>
      </c>
      <c r="O19" s="13" t="str">
        <f t="shared" si="3"/>
        <v/>
      </c>
      <c r="P19" s="9" t="str">
        <f>IF(NOT(LEN(TRIM(C19&amp;""))&gt;0),"",IF(COUNTIF(Lists!$D$2:$D$13,LOWER(TRIM(C19)))&gt;0,"Review wording",IFERROR(VLOOKUP(LOWER(TRIM(C19)),Lists!$A$2:$B$60,2,FALSE),"Review level")))</f>
        <v/>
      </c>
      <c r="Q19" s="9" t="str">
        <f t="shared" si="4"/>
        <v/>
      </c>
      <c r="R19" s="9" t="str">
        <f>IF(COUNTA(B19:J19)=0,"",IF(NOT(LEN(TRIM(B19&amp;""))&gt;0),"Add learner",IF(NOT(LEN(TRIM(C19&amp;""))&gt;0),"Add action",IF(NOT(LEN(TRIM(D19&amp;""))&gt;0),"Add task",IF(NOT(LEN(TRIM(E19&amp;""))&gt;0),"Add condition",IF(COUNTIF(Lists!$D$2:$D$13,LOWER(TRIM(C19)))&gt;0,"Review wording",IF(NOT(LEN(TRIM(F19&amp;""))&gt;0),"Add standard",IF(NOT(LEN(TRIM(G19&amp;""))&gt;0),"Add time frame",IF(NOT(LEN(TRIM(H19&amp;""))&gt;0),"Add need",IF(NOT(LEN(TRIM(I19&amp;""))&gt;0),"Add assessment",IF(J19&lt;&gt;"Yes","Review achievability",IF(T19&lt;&gt;"Yes","Review standard",IF(U19&lt;&gt;"Yes","Review assessment match","Ready for human review")))))))))))))</f>
        <v/>
      </c>
      <c r="S19" s="14" t="str">
        <f t="shared" si="5"/>
        <v/>
      </c>
      <c r="T19" s="16"/>
      <c r="U19" s="16"/>
      <c r="V19" s="16"/>
    </row>
    <row r="20" spans="1:22" ht="140" customHeight="1" x14ac:dyDescent="0.35">
      <c r="A20" s="12" t="s">
        <v>104</v>
      </c>
      <c r="B20" s="7"/>
      <c r="C20" s="7"/>
      <c r="D20" s="7"/>
      <c r="E20" s="7"/>
      <c r="F20" s="7"/>
      <c r="G20" s="7"/>
      <c r="H20" s="7"/>
      <c r="I20" s="7"/>
      <c r="J20" s="7"/>
      <c r="K20" s="13" t="str">
        <f>IF(COUNTA(B20:J20)=0,"",IF(AND(LEN(TRIM(B20&amp;""))&gt;0,LEN(TRIM(C20&amp;""))&gt;0,LEN(TRIM(D20&amp;""))&gt;0,LEN(TRIM(E20&amp;""))&gt;0),IF(COUNTIF(Lists!$D$2:$D$13,LOWER(TRIM(C20)))&gt;0,"Review wording","Recorded"),"Missing detail"))</f>
        <v/>
      </c>
      <c r="L20" s="13" t="str">
        <f t="shared" si="0"/>
        <v/>
      </c>
      <c r="M20" s="13" t="str">
        <f t="shared" si="1"/>
        <v/>
      </c>
      <c r="N20" s="13" t="str">
        <f t="shared" si="2"/>
        <v/>
      </c>
      <c r="O20" s="13" t="str">
        <f t="shared" si="3"/>
        <v/>
      </c>
      <c r="P20" s="9" t="str">
        <f>IF(NOT(LEN(TRIM(C20&amp;""))&gt;0),"",IF(COUNTIF(Lists!$D$2:$D$13,LOWER(TRIM(C20)))&gt;0,"Review wording",IFERROR(VLOOKUP(LOWER(TRIM(C20)),Lists!$A$2:$B$60,2,FALSE),"Review level")))</f>
        <v/>
      </c>
      <c r="Q20" s="9" t="str">
        <f t="shared" si="4"/>
        <v/>
      </c>
      <c r="R20" s="9" t="str">
        <f>IF(COUNTA(B20:J20)=0,"",IF(NOT(LEN(TRIM(B20&amp;""))&gt;0),"Add learner",IF(NOT(LEN(TRIM(C20&amp;""))&gt;0),"Add action",IF(NOT(LEN(TRIM(D20&amp;""))&gt;0),"Add task",IF(NOT(LEN(TRIM(E20&amp;""))&gt;0),"Add condition",IF(COUNTIF(Lists!$D$2:$D$13,LOWER(TRIM(C20)))&gt;0,"Review wording",IF(NOT(LEN(TRIM(F20&amp;""))&gt;0),"Add standard",IF(NOT(LEN(TRIM(G20&amp;""))&gt;0),"Add time frame",IF(NOT(LEN(TRIM(H20&amp;""))&gt;0),"Add need",IF(NOT(LEN(TRIM(I20&amp;""))&gt;0),"Add assessment",IF(J20&lt;&gt;"Yes","Review achievability",IF(T20&lt;&gt;"Yes","Review standard",IF(U20&lt;&gt;"Yes","Review assessment match","Ready for human review")))))))))))))</f>
        <v/>
      </c>
      <c r="S20" s="14" t="str">
        <f t="shared" si="5"/>
        <v/>
      </c>
      <c r="T20" s="16"/>
      <c r="U20" s="16"/>
      <c r="V20" s="16"/>
    </row>
    <row r="21" spans="1:22" ht="140" customHeight="1" x14ac:dyDescent="0.35">
      <c r="A21" s="12" t="s">
        <v>105</v>
      </c>
      <c r="B21" s="7"/>
      <c r="C21" s="7"/>
      <c r="D21" s="7"/>
      <c r="E21" s="7"/>
      <c r="F21" s="7"/>
      <c r="G21" s="7"/>
      <c r="H21" s="7"/>
      <c r="I21" s="7"/>
      <c r="J21" s="7"/>
      <c r="K21" s="13" t="str">
        <f>IF(COUNTA(B21:J21)=0,"",IF(AND(LEN(TRIM(B21&amp;""))&gt;0,LEN(TRIM(C21&amp;""))&gt;0,LEN(TRIM(D21&amp;""))&gt;0,LEN(TRIM(E21&amp;""))&gt;0),IF(COUNTIF(Lists!$D$2:$D$13,LOWER(TRIM(C21)))&gt;0,"Review wording","Recorded"),"Missing detail"))</f>
        <v/>
      </c>
      <c r="L21" s="13" t="str">
        <f t="shared" si="0"/>
        <v/>
      </c>
      <c r="M21" s="13" t="str">
        <f t="shared" si="1"/>
        <v/>
      </c>
      <c r="N21" s="13" t="str">
        <f t="shared" si="2"/>
        <v/>
      </c>
      <c r="O21" s="13" t="str">
        <f t="shared" si="3"/>
        <v/>
      </c>
      <c r="P21" s="9" t="str">
        <f>IF(NOT(LEN(TRIM(C21&amp;""))&gt;0),"",IF(COUNTIF(Lists!$D$2:$D$13,LOWER(TRIM(C21)))&gt;0,"Review wording",IFERROR(VLOOKUP(LOWER(TRIM(C21)),Lists!$A$2:$B$60,2,FALSE),"Review level")))</f>
        <v/>
      </c>
      <c r="Q21" s="9" t="str">
        <f t="shared" si="4"/>
        <v/>
      </c>
      <c r="R21" s="9" t="str">
        <f>IF(COUNTA(B21:J21)=0,"",IF(NOT(LEN(TRIM(B21&amp;""))&gt;0),"Add learner",IF(NOT(LEN(TRIM(C21&amp;""))&gt;0),"Add action",IF(NOT(LEN(TRIM(D21&amp;""))&gt;0),"Add task",IF(NOT(LEN(TRIM(E21&amp;""))&gt;0),"Add condition",IF(COUNTIF(Lists!$D$2:$D$13,LOWER(TRIM(C21)))&gt;0,"Review wording",IF(NOT(LEN(TRIM(F21&amp;""))&gt;0),"Add standard",IF(NOT(LEN(TRIM(G21&amp;""))&gt;0),"Add time frame",IF(NOT(LEN(TRIM(H21&amp;""))&gt;0),"Add need",IF(NOT(LEN(TRIM(I21&amp;""))&gt;0),"Add assessment",IF(J21&lt;&gt;"Yes","Review achievability",IF(T21&lt;&gt;"Yes","Review standard",IF(U21&lt;&gt;"Yes","Review assessment match","Ready for human review")))))))))))))</f>
        <v/>
      </c>
      <c r="S21" s="14" t="str">
        <f t="shared" si="5"/>
        <v/>
      </c>
      <c r="T21" s="16"/>
      <c r="U21" s="16"/>
      <c r="V21" s="16"/>
    </row>
  </sheetData>
  <mergeCells count="11">
    <mergeCell ref="C6:F6"/>
    <mergeCell ref="C5:F5"/>
    <mergeCell ref="A3:B3"/>
    <mergeCell ref="A6:B6"/>
    <mergeCell ref="I4:Q4"/>
    <mergeCell ref="A4:B4"/>
    <mergeCell ref="C3:F3"/>
    <mergeCell ref="C4:F4"/>
    <mergeCell ref="I3:Q3"/>
    <mergeCell ref="I5:Q5"/>
    <mergeCell ref="A5:B5"/>
  </mergeCells>
  <conditionalFormatting sqref="I5">
    <cfRule type="expression" dxfId="6" priority="1">
      <formula>$I$5="Ready for review"</formula>
    </cfRule>
    <cfRule type="expression" dxfId="5" priority="2">
      <formula>ISNUMBER(SEARCH("to fix",$I$5))</formula>
    </cfRule>
  </conditionalFormatting>
  <conditionalFormatting sqref="K10:O21">
    <cfRule type="expression" dxfId="4" priority="3">
      <formula>K10="No"</formula>
    </cfRule>
    <cfRule type="expression" dxfId="3" priority="4">
      <formula>K10="Yes"</formula>
    </cfRule>
  </conditionalFormatting>
  <conditionalFormatting sqref="P10:P21">
    <cfRule type="expression" dxfId="2" priority="7">
      <formula>P10="Vague"</formula>
    </cfRule>
  </conditionalFormatting>
  <conditionalFormatting sqref="R10:R21">
    <cfRule type="expression" dxfId="1" priority="5">
      <formula>R10="SMART"</formula>
    </cfRule>
    <cfRule type="expression" dxfId="0" priority="6">
      <formula>AND(R10&lt;&gt;"",R10&lt;&gt;"SMART")</formula>
    </cfRule>
  </conditionalFormatting>
  <dataValidations count="2">
    <dataValidation type="list" allowBlank="1" sqref="J10:J21" xr:uid="{00000000-0002-0000-0100-000000000000}">
      <formula1>"Yes,No"</formula1>
    </dataValidation>
    <dataValidation type="list" sqref="T10:U21" xr:uid="{00000000-0002-0000-0100-000001000000}">
      <formula1>"Yes,No"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0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20" customWidth="1"/>
    <col min="2" max="2" width="36" customWidth="1"/>
    <col min="3" max="3" width="64" customWidth="1"/>
    <col min="4" max="4" width="11" customWidth="1"/>
    <col min="5" max="5" width="30" customWidth="1"/>
  </cols>
  <sheetData>
    <row r="1" spans="1:5" ht="19" x14ac:dyDescent="0.4">
      <c r="A1" s="1" t="s">
        <v>20</v>
      </c>
    </row>
    <row r="2" spans="1:5" x14ac:dyDescent="0.35">
      <c r="A2" s="2" t="s">
        <v>106</v>
      </c>
    </row>
    <row r="4" spans="1:5" ht="26" x14ac:dyDescent="0.35">
      <c r="A4" s="3" t="s">
        <v>107</v>
      </c>
      <c r="B4" s="3" t="s">
        <v>108</v>
      </c>
      <c r="C4" s="3" t="s">
        <v>109</v>
      </c>
      <c r="D4" s="3" t="s">
        <v>110</v>
      </c>
      <c r="E4" s="3" t="s">
        <v>46</v>
      </c>
    </row>
    <row r="5" spans="1:5" ht="125" customHeight="1" x14ac:dyDescent="0.35">
      <c r="A5" s="4" t="s">
        <v>111</v>
      </c>
      <c r="B5" s="5" t="s">
        <v>112</v>
      </c>
      <c r="C5" s="5" t="s">
        <v>113</v>
      </c>
      <c r="D5" s="5" t="s">
        <v>114</v>
      </c>
      <c r="E5" s="5" t="s">
        <v>98</v>
      </c>
    </row>
    <row r="6" spans="1:5" ht="125" customHeight="1" x14ac:dyDescent="0.35">
      <c r="A6" s="4" t="s">
        <v>111</v>
      </c>
      <c r="B6" s="5" t="s">
        <v>115</v>
      </c>
      <c r="C6" s="5" t="s">
        <v>116</v>
      </c>
      <c r="D6" s="5" t="s">
        <v>117</v>
      </c>
      <c r="E6" s="5" t="s">
        <v>98</v>
      </c>
    </row>
    <row r="7" spans="1:5" ht="125" customHeight="1" x14ac:dyDescent="0.35">
      <c r="A7" s="4" t="s">
        <v>111</v>
      </c>
      <c r="B7" s="5" t="s">
        <v>118</v>
      </c>
      <c r="C7" s="5" t="s">
        <v>119</v>
      </c>
      <c r="D7" s="5" t="s">
        <v>120</v>
      </c>
      <c r="E7" s="5" t="s">
        <v>83</v>
      </c>
    </row>
    <row r="8" spans="1:5" ht="125" customHeight="1" x14ac:dyDescent="0.35">
      <c r="A8" s="4" t="s">
        <v>121</v>
      </c>
      <c r="B8" s="5" t="s">
        <v>122</v>
      </c>
      <c r="C8" s="5" t="s">
        <v>123</v>
      </c>
      <c r="D8" s="5" t="s">
        <v>120</v>
      </c>
      <c r="E8" s="5" t="s">
        <v>124</v>
      </c>
    </row>
    <row r="9" spans="1:5" ht="125" customHeight="1" x14ac:dyDescent="0.35">
      <c r="A9" s="4" t="s">
        <v>121</v>
      </c>
      <c r="B9" s="5" t="s">
        <v>125</v>
      </c>
      <c r="C9" s="5" t="s">
        <v>126</v>
      </c>
      <c r="D9" s="5" t="s">
        <v>120</v>
      </c>
      <c r="E9" s="5" t="s">
        <v>127</v>
      </c>
    </row>
    <row r="10" spans="1:5" ht="125" customHeight="1" x14ac:dyDescent="0.35">
      <c r="A10" s="4" t="s">
        <v>121</v>
      </c>
      <c r="B10" s="5" t="s">
        <v>128</v>
      </c>
      <c r="C10" s="5" t="s">
        <v>129</v>
      </c>
      <c r="D10" s="5" t="s">
        <v>120</v>
      </c>
      <c r="E10" s="5" t="s">
        <v>130</v>
      </c>
    </row>
    <row r="11" spans="1:5" ht="125" customHeight="1" x14ac:dyDescent="0.35">
      <c r="A11" s="4" t="s">
        <v>131</v>
      </c>
      <c r="B11" s="5" t="s">
        <v>132</v>
      </c>
      <c r="C11" s="5" t="s">
        <v>133</v>
      </c>
      <c r="D11" s="5" t="s">
        <v>134</v>
      </c>
      <c r="E11" s="5" t="s">
        <v>130</v>
      </c>
    </row>
    <row r="12" spans="1:5" ht="125" customHeight="1" x14ac:dyDescent="0.35">
      <c r="A12" s="4" t="s">
        <v>131</v>
      </c>
      <c r="B12" s="5" t="s">
        <v>135</v>
      </c>
      <c r="C12" s="5" t="s">
        <v>136</v>
      </c>
      <c r="D12" s="5" t="s">
        <v>120</v>
      </c>
      <c r="E12" s="5" t="s">
        <v>137</v>
      </c>
    </row>
    <row r="13" spans="1:5" ht="125" customHeight="1" x14ac:dyDescent="0.35">
      <c r="A13" s="4" t="s">
        <v>131</v>
      </c>
      <c r="B13" s="5" t="s">
        <v>138</v>
      </c>
      <c r="C13" s="5" t="s">
        <v>139</v>
      </c>
      <c r="D13" s="5" t="s">
        <v>134</v>
      </c>
      <c r="E13" s="5" t="s">
        <v>130</v>
      </c>
    </row>
    <row r="14" spans="1:5" ht="125" customHeight="1" x14ac:dyDescent="0.35">
      <c r="A14" s="4" t="s">
        <v>140</v>
      </c>
      <c r="B14" s="5" t="s">
        <v>141</v>
      </c>
      <c r="C14" s="5" t="s">
        <v>142</v>
      </c>
      <c r="D14" s="5" t="s">
        <v>120</v>
      </c>
      <c r="E14" s="5" t="s">
        <v>143</v>
      </c>
    </row>
    <row r="15" spans="1:5" ht="125" customHeight="1" x14ac:dyDescent="0.35">
      <c r="A15" s="4" t="s">
        <v>140</v>
      </c>
      <c r="B15" s="5" t="s">
        <v>144</v>
      </c>
      <c r="C15" s="5" t="s">
        <v>145</v>
      </c>
      <c r="D15" s="5" t="s">
        <v>146</v>
      </c>
      <c r="E15" s="5" t="s">
        <v>143</v>
      </c>
    </row>
    <row r="16" spans="1:5" ht="125" customHeight="1" x14ac:dyDescent="0.35">
      <c r="A16" s="4" t="s">
        <v>140</v>
      </c>
      <c r="B16" s="5" t="s">
        <v>147</v>
      </c>
      <c r="C16" s="5" t="s">
        <v>148</v>
      </c>
      <c r="D16" s="5" t="s">
        <v>120</v>
      </c>
      <c r="E16" s="5" t="s">
        <v>149</v>
      </c>
    </row>
    <row r="17" spans="1:5" ht="125" customHeight="1" x14ac:dyDescent="0.35">
      <c r="A17" s="4" t="s">
        <v>150</v>
      </c>
      <c r="B17" s="5" t="s">
        <v>151</v>
      </c>
      <c r="C17" s="5" t="s">
        <v>152</v>
      </c>
      <c r="D17" s="5" t="s">
        <v>120</v>
      </c>
      <c r="E17" s="5" t="s">
        <v>127</v>
      </c>
    </row>
    <row r="18" spans="1:5" ht="125" customHeight="1" x14ac:dyDescent="0.35">
      <c r="A18" s="4" t="s">
        <v>150</v>
      </c>
      <c r="B18" s="5" t="s">
        <v>153</v>
      </c>
      <c r="C18" s="5" t="s">
        <v>154</v>
      </c>
      <c r="D18" s="5" t="s">
        <v>146</v>
      </c>
      <c r="E18" s="5" t="s">
        <v>155</v>
      </c>
    </row>
    <row r="19" spans="1:5" ht="125" customHeight="1" x14ac:dyDescent="0.35">
      <c r="A19" s="4" t="s">
        <v>150</v>
      </c>
      <c r="B19" s="5" t="s">
        <v>156</v>
      </c>
      <c r="C19" s="5" t="s">
        <v>157</v>
      </c>
      <c r="D19" s="5" t="s">
        <v>120</v>
      </c>
      <c r="E19" s="5" t="s">
        <v>158</v>
      </c>
    </row>
    <row r="20" spans="1:5" ht="125" customHeight="1" x14ac:dyDescent="0.35">
      <c r="A20" s="4" t="s">
        <v>159</v>
      </c>
      <c r="B20" s="5" t="s">
        <v>160</v>
      </c>
      <c r="C20" s="5" t="s">
        <v>161</v>
      </c>
      <c r="D20" s="5" t="s">
        <v>120</v>
      </c>
      <c r="E20" s="5" t="s">
        <v>162</v>
      </c>
    </row>
    <row r="21" spans="1:5" ht="125" customHeight="1" x14ac:dyDescent="0.35">
      <c r="A21" s="4" t="s">
        <v>159</v>
      </c>
      <c r="B21" s="5" t="s">
        <v>163</v>
      </c>
      <c r="C21" s="5" t="s">
        <v>164</v>
      </c>
      <c r="D21" s="5" t="s">
        <v>120</v>
      </c>
      <c r="E21" s="5" t="s">
        <v>83</v>
      </c>
    </row>
    <row r="22" spans="1:5" ht="125" customHeight="1" x14ac:dyDescent="0.35">
      <c r="A22" s="4" t="s">
        <v>159</v>
      </c>
      <c r="B22" s="5" t="s">
        <v>165</v>
      </c>
      <c r="C22" s="5" t="s">
        <v>166</v>
      </c>
      <c r="D22" s="5" t="s">
        <v>117</v>
      </c>
      <c r="E22" s="5" t="s">
        <v>98</v>
      </c>
    </row>
    <row r="23" spans="1:5" ht="125" customHeight="1" x14ac:dyDescent="0.35">
      <c r="A23" s="4" t="s">
        <v>167</v>
      </c>
      <c r="B23" s="5" t="s">
        <v>168</v>
      </c>
      <c r="C23" s="5" t="s">
        <v>169</v>
      </c>
      <c r="D23" s="5" t="s">
        <v>170</v>
      </c>
      <c r="E23" s="5" t="s">
        <v>83</v>
      </c>
    </row>
    <row r="24" spans="1:5" ht="125" customHeight="1" x14ac:dyDescent="0.35">
      <c r="A24" s="4" t="s">
        <v>167</v>
      </c>
      <c r="B24" s="5" t="s">
        <v>171</v>
      </c>
      <c r="C24" s="5" t="s">
        <v>172</v>
      </c>
      <c r="D24" s="5" t="s">
        <v>120</v>
      </c>
      <c r="E24" s="5" t="s">
        <v>83</v>
      </c>
    </row>
    <row r="25" spans="1:5" ht="125" customHeight="1" x14ac:dyDescent="0.35">
      <c r="A25" s="4" t="s">
        <v>167</v>
      </c>
      <c r="B25" s="5" t="s">
        <v>173</v>
      </c>
      <c r="C25" s="5" t="s">
        <v>174</v>
      </c>
      <c r="D25" s="5" t="s">
        <v>120</v>
      </c>
      <c r="E25" s="5" t="s">
        <v>175</v>
      </c>
    </row>
    <row r="26" spans="1:5" ht="125" customHeight="1" x14ac:dyDescent="0.35">
      <c r="A26" s="4" t="s">
        <v>176</v>
      </c>
      <c r="B26" s="5" t="s">
        <v>177</v>
      </c>
      <c r="C26" s="5" t="s">
        <v>178</v>
      </c>
      <c r="D26" s="5" t="s">
        <v>120</v>
      </c>
      <c r="E26" s="5" t="s">
        <v>83</v>
      </c>
    </row>
    <row r="27" spans="1:5" ht="125" customHeight="1" x14ac:dyDescent="0.35">
      <c r="A27" s="4" t="s">
        <v>176</v>
      </c>
      <c r="B27" s="5" t="s">
        <v>179</v>
      </c>
      <c r="C27" s="5" t="s">
        <v>180</v>
      </c>
      <c r="D27" s="5" t="s">
        <v>120</v>
      </c>
      <c r="E27" s="5" t="s">
        <v>181</v>
      </c>
    </row>
    <row r="28" spans="1:5" ht="125" customHeight="1" x14ac:dyDescent="0.35">
      <c r="A28" s="4" t="s">
        <v>176</v>
      </c>
      <c r="B28" s="5" t="s">
        <v>182</v>
      </c>
      <c r="C28" s="5" t="s">
        <v>183</v>
      </c>
      <c r="D28" s="5" t="s">
        <v>134</v>
      </c>
      <c r="E28" s="5" t="s">
        <v>184</v>
      </c>
    </row>
    <row r="29" spans="1:5" ht="125" customHeight="1" x14ac:dyDescent="0.35">
      <c r="A29" s="4" t="s">
        <v>185</v>
      </c>
      <c r="B29" s="5" t="s">
        <v>186</v>
      </c>
      <c r="C29" s="5" t="s">
        <v>187</v>
      </c>
      <c r="D29" s="5" t="s">
        <v>120</v>
      </c>
      <c r="E29" s="5" t="s">
        <v>149</v>
      </c>
    </row>
    <row r="30" spans="1:5" ht="125" customHeight="1" x14ac:dyDescent="0.35">
      <c r="A30" s="4" t="s">
        <v>185</v>
      </c>
      <c r="B30" s="5" t="s">
        <v>188</v>
      </c>
      <c r="C30" s="5" t="s">
        <v>189</v>
      </c>
      <c r="D30" s="5" t="s">
        <v>114</v>
      </c>
      <c r="E30" s="5" t="s">
        <v>190</v>
      </c>
    </row>
    <row r="31" spans="1:5" ht="125" customHeight="1" x14ac:dyDescent="0.35">
      <c r="A31" s="4" t="s">
        <v>185</v>
      </c>
      <c r="B31" s="5" t="s">
        <v>191</v>
      </c>
      <c r="C31" s="5" t="s">
        <v>192</v>
      </c>
      <c r="D31" s="5" t="s">
        <v>170</v>
      </c>
      <c r="E31" s="5" t="s">
        <v>193</v>
      </c>
    </row>
    <row r="32" spans="1:5" ht="125" customHeight="1" x14ac:dyDescent="0.35">
      <c r="A32" s="4" t="s">
        <v>194</v>
      </c>
      <c r="B32" s="5" t="s">
        <v>195</v>
      </c>
      <c r="C32" s="5" t="s">
        <v>196</v>
      </c>
      <c r="D32" s="5" t="s">
        <v>120</v>
      </c>
      <c r="E32" s="5" t="s">
        <v>197</v>
      </c>
    </row>
    <row r="33" spans="1:5" ht="125" customHeight="1" x14ac:dyDescent="0.35">
      <c r="A33" s="4" t="s">
        <v>194</v>
      </c>
      <c r="B33" s="5" t="s">
        <v>198</v>
      </c>
      <c r="C33" s="5" t="s">
        <v>199</v>
      </c>
      <c r="D33" s="5" t="s">
        <v>117</v>
      </c>
      <c r="E33" s="5" t="s">
        <v>98</v>
      </c>
    </row>
    <row r="34" spans="1:5" ht="125" customHeight="1" x14ac:dyDescent="0.35">
      <c r="A34" s="4" t="s">
        <v>194</v>
      </c>
      <c r="B34" s="5" t="s">
        <v>200</v>
      </c>
      <c r="C34" s="5" t="s">
        <v>201</v>
      </c>
      <c r="D34" s="5" t="s">
        <v>120</v>
      </c>
      <c r="E34" s="5" t="s">
        <v>149</v>
      </c>
    </row>
    <row r="35" spans="1:5" ht="125" customHeight="1" x14ac:dyDescent="0.35">
      <c r="A35" s="11"/>
      <c r="B35" s="11"/>
      <c r="C35" s="11"/>
      <c r="D35" s="11"/>
      <c r="E35" s="11"/>
    </row>
    <row r="36" spans="1:5" ht="125" customHeight="1" x14ac:dyDescent="0.35">
      <c r="A36" s="11"/>
      <c r="B36" s="11"/>
      <c r="C36" s="11"/>
      <c r="D36" s="11"/>
      <c r="E36" s="11"/>
    </row>
    <row r="37" spans="1:5" ht="125" customHeight="1" x14ac:dyDescent="0.35">
      <c r="A37" s="11"/>
      <c r="B37" s="11"/>
      <c r="C37" s="11"/>
      <c r="D37" s="11"/>
      <c r="E37" s="11"/>
    </row>
    <row r="38" spans="1:5" ht="125" customHeight="1" x14ac:dyDescent="0.35">
      <c r="A38" s="11"/>
      <c r="B38" s="11"/>
      <c r="C38" s="11"/>
      <c r="D38" s="11"/>
      <c r="E38" s="11"/>
    </row>
    <row r="39" spans="1:5" ht="125" customHeight="1" x14ac:dyDescent="0.35">
      <c r="A39" s="11"/>
      <c r="B39" s="11"/>
      <c r="C39" s="11"/>
      <c r="D39" s="11"/>
      <c r="E39" s="11"/>
    </row>
    <row r="40" spans="1:5" ht="125" customHeight="1" x14ac:dyDescent="0.35">
      <c r="A40" s="11"/>
      <c r="B40" s="11"/>
      <c r="C40" s="11"/>
      <c r="D40" s="11"/>
      <c r="E40" s="11"/>
    </row>
    <row r="41" spans="1:5" ht="125" customHeight="1" x14ac:dyDescent="0.35">
      <c r="A41" s="11"/>
      <c r="B41" s="11"/>
      <c r="C41" s="11"/>
      <c r="D41" s="11"/>
      <c r="E41" s="11"/>
    </row>
    <row r="42" spans="1:5" ht="125" customHeight="1" x14ac:dyDescent="0.35">
      <c r="A42" s="11"/>
      <c r="B42" s="11"/>
      <c r="C42" s="11"/>
      <c r="D42" s="11"/>
      <c r="E42" s="11"/>
    </row>
    <row r="43" spans="1:5" ht="125" customHeight="1" x14ac:dyDescent="0.35">
      <c r="A43" s="11"/>
      <c r="B43" s="11"/>
      <c r="C43" s="11"/>
      <c r="D43" s="11"/>
      <c r="E43" s="11"/>
    </row>
    <row r="44" spans="1:5" ht="125" customHeight="1" x14ac:dyDescent="0.35">
      <c r="A44" s="11"/>
      <c r="B44" s="11"/>
      <c r="C44" s="11"/>
      <c r="D44" s="11"/>
      <c r="E44" s="11"/>
    </row>
    <row r="45" spans="1:5" ht="125" customHeight="1" x14ac:dyDescent="0.35">
      <c r="A45" s="11"/>
      <c r="B45" s="11"/>
      <c r="C45" s="11"/>
      <c r="D45" s="11"/>
      <c r="E45" s="11"/>
    </row>
    <row r="46" spans="1:5" ht="125" customHeight="1" x14ac:dyDescent="0.35">
      <c r="A46" s="11"/>
      <c r="B46" s="11"/>
      <c r="C46" s="11"/>
      <c r="D46" s="11"/>
      <c r="E46" s="11"/>
    </row>
    <row r="47" spans="1:5" ht="125" customHeight="1" x14ac:dyDescent="0.35">
      <c r="A47" s="11"/>
      <c r="B47" s="11"/>
      <c r="C47" s="11"/>
      <c r="D47" s="11"/>
      <c r="E47" s="11"/>
    </row>
    <row r="48" spans="1:5" ht="125" customHeight="1" x14ac:dyDescent="0.35">
      <c r="A48" s="11"/>
      <c r="B48" s="11"/>
      <c r="C48" s="11"/>
      <c r="D48" s="11"/>
      <c r="E48" s="11"/>
    </row>
    <row r="49" spans="1:5" ht="125" customHeight="1" x14ac:dyDescent="0.35">
      <c r="A49" s="11"/>
      <c r="B49" s="11"/>
      <c r="C49" s="11"/>
      <c r="D49" s="11"/>
      <c r="E49" s="11"/>
    </row>
    <row r="50" spans="1:5" ht="125" customHeight="1" x14ac:dyDescent="0.35">
      <c r="A50" s="11"/>
      <c r="B50" s="11"/>
      <c r="C50" s="11"/>
      <c r="D50" s="11"/>
      <c r="E50" s="11"/>
    </row>
    <row r="51" spans="1:5" ht="125" customHeight="1" x14ac:dyDescent="0.35">
      <c r="A51" s="11"/>
      <c r="B51" s="11"/>
      <c r="C51" s="11"/>
      <c r="D51" s="11"/>
      <c r="E51" s="11"/>
    </row>
    <row r="52" spans="1:5" ht="125" customHeight="1" x14ac:dyDescent="0.35">
      <c r="A52" s="11"/>
      <c r="B52" s="11"/>
      <c r="C52" s="11"/>
      <c r="D52" s="11"/>
      <c r="E52" s="11"/>
    </row>
    <row r="53" spans="1:5" ht="125" customHeight="1" x14ac:dyDescent="0.35">
      <c r="A53" s="11"/>
      <c r="B53" s="11"/>
      <c r="C53" s="11"/>
      <c r="D53" s="11"/>
      <c r="E53" s="11"/>
    </row>
    <row r="54" spans="1:5" ht="125" customHeight="1" x14ac:dyDescent="0.35">
      <c r="A54" s="11"/>
      <c r="B54" s="11"/>
      <c r="C54" s="11"/>
      <c r="D54" s="11"/>
      <c r="E54" s="11"/>
    </row>
    <row r="55" spans="1:5" ht="125" customHeight="1" x14ac:dyDescent="0.35">
      <c r="A55" s="11"/>
      <c r="B55" s="11"/>
      <c r="C55" s="11"/>
      <c r="D55" s="11"/>
      <c r="E55" s="11"/>
    </row>
    <row r="56" spans="1:5" ht="125" customHeight="1" x14ac:dyDescent="0.35">
      <c r="A56" s="11"/>
      <c r="B56" s="11"/>
      <c r="C56" s="11"/>
      <c r="D56" s="11"/>
      <c r="E56" s="11"/>
    </row>
    <row r="57" spans="1:5" ht="125" customHeight="1" x14ac:dyDescent="0.35">
      <c r="A57" s="11"/>
      <c r="B57" s="11"/>
      <c r="C57" s="11"/>
      <c r="D57" s="11"/>
      <c r="E57" s="11"/>
    </row>
    <row r="58" spans="1:5" ht="125" customHeight="1" x14ac:dyDescent="0.35">
      <c r="A58" s="11"/>
      <c r="B58" s="11"/>
      <c r="C58" s="11"/>
      <c r="D58" s="11"/>
      <c r="E58" s="11"/>
    </row>
    <row r="59" spans="1:5" ht="125" customHeight="1" x14ac:dyDescent="0.35">
      <c r="A59" s="11"/>
      <c r="B59" s="11"/>
      <c r="C59" s="11"/>
      <c r="D59" s="11"/>
      <c r="E59" s="11"/>
    </row>
    <row r="60" spans="1:5" ht="125" customHeight="1" x14ac:dyDescent="0.35">
      <c r="A60" s="11"/>
      <c r="B60" s="11"/>
      <c r="C60" s="11"/>
      <c r="D60" s="11"/>
      <c r="E60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0"/>
  <sheetViews>
    <sheetView workbookViewId="0"/>
  </sheetViews>
  <sheetFormatPr defaultRowHeight="14.5" x14ac:dyDescent="0.35"/>
  <cols>
    <col min="1" max="1" width="14" customWidth="1"/>
    <col min="2" max="2" width="54" customWidth="1"/>
    <col min="3" max="3" width="60" customWidth="1"/>
  </cols>
  <sheetData>
    <row r="1" spans="1:5" ht="19" x14ac:dyDescent="0.4">
      <c r="A1" s="1" t="s">
        <v>202</v>
      </c>
    </row>
    <row r="2" spans="1:5" x14ac:dyDescent="0.35">
      <c r="A2" s="2" t="s">
        <v>203</v>
      </c>
    </row>
    <row r="4" spans="1:5" ht="26" x14ac:dyDescent="0.35">
      <c r="A4" s="3" t="s">
        <v>110</v>
      </c>
      <c r="B4" s="3" t="s">
        <v>204</v>
      </c>
      <c r="C4" s="3" t="s">
        <v>205</v>
      </c>
    </row>
    <row r="5" spans="1:5" ht="73.400000000000006" customHeight="1" x14ac:dyDescent="0.35">
      <c r="A5" s="4" t="s">
        <v>114</v>
      </c>
      <c r="B5" s="5" t="s">
        <v>206</v>
      </c>
      <c r="C5" s="5" t="s">
        <v>207</v>
      </c>
      <c r="D5" s="11"/>
      <c r="E5" s="11"/>
    </row>
    <row r="6" spans="1:5" ht="73.400000000000006" customHeight="1" x14ac:dyDescent="0.35">
      <c r="A6" s="4" t="s">
        <v>170</v>
      </c>
      <c r="B6" s="5" t="s">
        <v>208</v>
      </c>
      <c r="C6" s="5" t="s">
        <v>209</v>
      </c>
      <c r="D6" s="11"/>
      <c r="E6" s="11"/>
    </row>
    <row r="7" spans="1:5" ht="73.400000000000006" customHeight="1" x14ac:dyDescent="0.35">
      <c r="A7" s="4" t="s">
        <v>120</v>
      </c>
      <c r="B7" s="5" t="s">
        <v>210</v>
      </c>
      <c r="C7" s="5" t="s">
        <v>211</v>
      </c>
      <c r="D7" s="11"/>
      <c r="E7" s="11"/>
    </row>
    <row r="8" spans="1:5" ht="73.400000000000006" customHeight="1" x14ac:dyDescent="0.35">
      <c r="A8" s="4" t="s">
        <v>146</v>
      </c>
      <c r="B8" s="5" t="s">
        <v>212</v>
      </c>
      <c r="C8" s="5" t="s">
        <v>213</v>
      </c>
      <c r="D8" s="11"/>
      <c r="E8" s="11"/>
    </row>
    <row r="9" spans="1:5" ht="73.400000000000006" customHeight="1" x14ac:dyDescent="0.35">
      <c r="A9" s="4" t="s">
        <v>117</v>
      </c>
      <c r="B9" s="5" t="s">
        <v>214</v>
      </c>
      <c r="C9" s="5" t="s">
        <v>215</v>
      </c>
      <c r="D9" s="11"/>
      <c r="E9" s="11"/>
    </row>
    <row r="10" spans="1:5" ht="73.400000000000006" customHeight="1" x14ac:dyDescent="0.35">
      <c r="A10" s="4" t="s">
        <v>134</v>
      </c>
      <c r="B10" s="5" t="s">
        <v>216</v>
      </c>
      <c r="C10" s="5" t="s">
        <v>217</v>
      </c>
      <c r="D10" s="11"/>
      <c r="E10" s="11"/>
    </row>
    <row r="11" spans="1:5" ht="73.400000000000006" customHeight="1" x14ac:dyDescent="0.35">
      <c r="A11" s="11"/>
      <c r="B11" s="11"/>
      <c r="C11" s="11"/>
      <c r="D11" s="11"/>
      <c r="E11" s="11"/>
    </row>
    <row r="12" spans="1:5" ht="73.400000000000006" customHeight="1" x14ac:dyDescent="0.35">
      <c r="A12" s="3" t="s">
        <v>218</v>
      </c>
      <c r="B12" s="3" t="s">
        <v>219</v>
      </c>
      <c r="C12" s="3" t="s">
        <v>220</v>
      </c>
      <c r="D12" s="11"/>
      <c r="E12" s="11"/>
    </row>
    <row r="13" spans="1:5" ht="73.400000000000006" customHeight="1" x14ac:dyDescent="0.35">
      <c r="A13" s="4" t="s">
        <v>71</v>
      </c>
      <c r="B13" s="5" t="s">
        <v>221</v>
      </c>
      <c r="C13" s="5" t="s">
        <v>222</v>
      </c>
      <c r="D13" s="11"/>
      <c r="E13" s="11"/>
    </row>
    <row r="14" spans="1:5" ht="73.400000000000006" customHeight="1" x14ac:dyDescent="0.35">
      <c r="A14" s="4" t="s">
        <v>223</v>
      </c>
      <c r="B14" s="5" t="s">
        <v>224</v>
      </c>
      <c r="C14" s="5" t="s">
        <v>225</v>
      </c>
      <c r="D14" s="11"/>
      <c r="E14" s="11"/>
    </row>
    <row r="15" spans="1:5" ht="73.400000000000006" customHeight="1" x14ac:dyDescent="0.35">
      <c r="A15" s="4" t="s">
        <v>226</v>
      </c>
      <c r="B15" s="5" t="s">
        <v>227</v>
      </c>
      <c r="C15" s="5" t="s">
        <v>228</v>
      </c>
      <c r="D15" s="11"/>
      <c r="E15" s="11"/>
    </row>
    <row r="16" spans="1:5" ht="73.400000000000006" customHeight="1" x14ac:dyDescent="0.35">
      <c r="A16" s="4" t="s">
        <v>229</v>
      </c>
      <c r="B16" s="5" t="s">
        <v>230</v>
      </c>
      <c r="C16" s="5" t="s">
        <v>231</v>
      </c>
      <c r="D16" s="11"/>
      <c r="E16" s="11"/>
    </row>
    <row r="17" spans="1:5" ht="73.400000000000006" customHeight="1" x14ac:dyDescent="0.35">
      <c r="A17" s="4" t="s">
        <v>232</v>
      </c>
      <c r="B17" s="5" t="s">
        <v>233</v>
      </c>
      <c r="C17" s="5" t="s">
        <v>234</v>
      </c>
      <c r="D17" s="11"/>
      <c r="E17" s="11"/>
    </row>
    <row r="18" spans="1:5" ht="73.400000000000006" customHeight="1" x14ac:dyDescent="0.35">
      <c r="A18" s="4" t="s">
        <v>235</v>
      </c>
      <c r="B18" s="5" t="s">
        <v>236</v>
      </c>
      <c r="C18" s="5" t="s">
        <v>237</v>
      </c>
      <c r="D18" s="11"/>
      <c r="E18" s="11"/>
    </row>
    <row r="19" spans="1:5" ht="73.400000000000006" customHeight="1" x14ac:dyDescent="0.35">
      <c r="A19" s="4" t="s">
        <v>238</v>
      </c>
      <c r="B19" s="5" t="s">
        <v>239</v>
      </c>
      <c r="C19" s="5" t="s">
        <v>240</v>
      </c>
      <c r="D19" s="11"/>
      <c r="E19" s="11"/>
    </row>
    <row r="20" spans="1:5" ht="73.400000000000006" customHeight="1" x14ac:dyDescent="0.35">
      <c r="A20" s="4" t="s">
        <v>241</v>
      </c>
      <c r="B20" s="5" t="s">
        <v>242</v>
      </c>
      <c r="C20" s="5" t="s">
        <v>243</v>
      </c>
      <c r="D20" s="11"/>
      <c r="E20" s="11"/>
    </row>
    <row r="21" spans="1:5" ht="73.400000000000006" customHeight="1" x14ac:dyDescent="0.35">
      <c r="A21" s="4" t="s">
        <v>244</v>
      </c>
      <c r="B21" s="5" t="s">
        <v>245</v>
      </c>
      <c r="C21" s="5" t="s">
        <v>246</v>
      </c>
      <c r="D21" s="11"/>
      <c r="E21" s="11"/>
    </row>
    <row r="22" spans="1:5" ht="73.400000000000006" customHeight="1" x14ac:dyDescent="0.35">
      <c r="A22" s="4" t="s">
        <v>247</v>
      </c>
      <c r="B22" s="5" t="s">
        <v>248</v>
      </c>
      <c r="C22" s="5" t="s">
        <v>249</v>
      </c>
      <c r="D22" s="11"/>
      <c r="E22" s="11"/>
    </row>
    <row r="23" spans="1:5" ht="73.400000000000006" customHeight="1" x14ac:dyDescent="0.35">
      <c r="A23" s="4" t="s">
        <v>250</v>
      </c>
      <c r="B23" s="5" t="s">
        <v>251</v>
      </c>
      <c r="C23" s="5" t="s">
        <v>252</v>
      </c>
      <c r="D23" s="11"/>
      <c r="E23" s="11"/>
    </row>
    <row r="24" spans="1:5" ht="73.400000000000006" customHeight="1" x14ac:dyDescent="0.35">
      <c r="A24" s="4" t="s">
        <v>253</v>
      </c>
      <c r="B24" s="5" t="s">
        <v>254</v>
      </c>
      <c r="C24" s="5" t="s">
        <v>255</v>
      </c>
      <c r="D24" s="11"/>
      <c r="E24" s="11"/>
    </row>
    <row r="25" spans="1:5" ht="73.400000000000006" customHeight="1" x14ac:dyDescent="0.35">
      <c r="A25" s="11"/>
      <c r="B25" s="11"/>
      <c r="C25" s="11"/>
      <c r="D25" s="11"/>
      <c r="E25" s="11"/>
    </row>
    <row r="26" spans="1:5" ht="73.400000000000006" customHeight="1" x14ac:dyDescent="0.35">
      <c r="A26" s="11"/>
      <c r="B26" s="11"/>
      <c r="C26" s="11"/>
      <c r="D26" s="11"/>
      <c r="E26" s="11"/>
    </row>
    <row r="27" spans="1:5" ht="73.400000000000006" customHeight="1" x14ac:dyDescent="0.35">
      <c r="A27" s="11"/>
      <c r="B27" s="11"/>
      <c r="C27" s="11"/>
      <c r="D27" s="11"/>
      <c r="E27" s="11"/>
    </row>
    <row r="28" spans="1:5" ht="73.400000000000006" customHeight="1" x14ac:dyDescent="0.35">
      <c r="A28" s="11"/>
      <c r="B28" s="11"/>
      <c r="C28" s="11"/>
      <c r="D28" s="11"/>
      <c r="E28" s="11"/>
    </row>
    <row r="29" spans="1:5" ht="73.400000000000006" customHeight="1" x14ac:dyDescent="0.35">
      <c r="A29" s="11"/>
      <c r="B29" s="11"/>
      <c r="C29" s="11"/>
      <c r="D29" s="11"/>
      <c r="E29" s="11"/>
    </row>
    <row r="30" spans="1:5" ht="73.400000000000006" customHeight="1" x14ac:dyDescent="0.35">
      <c r="A30" s="11"/>
      <c r="B30" s="11"/>
      <c r="C30" s="11"/>
      <c r="D30" s="11"/>
      <c r="E30" s="11"/>
    </row>
    <row r="31" spans="1:5" ht="73.400000000000006" customHeight="1" x14ac:dyDescent="0.35">
      <c r="A31" s="11"/>
      <c r="B31" s="11"/>
      <c r="C31" s="11"/>
      <c r="D31" s="11"/>
      <c r="E31" s="11"/>
    </row>
    <row r="32" spans="1:5" ht="73.400000000000006" customHeight="1" x14ac:dyDescent="0.35">
      <c r="A32" s="11"/>
      <c r="B32" s="11"/>
      <c r="C32" s="11"/>
      <c r="D32" s="11"/>
      <c r="E32" s="11"/>
    </row>
    <row r="33" spans="1:5" ht="73.400000000000006" customHeight="1" x14ac:dyDescent="0.35">
      <c r="A33" s="11"/>
      <c r="B33" s="11"/>
      <c r="C33" s="11"/>
      <c r="D33" s="11"/>
      <c r="E33" s="11"/>
    </row>
    <row r="34" spans="1:5" ht="73.400000000000006" customHeight="1" x14ac:dyDescent="0.35">
      <c r="A34" s="11"/>
      <c r="B34" s="11"/>
      <c r="C34" s="11"/>
      <c r="D34" s="11"/>
      <c r="E34" s="11"/>
    </row>
    <row r="35" spans="1:5" ht="73.400000000000006" customHeight="1" x14ac:dyDescent="0.35">
      <c r="A35" s="11"/>
      <c r="B35" s="11"/>
      <c r="C35" s="11"/>
      <c r="D35" s="11"/>
      <c r="E35" s="11"/>
    </row>
    <row r="36" spans="1:5" ht="73.400000000000006" customHeight="1" x14ac:dyDescent="0.35">
      <c r="A36" s="11"/>
      <c r="B36" s="11"/>
      <c r="C36" s="11"/>
      <c r="D36" s="11"/>
      <c r="E36" s="11"/>
    </row>
    <row r="37" spans="1:5" ht="73.400000000000006" customHeight="1" x14ac:dyDescent="0.35">
      <c r="A37" s="11"/>
      <c r="B37" s="11"/>
      <c r="C37" s="11"/>
      <c r="D37" s="11"/>
      <c r="E37" s="11"/>
    </row>
    <row r="38" spans="1:5" ht="73.400000000000006" customHeight="1" x14ac:dyDescent="0.35">
      <c r="A38" s="11"/>
      <c r="B38" s="11"/>
      <c r="C38" s="11"/>
      <c r="D38" s="11"/>
      <c r="E38" s="11"/>
    </row>
    <row r="39" spans="1:5" ht="73.400000000000006" customHeight="1" x14ac:dyDescent="0.35">
      <c r="A39" s="11"/>
      <c r="B39" s="11"/>
      <c r="C39" s="11"/>
      <c r="D39" s="11"/>
      <c r="E39" s="11"/>
    </row>
    <row r="40" spans="1:5" ht="73.400000000000006" customHeight="1" x14ac:dyDescent="0.35">
      <c r="A40" s="11"/>
      <c r="B40" s="11"/>
      <c r="C40" s="11"/>
      <c r="D40" s="11"/>
      <c r="E40" s="11"/>
    </row>
    <row r="41" spans="1:5" ht="73.400000000000006" customHeight="1" x14ac:dyDescent="0.35">
      <c r="A41" s="11"/>
      <c r="B41" s="11"/>
      <c r="C41" s="11"/>
      <c r="D41" s="11"/>
      <c r="E41" s="11"/>
    </row>
    <row r="42" spans="1:5" ht="73.400000000000006" customHeight="1" x14ac:dyDescent="0.35">
      <c r="A42" s="11"/>
      <c r="B42" s="11"/>
      <c r="C42" s="11"/>
      <c r="D42" s="11"/>
      <c r="E42" s="11"/>
    </row>
    <row r="43" spans="1:5" ht="73.400000000000006" customHeight="1" x14ac:dyDescent="0.35">
      <c r="A43" s="11"/>
      <c r="B43" s="11"/>
      <c r="C43" s="11"/>
      <c r="D43" s="11"/>
      <c r="E43" s="11"/>
    </row>
    <row r="44" spans="1:5" ht="73.400000000000006" customHeight="1" x14ac:dyDescent="0.35">
      <c r="A44" s="11"/>
      <c r="B44" s="11"/>
      <c r="C44" s="11"/>
      <c r="D44" s="11"/>
      <c r="E44" s="11"/>
    </row>
    <row r="45" spans="1:5" ht="73.400000000000006" customHeight="1" x14ac:dyDescent="0.35">
      <c r="A45" s="11"/>
      <c r="B45" s="11"/>
      <c r="C45" s="11"/>
      <c r="D45" s="11"/>
      <c r="E45" s="11"/>
    </row>
    <row r="46" spans="1:5" ht="73.400000000000006" customHeight="1" x14ac:dyDescent="0.35">
      <c r="A46" s="11"/>
      <c r="B46" s="11"/>
      <c r="C46" s="11"/>
      <c r="D46" s="11"/>
      <c r="E46" s="11"/>
    </row>
    <row r="47" spans="1:5" ht="73.400000000000006" customHeight="1" x14ac:dyDescent="0.35">
      <c r="A47" s="11"/>
      <c r="B47" s="11"/>
      <c r="C47" s="11"/>
      <c r="D47" s="11"/>
      <c r="E47" s="11"/>
    </row>
    <row r="48" spans="1:5" ht="73.400000000000006" customHeight="1" x14ac:dyDescent="0.35">
      <c r="A48" s="11"/>
      <c r="B48" s="11"/>
      <c r="C48" s="11"/>
      <c r="D48" s="11"/>
      <c r="E48" s="11"/>
    </row>
    <row r="49" spans="1:5" ht="73.400000000000006" customHeight="1" x14ac:dyDescent="0.35">
      <c r="A49" s="11"/>
      <c r="B49" s="11"/>
      <c r="C49" s="11"/>
      <c r="D49" s="11"/>
      <c r="E49" s="11"/>
    </row>
    <row r="50" spans="1:5" ht="73.400000000000006" customHeight="1" x14ac:dyDescent="0.35">
      <c r="A50" s="11"/>
      <c r="B50" s="11"/>
      <c r="C50" s="11"/>
      <c r="D50" s="11"/>
      <c r="E50" s="11"/>
    </row>
    <row r="51" spans="1:5" ht="73.400000000000006" customHeight="1" x14ac:dyDescent="0.35">
      <c r="A51" s="11"/>
      <c r="B51" s="11"/>
      <c r="C51" s="11"/>
      <c r="D51" s="11"/>
      <c r="E51" s="11"/>
    </row>
    <row r="52" spans="1:5" ht="73.400000000000006" customHeight="1" x14ac:dyDescent="0.35">
      <c r="A52" s="11"/>
      <c r="B52" s="11"/>
      <c r="C52" s="11"/>
      <c r="D52" s="11"/>
      <c r="E52" s="11"/>
    </row>
    <row r="53" spans="1:5" ht="73.400000000000006" customHeight="1" x14ac:dyDescent="0.35">
      <c r="A53" s="11"/>
      <c r="B53" s="11"/>
      <c r="C53" s="11"/>
      <c r="D53" s="11"/>
      <c r="E53" s="11"/>
    </row>
    <row r="54" spans="1:5" ht="73.400000000000006" customHeight="1" x14ac:dyDescent="0.35">
      <c r="A54" s="11"/>
      <c r="B54" s="11"/>
      <c r="C54" s="11"/>
      <c r="D54" s="11"/>
      <c r="E54" s="11"/>
    </row>
    <row r="55" spans="1:5" ht="73.400000000000006" customHeight="1" x14ac:dyDescent="0.35">
      <c r="A55" s="11"/>
      <c r="B55" s="11"/>
      <c r="C55" s="11"/>
      <c r="D55" s="11"/>
      <c r="E55" s="11"/>
    </row>
    <row r="56" spans="1:5" ht="73.400000000000006" customHeight="1" x14ac:dyDescent="0.35">
      <c r="A56" s="11"/>
      <c r="B56" s="11"/>
      <c r="C56" s="11"/>
      <c r="D56" s="11"/>
      <c r="E56" s="11"/>
    </row>
    <row r="57" spans="1:5" ht="73.400000000000006" customHeight="1" x14ac:dyDescent="0.35">
      <c r="A57" s="11"/>
      <c r="B57" s="11"/>
      <c r="C57" s="11"/>
      <c r="D57" s="11"/>
      <c r="E57" s="11"/>
    </row>
    <row r="58" spans="1:5" ht="73.400000000000006" customHeight="1" x14ac:dyDescent="0.35">
      <c r="A58" s="11"/>
      <c r="B58" s="11"/>
      <c r="C58" s="11"/>
      <c r="D58" s="11"/>
      <c r="E58" s="11"/>
    </row>
    <row r="59" spans="1:5" ht="73.400000000000006" customHeight="1" x14ac:dyDescent="0.35">
      <c r="A59" s="11"/>
      <c r="B59" s="11"/>
      <c r="C59" s="11"/>
      <c r="D59" s="11"/>
      <c r="E59" s="11"/>
    </row>
    <row r="60" spans="1:5" ht="73.400000000000006" customHeight="1" x14ac:dyDescent="0.35">
      <c r="A60" s="11"/>
      <c r="B60" s="11"/>
      <c r="C60" s="11"/>
      <c r="D60" s="11"/>
      <c r="E60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0"/>
  <sheetViews>
    <sheetView workbookViewId="0"/>
  </sheetViews>
  <sheetFormatPr defaultRowHeight="14.5" x14ac:dyDescent="0.35"/>
  <cols>
    <col min="1" max="1" width="16" customWidth="1"/>
    <col min="2" max="2" width="34" customWidth="1"/>
    <col min="3" max="3" width="64" customWidth="1"/>
    <col min="4" max="4" width="28" customWidth="1"/>
  </cols>
  <sheetData>
    <row r="1" spans="1:5" ht="19" x14ac:dyDescent="0.4">
      <c r="A1" s="1" t="s">
        <v>256</v>
      </c>
    </row>
    <row r="2" spans="1:5" x14ac:dyDescent="0.35">
      <c r="A2" s="2" t="s">
        <v>257</v>
      </c>
    </row>
    <row r="4" spans="1:5" x14ac:dyDescent="0.35">
      <c r="A4" s="3" t="s">
        <v>258</v>
      </c>
      <c r="B4" s="3" t="s">
        <v>259</v>
      </c>
      <c r="C4" s="3" t="s">
        <v>260</v>
      </c>
      <c r="D4" s="3" t="s">
        <v>261</v>
      </c>
    </row>
    <row r="5" spans="1:5" ht="73.400000000000006" customHeight="1" x14ac:dyDescent="0.35">
      <c r="A5" s="4" t="s">
        <v>262</v>
      </c>
      <c r="B5" s="5" t="s">
        <v>263</v>
      </c>
      <c r="C5" s="5" t="s">
        <v>264</v>
      </c>
      <c r="D5" s="5" t="s">
        <v>265</v>
      </c>
      <c r="E5" s="11"/>
    </row>
    <row r="6" spans="1:5" ht="73.400000000000006" customHeight="1" x14ac:dyDescent="0.35">
      <c r="A6" s="4" t="s">
        <v>266</v>
      </c>
      <c r="B6" s="5" t="s">
        <v>267</v>
      </c>
      <c r="C6" s="5" t="s">
        <v>268</v>
      </c>
      <c r="D6" s="5" t="s">
        <v>269</v>
      </c>
      <c r="E6" s="11"/>
    </row>
    <row r="7" spans="1:5" ht="73.400000000000006" customHeight="1" x14ac:dyDescent="0.35">
      <c r="A7" s="4" t="s">
        <v>270</v>
      </c>
      <c r="B7" s="5" t="s">
        <v>271</v>
      </c>
      <c r="C7" s="5" t="s">
        <v>272</v>
      </c>
      <c r="D7" s="5" t="s">
        <v>273</v>
      </c>
      <c r="E7" s="11"/>
    </row>
    <row r="8" spans="1:5" ht="73.400000000000006" customHeight="1" x14ac:dyDescent="0.35">
      <c r="A8" s="4" t="s">
        <v>274</v>
      </c>
      <c r="B8" s="5" t="s">
        <v>275</v>
      </c>
      <c r="C8" s="5" t="s">
        <v>276</v>
      </c>
      <c r="D8" s="5" t="s">
        <v>277</v>
      </c>
      <c r="E8" s="11"/>
    </row>
    <row r="9" spans="1:5" ht="73.400000000000006" customHeight="1" x14ac:dyDescent="0.35">
      <c r="A9" s="11"/>
      <c r="B9" s="11"/>
      <c r="C9" s="11"/>
      <c r="D9" s="11"/>
      <c r="E9" s="11"/>
    </row>
    <row r="10" spans="1:5" ht="73.400000000000006" customHeight="1" x14ac:dyDescent="0.35">
      <c r="A10" s="11"/>
      <c r="B10" s="11"/>
      <c r="C10" s="11"/>
      <c r="D10" s="11"/>
      <c r="E10" s="11"/>
    </row>
    <row r="11" spans="1:5" ht="73.400000000000006" customHeight="1" x14ac:dyDescent="0.35">
      <c r="A11" s="11"/>
      <c r="B11" s="11"/>
      <c r="C11" s="11"/>
      <c r="D11" s="11"/>
      <c r="E11" s="11"/>
    </row>
    <row r="12" spans="1:5" ht="73.400000000000006" customHeight="1" x14ac:dyDescent="0.35">
      <c r="A12" s="11"/>
      <c r="B12" s="11"/>
      <c r="C12" s="11"/>
      <c r="D12" s="11"/>
      <c r="E12" s="11"/>
    </row>
    <row r="13" spans="1:5" ht="73.400000000000006" customHeight="1" x14ac:dyDescent="0.35">
      <c r="A13" s="11"/>
      <c r="B13" s="11"/>
      <c r="C13" s="11"/>
      <c r="D13" s="11"/>
      <c r="E13" s="11"/>
    </row>
    <row r="14" spans="1:5" ht="73.400000000000006" customHeight="1" x14ac:dyDescent="0.35">
      <c r="A14" s="11"/>
      <c r="B14" s="11"/>
      <c r="C14" s="11"/>
      <c r="D14" s="11"/>
      <c r="E14" s="11"/>
    </row>
    <row r="15" spans="1:5" ht="73.400000000000006" customHeight="1" x14ac:dyDescent="0.35">
      <c r="A15" s="11"/>
      <c r="B15" s="11"/>
      <c r="C15" s="11"/>
      <c r="D15" s="11"/>
      <c r="E15" s="11"/>
    </row>
    <row r="16" spans="1:5" ht="73.400000000000006" customHeight="1" x14ac:dyDescent="0.35">
      <c r="A16" s="11"/>
      <c r="B16" s="11"/>
      <c r="C16" s="11"/>
      <c r="D16" s="11"/>
      <c r="E16" s="11"/>
    </row>
    <row r="17" spans="1:5" ht="73.400000000000006" customHeight="1" x14ac:dyDescent="0.35">
      <c r="A17" s="11"/>
      <c r="B17" s="11"/>
      <c r="C17" s="11"/>
      <c r="D17" s="11"/>
      <c r="E17" s="11"/>
    </row>
    <row r="18" spans="1:5" ht="73.400000000000006" customHeight="1" x14ac:dyDescent="0.35">
      <c r="A18" s="11"/>
      <c r="B18" s="11"/>
      <c r="C18" s="11"/>
      <c r="D18" s="11"/>
      <c r="E18" s="11"/>
    </row>
    <row r="19" spans="1:5" ht="73.400000000000006" customHeight="1" x14ac:dyDescent="0.35">
      <c r="A19" s="11"/>
      <c r="B19" s="11"/>
      <c r="C19" s="11"/>
      <c r="D19" s="11"/>
      <c r="E19" s="11"/>
    </row>
    <row r="20" spans="1:5" ht="73.400000000000006" customHeight="1" x14ac:dyDescent="0.35">
      <c r="A20" s="11"/>
      <c r="B20" s="11"/>
      <c r="C20" s="11"/>
      <c r="D20" s="11"/>
      <c r="E20" s="11"/>
    </row>
    <row r="21" spans="1:5" ht="73.400000000000006" customHeight="1" x14ac:dyDescent="0.35">
      <c r="A21" s="11"/>
      <c r="B21" s="11"/>
      <c r="C21" s="11"/>
      <c r="D21" s="11"/>
      <c r="E21" s="11"/>
    </row>
    <row r="22" spans="1:5" ht="73.400000000000006" customHeight="1" x14ac:dyDescent="0.35">
      <c r="A22" s="11"/>
      <c r="B22" s="11"/>
      <c r="C22" s="11"/>
      <c r="D22" s="11"/>
      <c r="E22" s="11"/>
    </row>
    <row r="23" spans="1:5" ht="73.400000000000006" customHeight="1" x14ac:dyDescent="0.35">
      <c r="A23" s="11"/>
      <c r="B23" s="11"/>
      <c r="C23" s="11"/>
      <c r="D23" s="11"/>
      <c r="E23" s="11"/>
    </row>
    <row r="24" spans="1:5" ht="73.400000000000006" customHeight="1" x14ac:dyDescent="0.35">
      <c r="A24" s="11"/>
      <c r="B24" s="11"/>
      <c r="C24" s="11"/>
      <c r="D24" s="11"/>
      <c r="E24" s="11"/>
    </row>
    <row r="25" spans="1:5" ht="73.400000000000006" customHeight="1" x14ac:dyDescent="0.35">
      <c r="A25" s="11"/>
      <c r="B25" s="11"/>
      <c r="C25" s="11"/>
      <c r="D25" s="11"/>
      <c r="E25" s="11"/>
    </row>
    <row r="26" spans="1:5" ht="73.400000000000006" customHeight="1" x14ac:dyDescent="0.35">
      <c r="A26" s="11"/>
      <c r="B26" s="11"/>
      <c r="C26" s="11"/>
      <c r="D26" s="11"/>
      <c r="E26" s="11"/>
    </row>
    <row r="27" spans="1:5" ht="73.400000000000006" customHeight="1" x14ac:dyDescent="0.35">
      <c r="A27" s="11"/>
      <c r="B27" s="11"/>
      <c r="C27" s="11"/>
      <c r="D27" s="11"/>
      <c r="E27" s="11"/>
    </row>
    <row r="28" spans="1:5" ht="73.400000000000006" customHeight="1" x14ac:dyDescent="0.35">
      <c r="A28" s="11"/>
      <c r="B28" s="11"/>
      <c r="C28" s="11"/>
      <c r="D28" s="11"/>
      <c r="E28" s="11"/>
    </row>
    <row r="29" spans="1:5" ht="73.400000000000006" customHeight="1" x14ac:dyDescent="0.35">
      <c r="A29" s="11"/>
      <c r="B29" s="11"/>
      <c r="C29" s="11"/>
      <c r="D29" s="11"/>
      <c r="E29" s="11"/>
    </row>
    <row r="30" spans="1:5" ht="73.400000000000006" customHeight="1" x14ac:dyDescent="0.35">
      <c r="A30" s="11"/>
      <c r="B30" s="11"/>
      <c r="C30" s="11"/>
      <c r="D30" s="11"/>
      <c r="E30" s="11"/>
    </row>
    <row r="31" spans="1:5" ht="73.400000000000006" customHeight="1" x14ac:dyDescent="0.35">
      <c r="A31" s="11"/>
      <c r="B31" s="11"/>
      <c r="C31" s="11"/>
      <c r="D31" s="11"/>
      <c r="E31" s="11"/>
    </row>
    <row r="32" spans="1:5" ht="73.400000000000006" customHeight="1" x14ac:dyDescent="0.35">
      <c r="A32" s="11"/>
      <c r="B32" s="11"/>
      <c r="C32" s="11"/>
      <c r="D32" s="11"/>
      <c r="E32" s="11"/>
    </row>
    <row r="33" spans="1:5" ht="73.400000000000006" customHeight="1" x14ac:dyDescent="0.35">
      <c r="A33" s="11"/>
      <c r="B33" s="11"/>
      <c r="C33" s="11"/>
      <c r="D33" s="11"/>
      <c r="E33" s="11"/>
    </row>
    <row r="34" spans="1:5" ht="73.400000000000006" customHeight="1" x14ac:dyDescent="0.35">
      <c r="A34" s="11"/>
      <c r="B34" s="11"/>
      <c r="C34" s="11"/>
      <c r="D34" s="11"/>
      <c r="E34" s="11"/>
    </row>
    <row r="35" spans="1:5" ht="73.400000000000006" customHeight="1" x14ac:dyDescent="0.35">
      <c r="A35" s="11"/>
      <c r="B35" s="11"/>
      <c r="C35" s="11"/>
      <c r="D35" s="11"/>
      <c r="E35" s="11"/>
    </row>
    <row r="36" spans="1:5" ht="73.400000000000006" customHeight="1" x14ac:dyDescent="0.35">
      <c r="A36" s="11"/>
      <c r="B36" s="11"/>
      <c r="C36" s="11"/>
      <c r="D36" s="11"/>
      <c r="E36" s="11"/>
    </row>
    <row r="37" spans="1:5" ht="73.400000000000006" customHeight="1" x14ac:dyDescent="0.35">
      <c r="A37" s="11"/>
      <c r="B37" s="11"/>
      <c r="C37" s="11"/>
      <c r="D37" s="11"/>
      <c r="E37" s="11"/>
    </row>
    <row r="38" spans="1:5" ht="73.400000000000006" customHeight="1" x14ac:dyDescent="0.35">
      <c r="A38" s="11"/>
      <c r="B38" s="11"/>
      <c r="C38" s="11"/>
      <c r="D38" s="11"/>
      <c r="E38" s="11"/>
    </row>
    <row r="39" spans="1:5" ht="73.400000000000006" customHeight="1" x14ac:dyDescent="0.35">
      <c r="A39" s="11"/>
      <c r="B39" s="11"/>
      <c r="C39" s="11"/>
      <c r="D39" s="11"/>
      <c r="E39" s="11"/>
    </row>
    <row r="40" spans="1:5" ht="73.400000000000006" customHeight="1" x14ac:dyDescent="0.35">
      <c r="A40" s="11"/>
      <c r="B40" s="11"/>
      <c r="C40" s="11"/>
      <c r="D40" s="11"/>
      <c r="E40" s="11"/>
    </row>
    <row r="41" spans="1:5" ht="73.400000000000006" customHeight="1" x14ac:dyDescent="0.35">
      <c r="A41" s="11"/>
      <c r="B41" s="11"/>
      <c r="C41" s="11"/>
      <c r="D41" s="11"/>
      <c r="E41" s="11"/>
    </row>
    <row r="42" spans="1:5" ht="73.400000000000006" customHeight="1" x14ac:dyDescent="0.35">
      <c r="A42" s="11"/>
      <c r="B42" s="11"/>
      <c r="C42" s="11"/>
      <c r="D42" s="11"/>
      <c r="E42" s="11"/>
    </row>
    <row r="43" spans="1:5" ht="73.400000000000006" customHeight="1" x14ac:dyDescent="0.35">
      <c r="A43" s="11"/>
      <c r="B43" s="11"/>
      <c r="C43" s="11"/>
      <c r="D43" s="11"/>
      <c r="E43" s="11"/>
    </row>
    <row r="44" spans="1:5" ht="73.400000000000006" customHeight="1" x14ac:dyDescent="0.35">
      <c r="A44" s="11"/>
      <c r="B44" s="11"/>
      <c r="C44" s="11"/>
      <c r="D44" s="11"/>
      <c r="E44" s="11"/>
    </row>
    <row r="45" spans="1:5" ht="73.400000000000006" customHeight="1" x14ac:dyDescent="0.35">
      <c r="A45" s="11"/>
      <c r="B45" s="11"/>
      <c r="C45" s="11"/>
      <c r="D45" s="11"/>
      <c r="E45" s="11"/>
    </row>
    <row r="46" spans="1:5" ht="73.400000000000006" customHeight="1" x14ac:dyDescent="0.35">
      <c r="A46" s="11"/>
      <c r="B46" s="11"/>
      <c r="C46" s="11"/>
      <c r="D46" s="11"/>
      <c r="E46" s="11"/>
    </row>
    <row r="47" spans="1:5" ht="73.400000000000006" customHeight="1" x14ac:dyDescent="0.35">
      <c r="A47" s="11"/>
      <c r="B47" s="11"/>
      <c r="C47" s="11"/>
      <c r="D47" s="11"/>
      <c r="E47" s="11"/>
    </row>
    <row r="48" spans="1:5" ht="73.400000000000006" customHeight="1" x14ac:dyDescent="0.35">
      <c r="A48" s="11"/>
      <c r="B48" s="11"/>
      <c r="C48" s="11"/>
      <c r="D48" s="11"/>
      <c r="E48" s="11"/>
    </row>
    <row r="49" spans="1:5" ht="73.400000000000006" customHeight="1" x14ac:dyDescent="0.35">
      <c r="A49" s="11"/>
      <c r="B49" s="11"/>
      <c r="C49" s="11"/>
      <c r="D49" s="11"/>
      <c r="E49" s="11"/>
    </row>
    <row r="50" spans="1:5" ht="73.400000000000006" customHeight="1" x14ac:dyDescent="0.35">
      <c r="A50" s="11"/>
      <c r="B50" s="11"/>
      <c r="C50" s="11"/>
      <c r="D50" s="11"/>
      <c r="E50" s="11"/>
    </row>
    <row r="51" spans="1:5" ht="73.400000000000006" customHeight="1" x14ac:dyDescent="0.35">
      <c r="A51" s="11"/>
      <c r="B51" s="11"/>
      <c r="C51" s="11"/>
      <c r="D51" s="11"/>
      <c r="E51" s="11"/>
    </row>
    <row r="52" spans="1:5" ht="73.400000000000006" customHeight="1" x14ac:dyDescent="0.35">
      <c r="A52" s="11"/>
      <c r="B52" s="11"/>
      <c r="C52" s="11"/>
      <c r="D52" s="11"/>
      <c r="E52" s="11"/>
    </row>
    <row r="53" spans="1:5" ht="73.400000000000006" customHeight="1" x14ac:dyDescent="0.35">
      <c r="A53" s="11"/>
      <c r="B53" s="11"/>
      <c r="C53" s="11"/>
      <c r="D53" s="11"/>
      <c r="E53" s="11"/>
    </row>
    <row r="54" spans="1:5" ht="73.400000000000006" customHeight="1" x14ac:dyDescent="0.35">
      <c r="A54" s="11"/>
      <c r="B54" s="11"/>
      <c r="C54" s="11"/>
      <c r="D54" s="11"/>
      <c r="E54" s="11"/>
    </row>
    <row r="55" spans="1:5" ht="73.400000000000006" customHeight="1" x14ac:dyDescent="0.35">
      <c r="A55" s="11"/>
      <c r="B55" s="11"/>
      <c r="C55" s="11"/>
      <c r="D55" s="11"/>
      <c r="E55" s="11"/>
    </row>
    <row r="56" spans="1:5" ht="73.400000000000006" customHeight="1" x14ac:dyDescent="0.35">
      <c r="A56" s="11"/>
      <c r="B56" s="11"/>
      <c r="C56" s="11"/>
      <c r="D56" s="11"/>
      <c r="E56" s="11"/>
    </row>
    <row r="57" spans="1:5" ht="73.400000000000006" customHeight="1" x14ac:dyDescent="0.35">
      <c r="A57" s="11"/>
      <c r="B57" s="11"/>
      <c r="C57" s="11"/>
      <c r="D57" s="11"/>
      <c r="E57" s="11"/>
    </row>
    <row r="58" spans="1:5" ht="73.400000000000006" customHeight="1" x14ac:dyDescent="0.35">
      <c r="A58" s="11"/>
      <c r="B58" s="11"/>
      <c r="C58" s="11"/>
      <c r="D58" s="11"/>
      <c r="E58" s="11"/>
    </row>
    <row r="59" spans="1:5" ht="73.400000000000006" customHeight="1" x14ac:dyDescent="0.35">
      <c r="A59" s="11"/>
      <c r="B59" s="11"/>
      <c r="C59" s="11"/>
      <c r="D59" s="11"/>
      <c r="E59" s="11"/>
    </row>
    <row r="60" spans="1:5" ht="73.400000000000006" customHeight="1" x14ac:dyDescent="0.35">
      <c r="A60" s="11"/>
      <c r="B60" s="11"/>
      <c r="C60" s="11"/>
      <c r="D60" s="11"/>
      <c r="E60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0"/>
  <sheetViews>
    <sheetView workbookViewId="0"/>
  </sheetViews>
  <sheetFormatPr defaultRowHeight="14.5" x14ac:dyDescent="0.35"/>
  <cols>
    <col min="1" max="1" width="7" customWidth="1"/>
    <col min="2" max="2" width="78" customWidth="1"/>
    <col min="3" max="3" width="11" customWidth="1"/>
    <col min="4" max="4" width="36" customWidth="1"/>
  </cols>
  <sheetData>
    <row r="1" spans="1:5" ht="19" x14ac:dyDescent="0.4">
      <c r="A1" s="1" t="s">
        <v>278</v>
      </c>
    </row>
    <row r="2" spans="1:5" ht="56.65" customHeight="1" x14ac:dyDescent="0.35">
      <c r="A2" s="10" t="s">
        <v>279</v>
      </c>
      <c r="B2" s="11"/>
      <c r="C2" s="11"/>
      <c r="D2" s="11"/>
    </row>
    <row r="4" spans="1:5" ht="26" x14ac:dyDescent="0.35">
      <c r="A4" s="3" t="s">
        <v>39</v>
      </c>
      <c r="B4" s="3" t="s">
        <v>280</v>
      </c>
      <c r="C4" s="3" t="s">
        <v>110</v>
      </c>
      <c r="D4" s="3" t="s">
        <v>46</v>
      </c>
    </row>
    <row r="5" spans="1:5" ht="73.400000000000006" customHeight="1" x14ac:dyDescent="0.35">
      <c r="A5" s="4" t="s">
        <v>59</v>
      </c>
      <c r="B5" s="5" t="s">
        <v>281</v>
      </c>
      <c r="C5" s="5" t="s">
        <v>114</v>
      </c>
      <c r="D5" s="5" t="s">
        <v>75</v>
      </c>
      <c r="E5" s="11"/>
    </row>
    <row r="6" spans="1:5" ht="73.400000000000006" customHeight="1" x14ac:dyDescent="0.35">
      <c r="A6" s="4" t="s">
        <v>70</v>
      </c>
      <c r="B6" s="5" t="s">
        <v>282</v>
      </c>
      <c r="C6" s="5" t="s">
        <v>120</v>
      </c>
      <c r="D6" s="5" t="s">
        <v>197</v>
      </c>
      <c r="E6" s="11"/>
    </row>
    <row r="7" spans="1:5" ht="73.400000000000006" customHeight="1" x14ac:dyDescent="0.35">
      <c r="A7" s="4" t="s">
        <v>76</v>
      </c>
      <c r="B7" s="5" t="s">
        <v>283</v>
      </c>
      <c r="C7" s="5" t="s">
        <v>120</v>
      </c>
      <c r="D7" s="5" t="s">
        <v>284</v>
      </c>
      <c r="E7" s="11"/>
    </row>
    <row r="8" spans="1:5" ht="73.400000000000006" customHeight="1" x14ac:dyDescent="0.35">
      <c r="A8" s="4" t="s">
        <v>85</v>
      </c>
      <c r="B8" s="5" t="s">
        <v>285</v>
      </c>
      <c r="C8" s="5" t="s">
        <v>146</v>
      </c>
      <c r="D8" s="5" t="s">
        <v>286</v>
      </c>
      <c r="E8" s="11"/>
    </row>
    <row r="9" spans="1:5" ht="73.400000000000006" customHeight="1" x14ac:dyDescent="0.35">
      <c r="A9" s="11"/>
      <c r="B9" s="11"/>
      <c r="C9" s="11"/>
      <c r="D9" s="11"/>
      <c r="E9" s="11"/>
    </row>
    <row r="10" spans="1:5" ht="73.400000000000006" customHeight="1" x14ac:dyDescent="0.35">
      <c r="A10" s="11"/>
      <c r="B10" s="11"/>
      <c r="C10" s="11"/>
      <c r="D10" s="11"/>
      <c r="E10" s="11"/>
    </row>
    <row r="11" spans="1:5" ht="73.400000000000006" customHeight="1" x14ac:dyDescent="0.35">
      <c r="A11" s="11"/>
      <c r="B11" s="11"/>
      <c r="C11" s="11"/>
      <c r="D11" s="11"/>
      <c r="E11" s="11"/>
    </row>
    <row r="12" spans="1:5" ht="73.400000000000006" customHeight="1" x14ac:dyDescent="0.35">
      <c r="A12" s="11"/>
      <c r="B12" s="11"/>
      <c r="C12" s="11"/>
      <c r="D12" s="11"/>
      <c r="E12" s="11"/>
    </row>
    <row r="13" spans="1:5" ht="73.400000000000006" customHeight="1" x14ac:dyDescent="0.35">
      <c r="A13" s="11"/>
      <c r="B13" s="11"/>
      <c r="C13" s="11"/>
      <c r="D13" s="11"/>
      <c r="E13" s="11"/>
    </row>
    <row r="14" spans="1:5" ht="73.400000000000006" customHeight="1" x14ac:dyDescent="0.35">
      <c r="A14" s="11"/>
      <c r="B14" s="11"/>
      <c r="C14" s="11"/>
      <c r="D14" s="11"/>
      <c r="E14" s="11"/>
    </row>
    <row r="15" spans="1:5" ht="73.400000000000006" customHeight="1" x14ac:dyDescent="0.35">
      <c r="A15" s="11"/>
      <c r="B15" s="11"/>
      <c r="C15" s="11"/>
      <c r="D15" s="11"/>
      <c r="E15" s="11"/>
    </row>
    <row r="16" spans="1:5" ht="73.400000000000006" customHeight="1" x14ac:dyDescent="0.35">
      <c r="A16" s="11"/>
      <c r="B16" s="11"/>
      <c r="C16" s="11"/>
      <c r="D16" s="11"/>
      <c r="E16" s="11"/>
    </row>
    <row r="17" spans="1:5" ht="73.400000000000006" customHeight="1" x14ac:dyDescent="0.35">
      <c r="A17" s="11"/>
      <c r="B17" s="11"/>
      <c r="C17" s="11"/>
      <c r="D17" s="11"/>
      <c r="E17" s="11"/>
    </row>
    <row r="18" spans="1:5" ht="73.400000000000006" customHeight="1" x14ac:dyDescent="0.35">
      <c r="A18" s="11"/>
      <c r="B18" s="11"/>
      <c r="C18" s="11"/>
      <c r="D18" s="11"/>
      <c r="E18" s="11"/>
    </row>
    <row r="19" spans="1:5" ht="73.400000000000006" customHeight="1" x14ac:dyDescent="0.35">
      <c r="A19" s="11"/>
      <c r="B19" s="11"/>
      <c r="C19" s="11"/>
      <c r="D19" s="11"/>
      <c r="E19" s="11"/>
    </row>
    <row r="20" spans="1:5" ht="73.400000000000006" customHeight="1" x14ac:dyDescent="0.35">
      <c r="A20" s="11"/>
      <c r="B20" s="11"/>
      <c r="C20" s="11"/>
      <c r="D20" s="11"/>
      <c r="E20" s="11"/>
    </row>
    <row r="21" spans="1:5" ht="73.400000000000006" customHeight="1" x14ac:dyDescent="0.35">
      <c r="A21" s="11"/>
      <c r="B21" s="11"/>
      <c r="C21" s="11"/>
      <c r="D21" s="11"/>
      <c r="E21" s="11"/>
    </row>
    <row r="22" spans="1:5" ht="73.400000000000006" customHeight="1" x14ac:dyDescent="0.35">
      <c r="A22" s="11"/>
      <c r="B22" s="11"/>
      <c r="C22" s="11"/>
      <c r="D22" s="11"/>
      <c r="E22" s="11"/>
    </row>
    <row r="23" spans="1:5" ht="73.400000000000006" customHeight="1" x14ac:dyDescent="0.35">
      <c r="A23" s="11"/>
      <c r="B23" s="11"/>
      <c r="C23" s="11"/>
      <c r="D23" s="11"/>
      <c r="E23" s="11"/>
    </row>
    <row r="24" spans="1:5" ht="73.400000000000006" customHeight="1" x14ac:dyDescent="0.35">
      <c r="A24" s="11"/>
      <c r="B24" s="11"/>
      <c r="C24" s="11"/>
      <c r="D24" s="11"/>
      <c r="E24" s="11"/>
    </row>
    <row r="25" spans="1:5" ht="73.400000000000006" customHeight="1" x14ac:dyDescent="0.35">
      <c r="A25" s="11"/>
      <c r="B25" s="11"/>
      <c r="C25" s="11"/>
      <c r="D25" s="11"/>
      <c r="E25" s="11"/>
    </row>
    <row r="26" spans="1:5" ht="73.400000000000006" customHeight="1" x14ac:dyDescent="0.35">
      <c r="A26" s="11"/>
      <c r="B26" s="11"/>
      <c r="C26" s="11"/>
      <c r="D26" s="11"/>
      <c r="E26" s="11"/>
    </row>
    <row r="27" spans="1:5" ht="73.400000000000006" customHeight="1" x14ac:dyDescent="0.35">
      <c r="A27" s="11"/>
      <c r="B27" s="11"/>
      <c r="C27" s="11"/>
      <c r="D27" s="11"/>
      <c r="E27" s="11"/>
    </row>
    <row r="28" spans="1:5" ht="73.400000000000006" customHeight="1" x14ac:dyDescent="0.35">
      <c r="A28" s="11"/>
      <c r="B28" s="11"/>
      <c r="C28" s="11"/>
      <c r="D28" s="11"/>
      <c r="E28" s="11"/>
    </row>
    <row r="29" spans="1:5" ht="73.400000000000006" customHeight="1" x14ac:dyDescent="0.35">
      <c r="A29" s="11"/>
      <c r="B29" s="11"/>
      <c r="C29" s="11"/>
      <c r="D29" s="11"/>
      <c r="E29" s="11"/>
    </row>
    <row r="30" spans="1:5" ht="73.400000000000006" customHeight="1" x14ac:dyDescent="0.35">
      <c r="A30" s="11"/>
      <c r="B30" s="11"/>
      <c r="C30" s="11"/>
      <c r="D30" s="11"/>
      <c r="E30" s="11"/>
    </row>
    <row r="31" spans="1:5" ht="73.400000000000006" customHeight="1" x14ac:dyDescent="0.35">
      <c r="A31" s="11"/>
      <c r="B31" s="11"/>
      <c r="C31" s="11"/>
      <c r="D31" s="11"/>
      <c r="E31" s="11"/>
    </row>
    <row r="32" spans="1:5" ht="73.400000000000006" customHeight="1" x14ac:dyDescent="0.35">
      <c r="A32" s="11"/>
      <c r="B32" s="11"/>
      <c r="C32" s="11"/>
      <c r="D32" s="11"/>
      <c r="E32" s="11"/>
    </row>
    <row r="33" spans="1:5" ht="73.400000000000006" customHeight="1" x14ac:dyDescent="0.35">
      <c r="A33" s="11"/>
      <c r="B33" s="11"/>
      <c r="C33" s="11"/>
      <c r="D33" s="11"/>
      <c r="E33" s="11"/>
    </row>
    <row r="34" spans="1:5" ht="73.400000000000006" customHeight="1" x14ac:dyDescent="0.35">
      <c r="A34" s="11"/>
      <c r="B34" s="11"/>
      <c r="C34" s="11"/>
      <c r="D34" s="11"/>
      <c r="E34" s="11"/>
    </row>
    <row r="35" spans="1:5" ht="73.400000000000006" customHeight="1" x14ac:dyDescent="0.35">
      <c r="A35" s="11"/>
      <c r="B35" s="11"/>
      <c r="C35" s="11"/>
      <c r="D35" s="11"/>
      <c r="E35" s="11"/>
    </row>
    <row r="36" spans="1:5" ht="73.400000000000006" customHeight="1" x14ac:dyDescent="0.35">
      <c r="A36" s="11"/>
      <c r="B36" s="11"/>
      <c r="C36" s="11"/>
      <c r="D36" s="11"/>
      <c r="E36" s="11"/>
    </row>
    <row r="37" spans="1:5" ht="73.400000000000006" customHeight="1" x14ac:dyDescent="0.35">
      <c r="A37" s="11"/>
      <c r="B37" s="11"/>
      <c r="C37" s="11"/>
      <c r="D37" s="11"/>
      <c r="E37" s="11"/>
    </row>
    <row r="38" spans="1:5" ht="73.400000000000006" customHeight="1" x14ac:dyDescent="0.35">
      <c r="A38" s="11"/>
      <c r="B38" s="11"/>
      <c r="C38" s="11"/>
      <c r="D38" s="11"/>
      <c r="E38" s="11"/>
    </row>
    <row r="39" spans="1:5" ht="73.400000000000006" customHeight="1" x14ac:dyDescent="0.35">
      <c r="A39" s="11"/>
      <c r="B39" s="11"/>
      <c r="C39" s="11"/>
      <c r="D39" s="11"/>
      <c r="E39" s="11"/>
    </row>
    <row r="40" spans="1:5" ht="73.400000000000006" customHeight="1" x14ac:dyDescent="0.35">
      <c r="A40" s="11"/>
      <c r="B40" s="11"/>
      <c r="C40" s="11"/>
      <c r="D40" s="11"/>
      <c r="E40" s="11"/>
    </row>
    <row r="41" spans="1:5" ht="73.400000000000006" customHeight="1" x14ac:dyDescent="0.35">
      <c r="A41" s="11"/>
      <c r="B41" s="11"/>
      <c r="C41" s="11"/>
      <c r="D41" s="11"/>
      <c r="E41" s="11"/>
    </row>
    <row r="42" spans="1:5" ht="73.400000000000006" customHeight="1" x14ac:dyDescent="0.35">
      <c r="A42" s="11"/>
      <c r="B42" s="11"/>
      <c r="C42" s="11"/>
      <c r="D42" s="11"/>
      <c r="E42" s="11"/>
    </row>
    <row r="43" spans="1:5" ht="73.400000000000006" customHeight="1" x14ac:dyDescent="0.35">
      <c r="A43" s="11"/>
      <c r="B43" s="11"/>
      <c r="C43" s="11"/>
      <c r="D43" s="11"/>
      <c r="E43" s="11"/>
    </row>
    <row r="44" spans="1:5" ht="73.400000000000006" customHeight="1" x14ac:dyDescent="0.35">
      <c r="A44" s="11"/>
      <c r="B44" s="11"/>
      <c r="C44" s="11"/>
      <c r="D44" s="11"/>
      <c r="E44" s="11"/>
    </row>
    <row r="45" spans="1:5" ht="73.400000000000006" customHeight="1" x14ac:dyDescent="0.35">
      <c r="A45" s="11"/>
      <c r="B45" s="11"/>
      <c r="C45" s="11"/>
      <c r="D45" s="11"/>
      <c r="E45" s="11"/>
    </row>
    <row r="46" spans="1:5" ht="73.400000000000006" customHeight="1" x14ac:dyDescent="0.35">
      <c r="A46" s="11"/>
      <c r="B46" s="11"/>
      <c r="C46" s="11"/>
      <c r="D46" s="11"/>
      <c r="E46" s="11"/>
    </row>
    <row r="47" spans="1:5" ht="73.400000000000006" customHeight="1" x14ac:dyDescent="0.35">
      <c r="A47" s="11"/>
      <c r="B47" s="11"/>
      <c r="C47" s="11"/>
      <c r="D47" s="11"/>
      <c r="E47" s="11"/>
    </row>
    <row r="48" spans="1:5" ht="73.400000000000006" customHeight="1" x14ac:dyDescent="0.35">
      <c r="A48" s="11"/>
      <c r="B48" s="11"/>
      <c r="C48" s="11"/>
      <c r="D48" s="11"/>
      <c r="E48" s="11"/>
    </row>
    <row r="49" spans="1:5" ht="73.400000000000006" customHeight="1" x14ac:dyDescent="0.35">
      <c r="A49" s="11"/>
      <c r="B49" s="11"/>
      <c r="C49" s="11"/>
      <c r="D49" s="11"/>
      <c r="E49" s="11"/>
    </row>
    <row r="50" spans="1:5" ht="73.400000000000006" customHeight="1" x14ac:dyDescent="0.35">
      <c r="A50" s="11"/>
      <c r="B50" s="11"/>
      <c r="C50" s="11"/>
      <c r="D50" s="11"/>
      <c r="E50" s="11"/>
    </row>
    <row r="51" spans="1:5" ht="73.400000000000006" customHeight="1" x14ac:dyDescent="0.35">
      <c r="A51" s="11"/>
      <c r="B51" s="11"/>
      <c r="C51" s="11"/>
      <c r="D51" s="11"/>
      <c r="E51" s="11"/>
    </row>
    <row r="52" spans="1:5" ht="73.400000000000006" customHeight="1" x14ac:dyDescent="0.35">
      <c r="A52" s="11"/>
      <c r="B52" s="11"/>
      <c r="C52" s="11"/>
      <c r="D52" s="11"/>
      <c r="E52" s="11"/>
    </row>
    <row r="53" spans="1:5" ht="73.400000000000006" customHeight="1" x14ac:dyDescent="0.35">
      <c r="A53" s="11"/>
      <c r="B53" s="11"/>
      <c r="C53" s="11"/>
      <c r="D53" s="11"/>
      <c r="E53" s="11"/>
    </row>
    <row r="54" spans="1:5" ht="73.400000000000006" customHeight="1" x14ac:dyDescent="0.35">
      <c r="A54" s="11"/>
      <c r="B54" s="11"/>
      <c r="C54" s="11"/>
      <c r="D54" s="11"/>
      <c r="E54" s="11"/>
    </row>
    <row r="55" spans="1:5" ht="73.400000000000006" customHeight="1" x14ac:dyDescent="0.35">
      <c r="A55" s="11"/>
      <c r="B55" s="11"/>
      <c r="C55" s="11"/>
      <c r="D55" s="11"/>
      <c r="E55" s="11"/>
    </row>
    <row r="56" spans="1:5" ht="73.400000000000006" customHeight="1" x14ac:dyDescent="0.35">
      <c r="A56" s="11"/>
      <c r="B56" s="11"/>
      <c r="C56" s="11"/>
      <c r="D56" s="11"/>
      <c r="E56" s="11"/>
    </row>
    <row r="57" spans="1:5" ht="73.400000000000006" customHeight="1" x14ac:dyDescent="0.35">
      <c r="A57" s="11"/>
      <c r="B57" s="11"/>
      <c r="C57" s="11"/>
      <c r="D57" s="11"/>
      <c r="E57" s="11"/>
    </row>
    <row r="58" spans="1:5" ht="73.400000000000006" customHeight="1" x14ac:dyDescent="0.35">
      <c r="A58" s="11"/>
      <c r="B58" s="11"/>
      <c r="C58" s="11"/>
      <c r="D58" s="11"/>
      <c r="E58" s="11"/>
    </row>
    <row r="59" spans="1:5" ht="73.400000000000006" customHeight="1" x14ac:dyDescent="0.35">
      <c r="A59" s="11"/>
      <c r="B59" s="11"/>
      <c r="C59" s="11"/>
      <c r="D59" s="11"/>
      <c r="E59" s="11"/>
    </row>
    <row r="60" spans="1:5" ht="73.400000000000006" customHeight="1" x14ac:dyDescent="0.35">
      <c r="A60" s="11"/>
      <c r="B60" s="11"/>
      <c r="C60" s="11"/>
      <c r="D60" s="11"/>
      <c r="E60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0"/>
  <sheetViews>
    <sheetView workbookViewId="0"/>
  </sheetViews>
  <sheetFormatPr defaultRowHeight="14.5" x14ac:dyDescent="0.35"/>
  <cols>
    <col min="1" max="1" width="7" customWidth="1"/>
    <col min="2" max="2" width="78" customWidth="1"/>
    <col min="3" max="3" width="11" customWidth="1"/>
    <col min="4" max="4" width="36" customWidth="1"/>
  </cols>
  <sheetData>
    <row r="1" spans="1:5" ht="19" x14ac:dyDescent="0.4">
      <c r="A1" s="1" t="s">
        <v>287</v>
      </c>
    </row>
    <row r="2" spans="1:5" ht="56.65" customHeight="1" x14ac:dyDescent="0.35">
      <c r="A2" s="10" t="s">
        <v>279</v>
      </c>
      <c r="B2" s="11"/>
      <c r="C2" s="11"/>
      <c r="D2" s="11"/>
    </row>
    <row r="4" spans="1:5" ht="26" x14ac:dyDescent="0.35">
      <c r="A4" s="3" t="s">
        <v>39</v>
      </c>
      <c r="B4" s="3" t="s">
        <v>280</v>
      </c>
      <c r="C4" s="3" t="s">
        <v>110</v>
      </c>
      <c r="D4" s="3" t="s">
        <v>46</v>
      </c>
    </row>
    <row r="5" spans="1:5" ht="73.400000000000006" customHeight="1" x14ac:dyDescent="0.35">
      <c r="A5" s="4" t="s">
        <v>59</v>
      </c>
      <c r="B5" s="5" t="s">
        <v>288</v>
      </c>
      <c r="C5" s="5" t="s">
        <v>120</v>
      </c>
      <c r="D5" s="5" t="s">
        <v>289</v>
      </c>
      <c r="E5" s="11"/>
    </row>
    <row r="6" spans="1:5" ht="73.400000000000006" customHeight="1" x14ac:dyDescent="0.35">
      <c r="A6" s="4" t="s">
        <v>70</v>
      </c>
      <c r="B6" s="5" t="s">
        <v>290</v>
      </c>
      <c r="C6" s="5" t="s">
        <v>120</v>
      </c>
      <c r="D6" s="5" t="s">
        <v>137</v>
      </c>
      <c r="E6" s="11"/>
    </row>
    <row r="7" spans="1:5" ht="73.400000000000006" customHeight="1" x14ac:dyDescent="0.35">
      <c r="A7" s="4" t="s">
        <v>76</v>
      </c>
      <c r="B7" s="5" t="s">
        <v>291</v>
      </c>
      <c r="C7" s="5" t="s">
        <v>146</v>
      </c>
      <c r="D7" s="5" t="s">
        <v>137</v>
      </c>
      <c r="E7" s="11"/>
    </row>
    <row r="8" spans="1:5" ht="73.400000000000006" customHeight="1" x14ac:dyDescent="0.35">
      <c r="A8" s="4" t="s">
        <v>85</v>
      </c>
      <c r="B8" s="5" t="s">
        <v>292</v>
      </c>
      <c r="C8" s="5" t="s">
        <v>117</v>
      </c>
      <c r="D8" s="5" t="s">
        <v>98</v>
      </c>
      <c r="E8" s="11"/>
    </row>
    <row r="9" spans="1:5" ht="73.400000000000006" customHeight="1" x14ac:dyDescent="0.35">
      <c r="A9" s="11"/>
      <c r="B9" s="11"/>
      <c r="C9" s="11"/>
      <c r="D9" s="11"/>
      <c r="E9" s="11"/>
    </row>
    <row r="10" spans="1:5" ht="73.400000000000006" customHeight="1" x14ac:dyDescent="0.35">
      <c r="A10" s="11"/>
      <c r="B10" s="11"/>
      <c r="C10" s="11"/>
      <c r="D10" s="11"/>
      <c r="E10" s="11"/>
    </row>
    <row r="11" spans="1:5" ht="73.400000000000006" customHeight="1" x14ac:dyDescent="0.35">
      <c r="A11" s="11"/>
      <c r="B11" s="11"/>
      <c r="C11" s="11"/>
      <c r="D11" s="11"/>
      <c r="E11" s="11"/>
    </row>
    <row r="12" spans="1:5" ht="73.400000000000006" customHeight="1" x14ac:dyDescent="0.35">
      <c r="A12" s="11"/>
      <c r="B12" s="11"/>
      <c r="C12" s="11"/>
      <c r="D12" s="11"/>
      <c r="E12" s="11"/>
    </row>
    <row r="13" spans="1:5" ht="73.400000000000006" customHeight="1" x14ac:dyDescent="0.35">
      <c r="A13" s="11"/>
      <c r="B13" s="11"/>
      <c r="C13" s="11"/>
      <c r="D13" s="11"/>
      <c r="E13" s="11"/>
    </row>
    <row r="14" spans="1:5" ht="73.400000000000006" customHeight="1" x14ac:dyDescent="0.35">
      <c r="A14" s="11"/>
      <c r="B14" s="11"/>
      <c r="C14" s="11"/>
      <c r="D14" s="11"/>
      <c r="E14" s="11"/>
    </row>
    <row r="15" spans="1:5" ht="73.400000000000006" customHeight="1" x14ac:dyDescent="0.35">
      <c r="A15" s="11"/>
      <c r="B15" s="11"/>
      <c r="C15" s="11"/>
      <c r="D15" s="11"/>
      <c r="E15" s="11"/>
    </row>
    <row r="16" spans="1:5" ht="73.400000000000006" customHeight="1" x14ac:dyDescent="0.35">
      <c r="A16" s="11"/>
      <c r="B16" s="11"/>
      <c r="C16" s="11"/>
      <c r="D16" s="11"/>
      <c r="E16" s="11"/>
    </row>
    <row r="17" spans="1:5" ht="73.400000000000006" customHeight="1" x14ac:dyDescent="0.35">
      <c r="A17" s="11"/>
      <c r="B17" s="11"/>
      <c r="C17" s="11"/>
      <c r="D17" s="11"/>
      <c r="E17" s="11"/>
    </row>
    <row r="18" spans="1:5" ht="73.400000000000006" customHeight="1" x14ac:dyDescent="0.35">
      <c r="A18" s="11"/>
      <c r="B18" s="11"/>
      <c r="C18" s="11"/>
      <c r="D18" s="11"/>
      <c r="E18" s="11"/>
    </row>
    <row r="19" spans="1:5" ht="73.400000000000006" customHeight="1" x14ac:dyDescent="0.35">
      <c r="A19" s="11"/>
      <c r="B19" s="11"/>
      <c r="C19" s="11"/>
      <c r="D19" s="11"/>
      <c r="E19" s="11"/>
    </row>
    <row r="20" spans="1:5" ht="73.400000000000006" customHeight="1" x14ac:dyDescent="0.35">
      <c r="A20" s="11"/>
      <c r="B20" s="11"/>
      <c r="C20" s="11"/>
      <c r="D20" s="11"/>
      <c r="E20" s="11"/>
    </row>
    <row r="21" spans="1:5" ht="73.400000000000006" customHeight="1" x14ac:dyDescent="0.35">
      <c r="A21" s="11"/>
      <c r="B21" s="11"/>
      <c r="C21" s="11"/>
      <c r="D21" s="11"/>
      <c r="E21" s="11"/>
    </row>
    <row r="22" spans="1:5" ht="73.400000000000006" customHeight="1" x14ac:dyDescent="0.35">
      <c r="A22" s="11"/>
      <c r="B22" s="11"/>
      <c r="C22" s="11"/>
      <c r="D22" s="11"/>
      <c r="E22" s="11"/>
    </row>
    <row r="23" spans="1:5" ht="73.400000000000006" customHeight="1" x14ac:dyDescent="0.35">
      <c r="A23" s="11"/>
      <c r="B23" s="11"/>
      <c r="C23" s="11"/>
      <c r="D23" s="11"/>
      <c r="E23" s="11"/>
    </row>
    <row r="24" spans="1:5" ht="73.400000000000006" customHeight="1" x14ac:dyDescent="0.35">
      <c r="A24" s="11"/>
      <c r="B24" s="11"/>
      <c r="C24" s="11"/>
      <c r="D24" s="11"/>
      <c r="E24" s="11"/>
    </row>
    <row r="25" spans="1:5" ht="73.400000000000006" customHeight="1" x14ac:dyDescent="0.35">
      <c r="A25" s="11"/>
      <c r="B25" s="11"/>
      <c r="C25" s="11"/>
      <c r="D25" s="11"/>
      <c r="E25" s="11"/>
    </row>
    <row r="26" spans="1:5" ht="73.400000000000006" customHeight="1" x14ac:dyDescent="0.35">
      <c r="A26" s="11"/>
      <c r="B26" s="11"/>
      <c r="C26" s="11"/>
      <c r="D26" s="11"/>
      <c r="E26" s="11"/>
    </row>
    <row r="27" spans="1:5" ht="73.400000000000006" customHeight="1" x14ac:dyDescent="0.35">
      <c r="A27" s="11"/>
      <c r="B27" s="11"/>
      <c r="C27" s="11"/>
      <c r="D27" s="11"/>
      <c r="E27" s="11"/>
    </row>
    <row r="28" spans="1:5" ht="73.400000000000006" customHeight="1" x14ac:dyDescent="0.35">
      <c r="A28" s="11"/>
      <c r="B28" s="11"/>
      <c r="C28" s="11"/>
      <c r="D28" s="11"/>
      <c r="E28" s="11"/>
    </row>
    <row r="29" spans="1:5" ht="73.400000000000006" customHeight="1" x14ac:dyDescent="0.35">
      <c r="A29" s="11"/>
      <c r="B29" s="11"/>
      <c r="C29" s="11"/>
      <c r="D29" s="11"/>
      <c r="E29" s="11"/>
    </row>
    <row r="30" spans="1:5" ht="73.400000000000006" customHeight="1" x14ac:dyDescent="0.35">
      <c r="A30" s="11"/>
      <c r="B30" s="11"/>
      <c r="C30" s="11"/>
      <c r="D30" s="11"/>
      <c r="E30" s="11"/>
    </row>
    <row r="31" spans="1:5" ht="73.400000000000006" customHeight="1" x14ac:dyDescent="0.35">
      <c r="A31" s="11"/>
      <c r="B31" s="11"/>
      <c r="C31" s="11"/>
      <c r="D31" s="11"/>
      <c r="E31" s="11"/>
    </row>
    <row r="32" spans="1:5" ht="73.400000000000006" customHeight="1" x14ac:dyDescent="0.35">
      <c r="A32" s="11"/>
      <c r="B32" s="11"/>
      <c r="C32" s="11"/>
      <c r="D32" s="11"/>
      <c r="E32" s="11"/>
    </row>
    <row r="33" spans="1:5" ht="73.400000000000006" customHeight="1" x14ac:dyDescent="0.35">
      <c r="A33" s="11"/>
      <c r="B33" s="11"/>
      <c r="C33" s="11"/>
      <c r="D33" s="11"/>
      <c r="E33" s="11"/>
    </row>
    <row r="34" spans="1:5" ht="73.400000000000006" customHeight="1" x14ac:dyDescent="0.35">
      <c r="A34" s="11"/>
      <c r="B34" s="11"/>
      <c r="C34" s="11"/>
      <c r="D34" s="11"/>
      <c r="E34" s="11"/>
    </row>
    <row r="35" spans="1:5" ht="73.400000000000006" customHeight="1" x14ac:dyDescent="0.35">
      <c r="A35" s="11"/>
      <c r="B35" s="11"/>
      <c r="C35" s="11"/>
      <c r="D35" s="11"/>
      <c r="E35" s="11"/>
    </row>
    <row r="36" spans="1:5" ht="73.400000000000006" customHeight="1" x14ac:dyDescent="0.35">
      <c r="A36" s="11"/>
      <c r="B36" s="11"/>
      <c r="C36" s="11"/>
      <c r="D36" s="11"/>
      <c r="E36" s="11"/>
    </row>
    <row r="37" spans="1:5" ht="73.400000000000006" customHeight="1" x14ac:dyDescent="0.35">
      <c r="A37" s="11"/>
      <c r="B37" s="11"/>
      <c r="C37" s="11"/>
      <c r="D37" s="11"/>
      <c r="E37" s="11"/>
    </row>
    <row r="38" spans="1:5" ht="73.400000000000006" customHeight="1" x14ac:dyDescent="0.35">
      <c r="A38" s="11"/>
      <c r="B38" s="11"/>
      <c r="C38" s="11"/>
      <c r="D38" s="11"/>
      <c r="E38" s="11"/>
    </row>
    <row r="39" spans="1:5" ht="73.400000000000006" customHeight="1" x14ac:dyDescent="0.35">
      <c r="A39" s="11"/>
      <c r="B39" s="11"/>
      <c r="C39" s="11"/>
      <c r="D39" s="11"/>
      <c r="E39" s="11"/>
    </row>
    <row r="40" spans="1:5" ht="73.400000000000006" customHeight="1" x14ac:dyDescent="0.35">
      <c r="A40" s="11"/>
      <c r="B40" s="11"/>
      <c r="C40" s="11"/>
      <c r="D40" s="11"/>
      <c r="E40" s="11"/>
    </row>
    <row r="41" spans="1:5" ht="73.400000000000006" customHeight="1" x14ac:dyDescent="0.35">
      <c r="A41" s="11"/>
      <c r="B41" s="11"/>
      <c r="C41" s="11"/>
      <c r="D41" s="11"/>
      <c r="E41" s="11"/>
    </row>
    <row r="42" spans="1:5" ht="73.400000000000006" customHeight="1" x14ac:dyDescent="0.35">
      <c r="A42" s="11"/>
      <c r="B42" s="11"/>
      <c r="C42" s="11"/>
      <c r="D42" s="11"/>
      <c r="E42" s="11"/>
    </row>
    <row r="43" spans="1:5" ht="73.400000000000006" customHeight="1" x14ac:dyDescent="0.35">
      <c r="A43" s="11"/>
      <c r="B43" s="11"/>
      <c r="C43" s="11"/>
      <c r="D43" s="11"/>
      <c r="E43" s="11"/>
    </row>
    <row r="44" spans="1:5" ht="73.400000000000006" customHeight="1" x14ac:dyDescent="0.35">
      <c r="A44" s="11"/>
      <c r="B44" s="11"/>
      <c r="C44" s="11"/>
      <c r="D44" s="11"/>
      <c r="E44" s="11"/>
    </row>
    <row r="45" spans="1:5" ht="73.400000000000006" customHeight="1" x14ac:dyDescent="0.35">
      <c r="A45" s="11"/>
      <c r="B45" s="11"/>
      <c r="C45" s="11"/>
      <c r="D45" s="11"/>
      <c r="E45" s="11"/>
    </row>
    <row r="46" spans="1:5" ht="73.400000000000006" customHeight="1" x14ac:dyDescent="0.35">
      <c r="A46" s="11"/>
      <c r="B46" s="11"/>
      <c r="C46" s="11"/>
      <c r="D46" s="11"/>
      <c r="E46" s="11"/>
    </row>
    <row r="47" spans="1:5" ht="73.400000000000006" customHeight="1" x14ac:dyDescent="0.35">
      <c r="A47" s="11"/>
      <c r="B47" s="11"/>
      <c r="C47" s="11"/>
      <c r="D47" s="11"/>
      <c r="E47" s="11"/>
    </row>
    <row r="48" spans="1:5" ht="73.400000000000006" customHeight="1" x14ac:dyDescent="0.35">
      <c r="A48" s="11"/>
      <c r="B48" s="11"/>
      <c r="C48" s="11"/>
      <c r="D48" s="11"/>
      <c r="E48" s="11"/>
    </row>
    <row r="49" spans="1:5" ht="73.400000000000006" customHeight="1" x14ac:dyDescent="0.35">
      <c r="A49" s="11"/>
      <c r="B49" s="11"/>
      <c r="C49" s="11"/>
      <c r="D49" s="11"/>
      <c r="E49" s="11"/>
    </row>
    <row r="50" spans="1:5" ht="73.400000000000006" customHeight="1" x14ac:dyDescent="0.35">
      <c r="A50" s="11"/>
      <c r="B50" s="11"/>
      <c r="C50" s="11"/>
      <c r="D50" s="11"/>
      <c r="E50" s="11"/>
    </row>
    <row r="51" spans="1:5" ht="73.400000000000006" customHeight="1" x14ac:dyDescent="0.35">
      <c r="A51" s="11"/>
      <c r="B51" s="11"/>
      <c r="C51" s="11"/>
      <c r="D51" s="11"/>
      <c r="E51" s="11"/>
    </row>
    <row r="52" spans="1:5" ht="73.400000000000006" customHeight="1" x14ac:dyDescent="0.35">
      <c r="A52" s="11"/>
      <c r="B52" s="11"/>
      <c r="C52" s="11"/>
      <c r="D52" s="11"/>
      <c r="E52" s="11"/>
    </row>
    <row r="53" spans="1:5" ht="73.400000000000006" customHeight="1" x14ac:dyDescent="0.35">
      <c r="A53" s="11"/>
      <c r="B53" s="11"/>
      <c r="C53" s="11"/>
      <c r="D53" s="11"/>
      <c r="E53" s="11"/>
    </row>
    <row r="54" spans="1:5" ht="73.400000000000006" customHeight="1" x14ac:dyDescent="0.35">
      <c r="A54" s="11"/>
      <c r="B54" s="11"/>
      <c r="C54" s="11"/>
      <c r="D54" s="11"/>
      <c r="E54" s="11"/>
    </row>
    <row r="55" spans="1:5" ht="73.400000000000006" customHeight="1" x14ac:dyDescent="0.35">
      <c r="A55" s="11"/>
      <c r="B55" s="11"/>
      <c r="C55" s="11"/>
      <c r="D55" s="11"/>
      <c r="E55" s="11"/>
    </row>
    <row r="56" spans="1:5" ht="73.400000000000006" customHeight="1" x14ac:dyDescent="0.35">
      <c r="A56" s="11"/>
      <c r="B56" s="11"/>
      <c r="C56" s="11"/>
      <c r="D56" s="11"/>
      <c r="E56" s="11"/>
    </row>
    <row r="57" spans="1:5" ht="73.400000000000006" customHeight="1" x14ac:dyDescent="0.35">
      <c r="A57" s="11"/>
      <c r="B57" s="11"/>
      <c r="C57" s="11"/>
      <c r="D57" s="11"/>
      <c r="E57" s="11"/>
    </row>
    <row r="58" spans="1:5" ht="73.400000000000006" customHeight="1" x14ac:dyDescent="0.35">
      <c r="A58" s="11"/>
      <c r="B58" s="11"/>
      <c r="C58" s="11"/>
      <c r="D58" s="11"/>
      <c r="E58" s="11"/>
    </row>
    <row r="59" spans="1:5" ht="73.400000000000006" customHeight="1" x14ac:dyDescent="0.35">
      <c r="A59" s="11"/>
      <c r="B59" s="11"/>
      <c r="C59" s="11"/>
      <c r="D59" s="11"/>
      <c r="E59" s="11"/>
    </row>
    <row r="60" spans="1:5" ht="73.400000000000006" customHeight="1" x14ac:dyDescent="0.35">
      <c r="A60" s="11"/>
      <c r="B60" s="11"/>
      <c r="C60" s="11"/>
      <c r="D60" s="11"/>
      <c r="E60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0"/>
  <sheetViews>
    <sheetView workbookViewId="0"/>
  </sheetViews>
  <sheetFormatPr defaultRowHeight="14.5" x14ac:dyDescent="0.35"/>
  <cols>
    <col min="1" max="1" width="7" customWidth="1"/>
    <col min="2" max="2" width="78" customWidth="1"/>
    <col min="3" max="3" width="11" customWidth="1"/>
    <col min="4" max="4" width="36" customWidth="1"/>
  </cols>
  <sheetData>
    <row r="1" spans="1:5" ht="19" x14ac:dyDescent="0.4">
      <c r="A1" s="1" t="s">
        <v>293</v>
      </c>
    </row>
    <row r="2" spans="1:5" ht="56.65" customHeight="1" x14ac:dyDescent="0.35">
      <c r="A2" s="10" t="s">
        <v>279</v>
      </c>
      <c r="B2" s="11"/>
      <c r="C2" s="11"/>
      <c r="D2" s="11"/>
    </row>
    <row r="4" spans="1:5" ht="26" x14ac:dyDescent="0.35">
      <c r="A4" s="3" t="s">
        <v>39</v>
      </c>
      <c r="B4" s="3" t="s">
        <v>280</v>
      </c>
      <c r="C4" s="3" t="s">
        <v>110</v>
      </c>
      <c r="D4" s="3" t="s">
        <v>46</v>
      </c>
    </row>
    <row r="5" spans="1:5" ht="73.400000000000006" customHeight="1" x14ac:dyDescent="0.35">
      <c r="A5" s="4" t="s">
        <v>59</v>
      </c>
      <c r="B5" s="5" t="s">
        <v>294</v>
      </c>
      <c r="C5" s="5" t="s">
        <v>120</v>
      </c>
      <c r="D5" s="5" t="s">
        <v>83</v>
      </c>
      <c r="E5" s="11"/>
    </row>
    <row r="6" spans="1:5" ht="73.400000000000006" customHeight="1" x14ac:dyDescent="0.35">
      <c r="A6" s="4" t="s">
        <v>70</v>
      </c>
      <c r="B6" s="5" t="s">
        <v>295</v>
      </c>
      <c r="C6" s="5" t="s">
        <v>120</v>
      </c>
      <c r="D6" s="5" t="s">
        <v>181</v>
      </c>
      <c r="E6" s="11"/>
    </row>
    <row r="7" spans="1:5" ht="73.400000000000006" customHeight="1" x14ac:dyDescent="0.35">
      <c r="A7" s="4" t="s">
        <v>76</v>
      </c>
      <c r="B7" s="5" t="s">
        <v>296</v>
      </c>
      <c r="C7" s="5" t="s">
        <v>134</v>
      </c>
      <c r="D7" s="5" t="s">
        <v>184</v>
      </c>
      <c r="E7" s="11"/>
    </row>
    <row r="8" spans="1:5" ht="73.400000000000006" customHeight="1" x14ac:dyDescent="0.35">
      <c r="A8" s="4" t="s">
        <v>85</v>
      </c>
      <c r="B8" s="5" t="s">
        <v>297</v>
      </c>
      <c r="C8" s="5" t="s">
        <v>117</v>
      </c>
      <c r="D8" s="5" t="s">
        <v>298</v>
      </c>
      <c r="E8" s="11"/>
    </row>
    <row r="9" spans="1:5" ht="73.400000000000006" customHeight="1" x14ac:dyDescent="0.35">
      <c r="A9" s="11"/>
      <c r="B9" s="11"/>
      <c r="C9" s="11"/>
      <c r="D9" s="11"/>
      <c r="E9" s="11"/>
    </row>
    <row r="10" spans="1:5" ht="73.400000000000006" customHeight="1" x14ac:dyDescent="0.35">
      <c r="A10" s="11"/>
      <c r="B10" s="11"/>
      <c r="C10" s="11"/>
      <c r="D10" s="11"/>
      <c r="E10" s="11"/>
    </row>
    <row r="11" spans="1:5" ht="73.400000000000006" customHeight="1" x14ac:dyDescent="0.35">
      <c r="A11" s="11"/>
      <c r="B11" s="11"/>
      <c r="C11" s="11"/>
      <c r="D11" s="11"/>
      <c r="E11" s="11"/>
    </row>
    <row r="12" spans="1:5" ht="73.400000000000006" customHeight="1" x14ac:dyDescent="0.35">
      <c r="A12" s="11"/>
      <c r="B12" s="11"/>
      <c r="C12" s="11"/>
      <c r="D12" s="11"/>
      <c r="E12" s="11"/>
    </row>
    <row r="13" spans="1:5" ht="73.400000000000006" customHeight="1" x14ac:dyDescent="0.35">
      <c r="A13" s="11"/>
      <c r="B13" s="11"/>
      <c r="C13" s="11"/>
      <c r="D13" s="11"/>
      <c r="E13" s="11"/>
    </row>
    <row r="14" spans="1:5" ht="73.400000000000006" customHeight="1" x14ac:dyDescent="0.35">
      <c r="A14" s="11"/>
      <c r="B14" s="11"/>
      <c r="C14" s="11"/>
      <c r="D14" s="11"/>
      <c r="E14" s="11"/>
    </row>
    <row r="15" spans="1:5" ht="73.400000000000006" customHeight="1" x14ac:dyDescent="0.35">
      <c r="A15" s="11"/>
      <c r="B15" s="11"/>
      <c r="C15" s="11"/>
      <c r="D15" s="11"/>
      <c r="E15" s="11"/>
    </row>
    <row r="16" spans="1:5" ht="73.400000000000006" customHeight="1" x14ac:dyDescent="0.35">
      <c r="A16" s="11"/>
      <c r="B16" s="11"/>
      <c r="C16" s="11"/>
      <c r="D16" s="11"/>
      <c r="E16" s="11"/>
    </row>
    <row r="17" spans="1:5" ht="73.400000000000006" customHeight="1" x14ac:dyDescent="0.35">
      <c r="A17" s="11"/>
      <c r="B17" s="11"/>
      <c r="C17" s="11"/>
      <c r="D17" s="11"/>
      <c r="E17" s="11"/>
    </row>
    <row r="18" spans="1:5" ht="73.400000000000006" customHeight="1" x14ac:dyDescent="0.35">
      <c r="A18" s="11"/>
      <c r="B18" s="11"/>
      <c r="C18" s="11"/>
      <c r="D18" s="11"/>
      <c r="E18" s="11"/>
    </row>
    <row r="19" spans="1:5" ht="73.400000000000006" customHeight="1" x14ac:dyDescent="0.35">
      <c r="A19" s="11"/>
      <c r="B19" s="11"/>
      <c r="C19" s="11"/>
      <c r="D19" s="11"/>
      <c r="E19" s="11"/>
    </row>
    <row r="20" spans="1:5" ht="73.400000000000006" customHeight="1" x14ac:dyDescent="0.35">
      <c r="A20" s="11"/>
      <c r="B20" s="11"/>
      <c r="C20" s="11"/>
      <c r="D20" s="11"/>
      <c r="E20" s="11"/>
    </row>
    <row r="21" spans="1:5" ht="73.400000000000006" customHeight="1" x14ac:dyDescent="0.35">
      <c r="A21" s="11"/>
      <c r="B21" s="11"/>
      <c r="C21" s="11"/>
      <c r="D21" s="11"/>
      <c r="E21" s="11"/>
    </row>
    <row r="22" spans="1:5" ht="73.400000000000006" customHeight="1" x14ac:dyDescent="0.35">
      <c r="A22" s="11"/>
      <c r="B22" s="11"/>
      <c r="C22" s="11"/>
      <c r="D22" s="11"/>
      <c r="E22" s="11"/>
    </row>
    <row r="23" spans="1:5" ht="73.400000000000006" customHeight="1" x14ac:dyDescent="0.35">
      <c r="A23" s="11"/>
      <c r="B23" s="11"/>
      <c r="C23" s="11"/>
      <c r="D23" s="11"/>
      <c r="E23" s="11"/>
    </row>
    <row r="24" spans="1:5" ht="73.400000000000006" customHeight="1" x14ac:dyDescent="0.35">
      <c r="A24" s="11"/>
      <c r="B24" s="11"/>
      <c r="C24" s="11"/>
      <c r="D24" s="11"/>
      <c r="E24" s="11"/>
    </row>
    <row r="25" spans="1:5" ht="73.400000000000006" customHeight="1" x14ac:dyDescent="0.35">
      <c r="A25" s="11"/>
      <c r="B25" s="11"/>
      <c r="C25" s="11"/>
      <c r="D25" s="11"/>
      <c r="E25" s="11"/>
    </row>
    <row r="26" spans="1:5" ht="73.400000000000006" customHeight="1" x14ac:dyDescent="0.35">
      <c r="A26" s="11"/>
      <c r="B26" s="11"/>
      <c r="C26" s="11"/>
      <c r="D26" s="11"/>
      <c r="E26" s="11"/>
    </row>
    <row r="27" spans="1:5" ht="73.400000000000006" customHeight="1" x14ac:dyDescent="0.35">
      <c r="A27" s="11"/>
      <c r="B27" s="11"/>
      <c r="C27" s="11"/>
      <c r="D27" s="11"/>
      <c r="E27" s="11"/>
    </row>
    <row r="28" spans="1:5" ht="73.400000000000006" customHeight="1" x14ac:dyDescent="0.35">
      <c r="A28" s="11"/>
      <c r="B28" s="11"/>
      <c r="C28" s="11"/>
      <c r="D28" s="11"/>
      <c r="E28" s="11"/>
    </row>
    <row r="29" spans="1:5" ht="73.400000000000006" customHeight="1" x14ac:dyDescent="0.35">
      <c r="A29" s="11"/>
      <c r="B29" s="11"/>
      <c r="C29" s="11"/>
      <c r="D29" s="11"/>
      <c r="E29" s="11"/>
    </row>
    <row r="30" spans="1:5" ht="73.400000000000006" customHeight="1" x14ac:dyDescent="0.35">
      <c r="A30" s="11"/>
      <c r="B30" s="11"/>
      <c r="C30" s="11"/>
      <c r="D30" s="11"/>
      <c r="E30" s="11"/>
    </row>
    <row r="31" spans="1:5" ht="73.400000000000006" customHeight="1" x14ac:dyDescent="0.35">
      <c r="A31" s="11"/>
      <c r="B31" s="11"/>
      <c r="C31" s="11"/>
      <c r="D31" s="11"/>
      <c r="E31" s="11"/>
    </row>
    <row r="32" spans="1:5" ht="73.400000000000006" customHeight="1" x14ac:dyDescent="0.35">
      <c r="A32" s="11"/>
      <c r="B32" s="11"/>
      <c r="C32" s="11"/>
      <c r="D32" s="11"/>
      <c r="E32" s="11"/>
    </row>
    <row r="33" spans="1:5" ht="73.400000000000006" customHeight="1" x14ac:dyDescent="0.35">
      <c r="A33" s="11"/>
      <c r="B33" s="11"/>
      <c r="C33" s="11"/>
      <c r="D33" s="11"/>
      <c r="E33" s="11"/>
    </row>
    <row r="34" spans="1:5" ht="73.400000000000006" customHeight="1" x14ac:dyDescent="0.35">
      <c r="A34" s="11"/>
      <c r="B34" s="11"/>
      <c r="C34" s="11"/>
      <c r="D34" s="11"/>
      <c r="E34" s="11"/>
    </row>
    <row r="35" spans="1:5" ht="73.400000000000006" customHeight="1" x14ac:dyDescent="0.35">
      <c r="A35" s="11"/>
      <c r="B35" s="11"/>
      <c r="C35" s="11"/>
      <c r="D35" s="11"/>
      <c r="E35" s="11"/>
    </row>
    <row r="36" spans="1:5" ht="73.400000000000006" customHeight="1" x14ac:dyDescent="0.35">
      <c r="A36" s="11"/>
      <c r="B36" s="11"/>
      <c r="C36" s="11"/>
      <c r="D36" s="11"/>
      <c r="E36" s="11"/>
    </row>
    <row r="37" spans="1:5" ht="73.400000000000006" customHeight="1" x14ac:dyDescent="0.35">
      <c r="A37" s="11"/>
      <c r="B37" s="11"/>
      <c r="C37" s="11"/>
      <c r="D37" s="11"/>
      <c r="E37" s="11"/>
    </row>
    <row r="38" spans="1:5" ht="73.400000000000006" customHeight="1" x14ac:dyDescent="0.35">
      <c r="A38" s="11"/>
      <c r="B38" s="11"/>
      <c r="C38" s="11"/>
      <c r="D38" s="11"/>
      <c r="E38" s="11"/>
    </row>
    <row r="39" spans="1:5" ht="73.400000000000006" customHeight="1" x14ac:dyDescent="0.35">
      <c r="A39" s="11"/>
      <c r="B39" s="11"/>
      <c r="C39" s="11"/>
      <c r="D39" s="11"/>
      <c r="E39" s="11"/>
    </row>
    <row r="40" spans="1:5" ht="73.400000000000006" customHeight="1" x14ac:dyDescent="0.35">
      <c r="A40" s="11"/>
      <c r="B40" s="11"/>
      <c r="C40" s="11"/>
      <c r="D40" s="11"/>
      <c r="E40" s="11"/>
    </row>
    <row r="41" spans="1:5" ht="73.400000000000006" customHeight="1" x14ac:dyDescent="0.35">
      <c r="A41" s="11"/>
      <c r="B41" s="11"/>
      <c r="C41" s="11"/>
      <c r="D41" s="11"/>
      <c r="E41" s="11"/>
    </row>
    <row r="42" spans="1:5" ht="73.400000000000006" customHeight="1" x14ac:dyDescent="0.35">
      <c r="A42" s="11"/>
      <c r="B42" s="11"/>
      <c r="C42" s="11"/>
      <c r="D42" s="11"/>
      <c r="E42" s="11"/>
    </row>
    <row r="43" spans="1:5" ht="73.400000000000006" customHeight="1" x14ac:dyDescent="0.35">
      <c r="A43" s="11"/>
      <c r="B43" s="11"/>
      <c r="C43" s="11"/>
      <c r="D43" s="11"/>
      <c r="E43" s="11"/>
    </row>
    <row r="44" spans="1:5" ht="73.400000000000006" customHeight="1" x14ac:dyDescent="0.35">
      <c r="A44" s="11"/>
      <c r="B44" s="11"/>
      <c r="C44" s="11"/>
      <c r="D44" s="11"/>
      <c r="E44" s="11"/>
    </row>
    <row r="45" spans="1:5" ht="73.400000000000006" customHeight="1" x14ac:dyDescent="0.35">
      <c r="A45" s="11"/>
      <c r="B45" s="11"/>
      <c r="C45" s="11"/>
      <c r="D45" s="11"/>
      <c r="E45" s="11"/>
    </row>
    <row r="46" spans="1:5" ht="73.400000000000006" customHeight="1" x14ac:dyDescent="0.35">
      <c r="A46" s="11"/>
      <c r="B46" s="11"/>
      <c r="C46" s="11"/>
      <c r="D46" s="11"/>
      <c r="E46" s="11"/>
    </row>
    <row r="47" spans="1:5" ht="73.400000000000006" customHeight="1" x14ac:dyDescent="0.35">
      <c r="A47" s="11"/>
      <c r="B47" s="11"/>
      <c r="C47" s="11"/>
      <c r="D47" s="11"/>
      <c r="E47" s="11"/>
    </row>
    <row r="48" spans="1:5" ht="73.400000000000006" customHeight="1" x14ac:dyDescent="0.35">
      <c r="A48" s="11"/>
      <c r="B48" s="11"/>
      <c r="C48" s="11"/>
      <c r="D48" s="11"/>
      <c r="E48" s="11"/>
    </row>
    <row r="49" spans="1:5" ht="73.400000000000006" customHeight="1" x14ac:dyDescent="0.35">
      <c r="A49" s="11"/>
      <c r="B49" s="11"/>
      <c r="C49" s="11"/>
      <c r="D49" s="11"/>
      <c r="E49" s="11"/>
    </row>
    <row r="50" spans="1:5" ht="73.400000000000006" customHeight="1" x14ac:dyDescent="0.35">
      <c r="A50" s="11"/>
      <c r="B50" s="11"/>
      <c r="C50" s="11"/>
      <c r="D50" s="11"/>
      <c r="E50" s="11"/>
    </row>
    <row r="51" spans="1:5" ht="73.400000000000006" customHeight="1" x14ac:dyDescent="0.35">
      <c r="A51" s="11"/>
      <c r="B51" s="11"/>
      <c r="C51" s="11"/>
      <c r="D51" s="11"/>
      <c r="E51" s="11"/>
    </row>
    <row r="52" spans="1:5" ht="73.400000000000006" customHeight="1" x14ac:dyDescent="0.35">
      <c r="A52" s="11"/>
      <c r="B52" s="11"/>
      <c r="C52" s="11"/>
      <c r="D52" s="11"/>
      <c r="E52" s="11"/>
    </row>
    <row r="53" spans="1:5" ht="73.400000000000006" customHeight="1" x14ac:dyDescent="0.35">
      <c r="A53" s="11"/>
      <c r="B53" s="11"/>
      <c r="C53" s="11"/>
      <c r="D53" s="11"/>
      <c r="E53" s="11"/>
    </row>
    <row r="54" spans="1:5" ht="73.400000000000006" customHeight="1" x14ac:dyDescent="0.35">
      <c r="A54" s="11"/>
      <c r="B54" s="11"/>
      <c r="C54" s="11"/>
      <c r="D54" s="11"/>
      <c r="E54" s="11"/>
    </row>
    <row r="55" spans="1:5" ht="73.400000000000006" customHeight="1" x14ac:dyDescent="0.35">
      <c r="A55" s="11"/>
      <c r="B55" s="11"/>
      <c r="C55" s="11"/>
      <c r="D55" s="11"/>
      <c r="E55" s="11"/>
    </row>
    <row r="56" spans="1:5" ht="73.400000000000006" customHeight="1" x14ac:dyDescent="0.35">
      <c r="A56" s="11"/>
      <c r="B56" s="11"/>
      <c r="C56" s="11"/>
      <c r="D56" s="11"/>
      <c r="E56" s="11"/>
    </row>
    <row r="57" spans="1:5" ht="73.400000000000006" customHeight="1" x14ac:dyDescent="0.35">
      <c r="A57" s="11"/>
      <c r="B57" s="11"/>
      <c r="C57" s="11"/>
      <c r="D57" s="11"/>
      <c r="E57" s="11"/>
    </row>
    <row r="58" spans="1:5" ht="73.400000000000006" customHeight="1" x14ac:dyDescent="0.35">
      <c r="A58" s="11"/>
      <c r="B58" s="11"/>
      <c r="C58" s="11"/>
      <c r="D58" s="11"/>
      <c r="E58" s="11"/>
    </row>
    <row r="59" spans="1:5" ht="73.400000000000006" customHeight="1" x14ac:dyDescent="0.35">
      <c r="A59" s="11"/>
      <c r="B59" s="11"/>
      <c r="C59" s="11"/>
      <c r="D59" s="11"/>
      <c r="E59" s="11"/>
    </row>
    <row r="60" spans="1:5" ht="73.400000000000006" customHeight="1" x14ac:dyDescent="0.35">
      <c r="A60" s="11"/>
      <c r="B60" s="11"/>
      <c r="C60" s="11"/>
      <c r="D60" s="11"/>
      <c r="E60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60"/>
  <sheetViews>
    <sheetView workbookViewId="0"/>
  </sheetViews>
  <sheetFormatPr defaultRowHeight="14.5" x14ac:dyDescent="0.35"/>
  <sheetData>
    <row r="1" spans="1:4" x14ac:dyDescent="0.35">
      <c r="A1" s="6" t="s">
        <v>41</v>
      </c>
      <c r="B1" s="6" t="s">
        <v>299</v>
      </c>
      <c r="D1" s="6" t="s">
        <v>218</v>
      </c>
    </row>
    <row r="2" spans="1:4" x14ac:dyDescent="0.35">
      <c r="A2" t="s">
        <v>300</v>
      </c>
      <c r="B2" t="s">
        <v>114</v>
      </c>
      <c r="D2" t="s">
        <v>71</v>
      </c>
    </row>
    <row r="3" spans="1:4" x14ac:dyDescent="0.35">
      <c r="A3" t="s">
        <v>301</v>
      </c>
      <c r="B3" t="s">
        <v>114</v>
      </c>
      <c r="D3" t="s">
        <v>223</v>
      </c>
    </row>
    <row r="4" spans="1:4" x14ac:dyDescent="0.35">
      <c r="A4" t="s">
        <v>302</v>
      </c>
      <c r="B4" t="s">
        <v>114</v>
      </c>
      <c r="D4" t="s">
        <v>226</v>
      </c>
    </row>
    <row r="5" spans="1:4" x14ac:dyDescent="0.35">
      <c r="A5" t="s">
        <v>303</v>
      </c>
      <c r="B5" t="s">
        <v>114</v>
      </c>
      <c r="D5" t="s">
        <v>229</v>
      </c>
    </row>
    <row r="6" spans="1:4" x14ac:dyDescent="0.35">
      <c r="A6" t="s">
        <v>304</v>
      </c>
      <c r="B6" t="s">
        <v>114</v>
      </c>
      <c r="D6" t="s">
        <v>232</v>
      </c>
    </row>
    <row r="7" spans="1:4" x14ac:dyDescent="0.35">
      <c r="A7" t="s">
        <v>305</v>
      </c>
      <c r="B7" t="s">
        <v>114</v>
      </c>
      <c r="D7" t="s">
        <v>235</v>
      </c>
    </row>
    <row r="8" spans="1:4" x14ac:dyDescent="0.35">
      <c r="A8" t="s">
        <v>306</v>
      </c>
      <c r="B8" t="s">
        <v>114</v>
      </c>
      <c r="D8" t="s">
        <v>238</v>
      </c>
    </row>
    <row r="9" spans="1:4" x14ac:dyDescent="0.35">
      <c r="A9" t="s">
        <v>307</v>
      </c>
      <c r="B9" t="s">
        <v>114</v>
      </c>
      <c r="D9" t="s">
        <v>241</v>
      </c>
    </row>
    <row r="10" spans="1:4" x14ac:dyDescent="0.35">
      <c r="A10" t="s">
        <v>308</v>
      </c>
      <c r="B10" t="s">
        <v>114</v>
      </c>
      <c r="D10" t="s">
        <v>244</v>
      </c>
    </row>
    <row r="11" spans="1:4" x14ac:dyDescent="0.35">
      <c r="A11" t="s">
        <v>309</v>
      </c>
      <c r="B11" t="s">
        <v>170</v>
      </c>
      <c r="D11" t="s">
        <v>247</v>
      </c>
    </row>
    <row r="12" spans="1:4" x14ac:dyDescent="0.35">
      <c r="A12" t="s">
        <v>310</v>
      </c>
      <c r="B12" t="s">
        <v>170</v>
      </c>
      <c r="D12" t="s">
        <v>250</v>
      </c>
    </row>
    <row r="13" spans="1:4" x14ac:dyDescent="0.35">
      <c r="A13" t="s">
        <v>311</v>
      </c>
      <c r="B13" t="s">
        <v>170</v>
      </c>
      <c r="D13" t="s">
        <v>253</v>
      </c>
    </row>
    <row r="14" spans="1:4" x14ac:dyDescent="0.35">
      <c r="A14" t="s">
        <v>312</v>
      </c>
      <c r="B14" t="s">
        <v>170</v>
      </c>
    </row>
    <row r="15" spans="1:4" x14ac:dyDescent="0.35">
      <c r="A15" t="s">
        <v>313</v>
      </c>
      <c r="B15" t="s">
        <v>170</v>
      </c>
    </row>
    <row r="16" spans="1:4" x14ac:dyDescent="0.35">
      <c r="A16" t="s">
        <v>314</v>
      </c>
      <c r="B16" t="s">
        <v>170</v>
      </c>
    </row>
    <row r="17" spans="1:2" x14ac:dyDescent="0.35">
      <c r="A17" t="s">
        <v>315</v>
      </c>
      <c r="B17" t="s">
        <v>170</v>
      </c>
    </row>
    <row r="18" spans="1:2" x14ac:dyDescent="0.35">
      <c r="A18" t="s">
        <v>316</v>
      </c>
      <c r="B18" t="s">
        <v>170</v>
      </c>
    </row>
    <row r="19" spans="1:2" x14ac:dyDescent="0.35">
      <c r="A19" t="s">
        <v>317</v>
      </c>
      <c r="B19" t="s">
        <v>120</v>
      </c>
    </row>
    <row r="20" spans="1:2" x14ac:dyDescent="0.35">
      <c r="A20" t="s">
        <v>318</v>
      </c>
      <c r="B20" t="s">
        <v>120</v>
      </c>
    </row>
    <row r="21" spans="1:2" x14ac:dyDescent="0.35">
      <c r="A21" t="s">
        <v>319</v>
      </c>
      <c r="B21" t="s">
        <v>120</v>
      </c>
    </row>
    <row r="22" spans="1:2" x14ac:dyDescent="0.35">
      <c r="A22" t="s">
        <v>320</v>
      </c>
      <c r="B22" t="s">
        <v>120</v>
      </c>
    </row>
    <row r="23" spans="1:2" x14ac:dyDescent="0.35">
      <c r="A23" t="s">
        <v>321</v>
      </c>
      <c r="B23" t="s">
        <v>120</v>
      </c>
    </row>
    <row r="24" spans="1:2" x14ac:dyDescent="0.35">
      <c r="A24" t="s">
        <v>322</v>
      </c>
      <c r="B24" t="s">
        <v>120</v>
      </c>
    </row>
    <row r="25" spans="1:2" x14ac:dyDescent="0.35">
      <c r="A25" t="s">
        <v>323</v>
      </c>
      <c r="B25" t="s">
        <v>120</v>
      </c>
    </row>
    <row r="26" spans="1:2" x14ac:dyDescent="0.35">
      <c r="A26" t="s">
        <v>61</v>
      </c>
      <c r="B26" t="s">
        <v>120</v>
      </c>
    </row>
    <row r="27" spans="1:2" x14ac:dyDescent="0.35">
      <c r="A27" t="s">
        <v>324</v>
      </c>
      <c r="B27" t="s">
        <v>120</v>
      </c>
    </row>
    <row r="28" spans="1:2" x14ac:dyDescent="0.35">
      <c r="A28" t="s">
        <v>325</v>
      </c>
      <c r="B28" t="s">
        <v>120</v>
      </c>
    </row>
    <row r="29" spans="1:2" x14ac:dyDescent="0.35">
      <c r="A29" t="s">
        <v>326</v>
      </c>
      <c r="B29" t="s">
        <v>120</v>
      </c>
    </row>
    <row r="30" spans="1:2" x14ac:dyDescent="0.35">
      <c r="A30" t="s">
        <v>327</v>
      </c>
      <c r="B30" t="s">
        <v>120</v>
      </c>
    </row>
    <row r="31" spans="1:2" x14ac:dyDescent="0.35">
      <c r="A31" t="s">
        <v>328</v>
      </c>
      <c r="B31" t="s">
        <v>120</v>
      </c>
    </row>
    <row r="32" spans="1:2" x14ac:dyDescent="0.35">
      <c r="A32" t="s">
        <v>329</v>
      </c>
      <c r="B32" t="s">
        <v>120</v>
      </c>
    </row>
    <row r="33" spans="1:2" x14ac:dyDescent="0.35">
      <c r="A33" t="s">
        <v>77</v>
      </c>
      <c r="B33" t="s">
        <v>120</v>
      </c>
    </row>
    <row r="34" spans="1:2" x14ac:dyDescent="0.35">
      <c r="A34" t="s">
        <v>86</v>
      </c>
      <c r="B34" t="s">
        <v>120</v>
      </c>
    </row>
    <row r="35" spans="1:2" x14ac:dyDescent="0.35">
      <c r="A35" t="s">
        <v>330</v>
      </c>
      <c r="B35" t="s">
        <v>146</v>
      </c>
    </row>
    <row r="36" spans="1:2" x14ac:dyDescent="0.35">
      <c r="A36" t="s">
        <v>331</v>
      </c>
      <c r="B36" t="s">
        <v>146</v>
      </c>
    </row>
    <row r="37" spans="1:2" x14ac:dyDescent="0.35">
      <c r="A37" t="s">
        <v>332</v>
      </c>
      <c r="B37" t="s">
        <v>146</v>
      </c>
    </row>
    <row r="38" spans="1:2" x14ac:dyDescent="0.35">
      <c r="A38" t="s">
        <v>333</v>
      </c>
      <c r="B38" t="s">
        <v>146</v>
      </c>
    </row>
    <row r="39" spans="1:2" x14ac:dyDescent="0.35">
      <c r="A39" t="s">
        <v>334</v>
      </c>
      <c r="B39" t="s">
        <v>146</v>
      </c>
    </row>
    <row r="40" spans="1:2" x14ac:dyDescent="0.35">
      <c r="A40" t="s">
        <v>335</v>
      </c>
      <c r="B40" t="s">
        <v>146</v>
      </c>
    </row>
    <row r="41" spans="1:2" x14ac:dyDescent="0.35">
      <c r="A41" t="s">
        <v>336</v>
      </c>
      <c r="B41" t="s">
        <v>146</v>
      </c>
    </row>
    <row r="42" spans="1:2" x14ac:dyDescent="0.35">
      <c r="A42" t="s">
        <v>337</v>
      </c>
      <c r="B42" t="s">
        <v>117</v>
      </c>
    </row>
    <row r="43" spans="1:2" x14ac:dyDescent="0.35">
      <c r="A43" t="s">
        <v>338</v>
      </c>
      <c r="B43" t="s">
        <v>117</v>
      </c>
    </row>
    <row r="44" spans="1:2" x14ac:dyDescent="0.35">
      <c r="A44" t="s">
        <v>339</v>
      </c>
      <c r="B44" t="s">
        <v>117</v>
      </c>
    </row>
    <row r="45" spans="1:2" x14ac:dyDescent="0.35">
      <c r="A45" t="s">
        <v>94</v>
      </c>
      <c r="B45" t="s">
        <v>117</v>
      </c>
    </row>
    <row r="46" spans="1:2" x14ac:dyDescent="0.35">
      <c r="A46" t="s">
        <v>340</v>
      </c>
      <c r="B46" t="s">
        <v>117</v>
      </c>
    </row>
    <row r="47" spans="1:2" x14ac:dyDescent="0.35">
      <c r="A47" t="s">
        <v>341</v>
      </c>
      <c r="B47" t="s">
        <v>117</v>
      </c>
    </row>
    <row r="48" spans="1:2" x14ac:dyDescent="0.35">
      <c r="A48" t="s">
        <v>342</v>
      </c>
      <c r="B48" t="s">
        <v>117</v>
      </c>
    </row>
    <row r="49" spans="1:2" x14ac:dyDescent="0.35">
      <c r="A49" t="s">
        <v>343</v>
      </c>
      <c r="B49" t="s">
        <v>117</v>
      </c>
    </row>
    <row r="50" spans="1:2" x14ac:dyDescent="0.35">
      <c r="A50" t="s">
        <v>344</v>
      </c>
      <c r="B50" t="s">
        <v>117</v>
      </c>
    </row>
    <row r="51" spans="1:2" x14ac:dyDescent="0.35">
      <c r="A51" t="s">
        <v>345</v>
      </c>
      <c r="B51" t="s">
        <v>117</v>
      </c>
    </row>
    <row r="52" spans="1:2" x14ac:dyDescent="0.35">
      <c r="A52" t="s">
        <v>346</v>
      </c>
      <c r="B52" t="s">
        <v>134</v>
      </c>
    </row>
    <row r="53" spans="1:2" x14ac:dyDescent="0.35">
      <c r="A53" t="s">
        <v>347</v>
      </c>
      <c r="B53" t="s">
        <v>134</v>
      </c>
    </row>
    <row r="54" spans="1:2" x14ac:dyDescent="0.35">
      <c r="A54" t="s">
        <v>348</v>
      </c>
      <c r="B54" t="s">
        <v>134</v>
      </c>
    </row>
    <row r="55" spans="1:2" x14ac:dyDescent="0.35">
      <c r="A55" t="s">
        <v>349</v>
      </c>
      <c r="B55" t="s">
        <v>134</v>
      </c>
    </row>
    <row r="56" spans="1:2" x14ac:dyDescent="0.35">
      <c r="A56" t="s">
        <v>350</v>
      </c>
      <c r="B56" t="s">
        <v>134</v>
      </c>
    </row>
    <row r="57" spans="1:2" x14ac:dyDescent="0.35">
      <c r="A57" t="s">
        <v>351</v>
      </c>
      <c r="B57" t="s">
        <v>134</v>
      </c>
    </row>
    <row r="58" spans="1:2" x14ac:dyDescent="0.35">
      <c r="A58" t="s">
        <v>352</v>
      </c>
      <c r="B58" t="s">
        <v>134</v>
      </c>
    </row>
    <row r="59" spans="1:2" x14ac:dyDescent="0.35">
      <c r="A59" t="s">
        <v>353</v>
      </c>
      <c r="B59" t="s">
        <v>134</v>
      </c>
    </row>
    <row r="60" spans="1:2" x14ac:dyDescent="0.35">
      <c r="A60" t="s">
        <v>354</v>
      </c>
      <c r="B60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How to use</vt:lpstr>
      <vt:lpstr>Objectives</vt:lpstr>
      <vt:lpstr>Example bank</vt:lpstr>
      <vt:lpstr>Verbs</vt:lpstr>
      <vt:lpstr>Objective or outcome</vt:lpstr>
      <vt:lpstr>Sample food safety</vt:lpstr>
      <vt:lpstr>Sample software rollout</vt:lpstr>
      <vt:lpstr>Sample first-time managers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Parshad Desai</cp:lastModifiedBy>
  <dcterms:modified xsi:type="dcterms:W3CDTF">2026-10-21T03:15:19Z</dcterms:modified>
</cp:coreProperties>
</file>