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uter1.sharepoint.com/sites/Follo-spesialkyssanskaffelseri2024/Shared Documents/General/Resttransport Follo 2025/KGL/KGL til EUS/"/>
    </mc:Choice>
  </mc:AlternateContent>
  <xr:revisionPtr revIDLastSave="35" documentId="8_{ACEF2C0C-9639-4D86-8B81-7153FF57638F}" xr6:coauthVersionLast="47" xr6:coauthVersionMax="47" xr10:uidLastSave="{B8A75764-E2E3-4E6F-800D-AC4F9A4E8004}"/>
  <bookViews>
    <workbookView xWindow="-120" yWindow="-120" windowWidth="29040" windowHeight="17520" xr2:uid="{BF4F4978-82A6-4109-985D-029E54C6A41B}"/>
  </bookViews>
  <sheets>
    <sheet name="Deloppdrag A" sheetId="2" r:id="rId1"/>
    <sheet name="Deloppdrag B" sheetId="7" r:id="rId2"/>
    <sheet name="Deloppdrag C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8" i="2" l="1"/>
  <c r="H28" i="2"/>
  <c r="H36" i="2"/>
  <c r="H33" i="2"/>
  <c r="D33" i="2"/>
  <c r="H33" i="7"/>
  <c r="D33" i="7"/>
  <c r="H33" i="3"/>
  <c r="D33" i="3"/>
  <c r="F15" i="3"/>
  <c r="B15" i="3"/>
  <c r="F15" i="7"/>
  <c r="B15" i="7"/>
  <c r="F15" i="2"/>
  <c r="B15" i="2"/>
  <c r="F28" i="3"/>
  <c r="B28" i="3"/>
  <c r="F28" i="7"/>
  <c r="B28" i="7"/>
  <c r="F28" i="2"/>
  <c r="B28" i="2"/>
  <c r="H28" i="3" l="1"/>
  <c r="H19" i="3"/>
  <c r="H15" i="3"/>
  <c r="H12" i="3"/>
  <c r="H28" i="7"/>
  <c r="H19" i="7"/>
  <c r="H15" i="7"/>
  <c r="H12" i="7"/>
  <c r="H19" i="2"/>
  <c r="H15" i="2"/>
  <c r="H12" i="2"/>
  <c r="D19" i="3"/>
  <c r="D19" i="7"/>
  <c r="D19" i="2"/>
  <c r="D15" i="3"/>
  <c r="D15" i="7"/>
  <c r="D28" i="3"/>
  <c r="D28" i="7"/>
  <c r="D12" i="3"/>
  <c r="D12" i="7"/>
  <c r="H36" i="3" l="1"/>
  <c r="H20" i="3"/>
  <c r="D20" i="3"/>
  <c r="H36" i="7"/>
  <c r="H20" i="7"/>
  <c r="H20" i="2"/>
  <c r="D20" i="7"/>
  <c r="H23" i="3" l="1"/>
  <c r="H23" i="7"/>
  <c r="D12" i="2"/>
  <c r="D15" i="2"/>
  <c r="D20" i="2" l="1"/>
  <c r="H23" i="2" s="1"/>
</calcChain>
</file>

<file path=xl/sharedStrings.xml><?xml version="1.0" encoding="utf-8"?>
<sst xmlns="http://schemas.openxmlformats.org/spreadsheetml/2006/main" count="171" uniqueCount="33">
  <si>
    <t>Oppmøtetakst</t>
  </si>
  <si>
    <t>Sum</t>
  </si>
  <si>
    <t>Pris per km</t>
  </si>
  <si>
    <t>Tilbud i NOK pr år</t>
  </si>
  <si>
    <t>Pris per bomtur</t>
  </si>
  <si>
    <t>Antall bomturer*</t>
  </si>
  <si>
    <t>*Antall bomturer er oppsatt kun til evalueringsformål</t>
  </si>
  <si>
    <t>Godtgjørelse ordinære avrop</t>
  </si>
  <si>
    <t>Pris pr innleietime</t>
  </si>
  <si>
    <t>Godtgjørelse avrop på timesinnleide biler</t>
  </si>
  <si>
    <t>Tabell 3.1 Godtgjørelse bilgruppe 1</t>
  </si>
  <si>
    <t>Tabell 3.2 Godtgjørelse bilgruppe 2</t>
  </si>
  <si>
    <t>Tabell 3.3 Godtgjørelse for bomturer bilgruppe 1</t>
  </si>
  <si>
    <t>Tabell 3.4 Godtgjørelse for bomturer bilgruppe 2</t>
  </si>
  <si>
    <t>Antall km*</t>
  </si>
  <si>
    <t>Antall timer*</t>
  </si>
  <si>
    <t>Dato:</t>
  </si>
  <si>
    <t>Tilbyders navn:</t>
  </si>
  <si>
    <t>Tilbudsskjema Resttransport Follo 2025</t>
  </si>
  <si>
    <t xml:space="preserve"> Deloppdrag A - Nordre Follo og Enebakk</t>
  </si>
  <si>
    <t xml:space="preserve"> Deloppdrag B - Vestby og Ås</t>
  </si>
  <si>
    <t xml:space="preserve"> Deloppdrag C - Frogn og Nesodden</t>
  </si>
  <si>
    <t>Priser oppgis i NOK eks. mva med satser pr 1. oktober 2024.</t>
  </si>
  <si>
    <t>Bilgruppe 1</t>
  </si>
  <si>
    <t>Bilgruppe 2</t>
  </si>
  <si>
    <t>Antall avrop*</t>
  </si>
  <si>
    <t>Pris per avrop</t>
  </si>
  <si>
    <t>Tabell 3.5 Ekstra godtgjørelse per avrop som starter eller ender utenfor deloppdragsområdet, bilgruppe 1</t>
  </si>
  <si>
    <t>*Antall avrop er oppsatt kun til evalueringsformål</t>
  </si>
  <si>
    <t>Tabell 3.6 Ekstra godtgjørelse per avrop som starter eller ender utenfor deloppdragsområdet, bilgruppe 2</t>
  </si>
  <si>
    <t>Totalt tilbud i NOK pr år (sum tabeller 3.1. -  3.2)</t>
  </si>
  <si>
    <t>Total godtgjørelse bomturer og ekstra godtgjørelse pr år (sum tabeller 3.3- 3.6)</t>
  </si>
  <si>
    <t>*Antall avrop, km og timer er oppsatt kun til evalueringsformål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</si>
</sst>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sz val="11"/>
      <color theme="1"/>
      <name val="Times New Roman"/>
      <family val="1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rgb="FF00000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D8D8D8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3" fontId="5" fillId="0" borderId="2" xfId="0" applyNumberFormat="1" applyFont="1" applyBorder="1" applyAlignment="1">
      <alignment vertical="center"/>
    </xf>
    <xf numFmtId="4" fontId="5" fillId="0" borderId="2" xfId="0" applyNumberFormat="1" applyFont="1" applyBorder="1" applyAlignment="1">
      <alignment horizontal="center" vertical="center"/>
    </xf>
    <xf numFmtId="3" fontId="5" fillId="0" borderId="1" xfId="0" applyNumberFormat="1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5" xfId="0" applyFont="1" applyBorder="1" applyAlignment="1">
      <alignment vertical="center"/>
    </xf>
    <xf numFmtId="0" fontId="0" fillId="0" borderId="6" xfId="0" applyBorder="1"/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3" fontId="5" fillId="0" borderId="5" xfId="0" applyNumberFormat="1" applyFont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3" fontId="5" fillId="0" borderId="6" xfId="0" applyNumberFormat="1" applyFont="1" applyBorder="1" applyAlignment="1">
      <alignment vertical="center"/>
    </xf>
    <xf numFmtId="3" fontId="5" fillId="0" borderId="4" xfId="0" applyNumberFormat="1" applyFont="1" applyBorder="1" applyAlignment="1">
      <alignment vertical="center"/>
    </xf>
    <xf numFmtId="4" fontId="5" fillId="0" borderId="1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/>
    </xf>
    <xf numFmtId="0" fontId="6" fillId="5" borderId="3" xfId="0" applyFont="1" applyFill="1" applyBorder="1"/>
    <xf numFmtId="0" fontId="4" fillId="5" borderId="7" xfId="0" applyFont="1" applyFill="1" applyBorder="1" applyAlignment="1">
      <alignment vertical="center"/>
    </xf>
    <xf numFmtId="0" fontId="0" fillId="5" borderId="4" xfId="0" applyFill="1" applyBorder="1"/>
    <xf numFmtId="3" fontId="5" fillId="0" borderId="0" xfId="0" applyNumberFormat="1" applyFont="1" applyAlignment="1">
      <alignment horizontal="center" vertical="center"/>
    </xf>
    <xf numFmtId="3" fontId="5" fillId="0" borderId="0" xfId="0" applyNumberFormat="1" applyFont="1" applyAlignment="1">
      <alignment vertical="center"/>
    </xf>
    <xf numFmtId="3" fontId="7" fillId="0" borderId="0" xfId="0" applyNumberFormat="1" applyFont="1" applyAlignment="1">
      <alignment horizontal="left" vertical="center"/>
    </xf>
    <xf numFmtId="3" fontId="6" fillId="6" borderId="4" xfId="0" applyNumberFormat="1" applyFont="1" applyFill="1" applyBorder="1"/>
    <xf numFmtId="0" fontId="7" fillId="3" borderId="7" xfId="0" applyFont="1" applyFill="1" applyBorder="1" applyAlignment="1">
      <alignment vertical="center"/>
    </xf>
    <xf numFmtId="0" fontId="6" fillId="3" borderId="7" xfId="0" applyFont="1" applyFill="1" applyBorder="1"/>
    <xf numFmtId="3" fontId="7" fillId="3" borderId="4" xfId="0" applyNumberFormat="1" applyFont="1" applyFill="1" applyBorder="1" applyAlignment="1">
      <alignment vertical="center"/>
    </xf>
    <xf numFmtId="0" fontId="9" fillId="3" borderId="3" xfId="0" applyFont="1" applyFill="1" applyBorder="1" applyAlignment="1">
      <alignment vertical="center"/>
    </xf>
    <xf numFmtId="0" fontId="9" fillId="3" borderId="7" xfId="0" applyFont="1" applyFill="1" applyBorder="1" applyAlignment="1">
      <alignment vertical="center"/>
    </xf>
    <xf numFmtId="3" fontId="11" fillId="0" borderId="2" xfId="0" applyNumberFormat="1" applyFont="1" applyBorder="1" applyAlignment="1">
      <alignment horizontal="center" vertical="center"/>
    </xf>
    <xf numFmtId="3" fontId="11" fillId="0" borderId="3" xfId="0" applyNumberFormat="1" applyFont="1" applyBorder="1" applyAlignment="1">
      <alignment horizontal="center" vertical="center"/>
    </xf>
    <xf numFmtId="0" fontId="9" fillId="7" borderId="3" xfId="0" applyFont="1" applyFill="1" applyBorder="1" applyAlignment="1">
      <alignment vertical="center"/>
    </xf>
    <xf numFmtId="0" fontId="7" fillId="7" borderId="7" xfId="0" applyFont="1" applyFill="1" applyBorder="1" applyAlignment="1">
      <alignment vertical="center"/>
    </xf>
    <xf numFmtId="0" fontId="6" fillId="7" borderId="7" xfId="0" applyFont="1" applyFill="1" applyBorder="1"/>
    <xf numFmtId="0" fontId="9" fillId="7" borderId="7" xfId="0" applyFont="1" applyFill="1" applyBorder="1" applyAlignment="1">
      <alignment vertical="center"/>
    </xf>
    <xf numFmtId="3" fontId="7" fillId="7" borderId="4" xfId="0" applyNumberFormat="1" applyFont="1" applyFill="1" applyBorder="1" applyAlignment="1">
      <alignment vertical="center"/>
    </xf>
    <xf numFmtId="0" fontId="10" fillId="0" borderId="0" xfId="0" applyFont="1" applyAlignment="1">
      <alignment horizontal="left" wrapText="1"/>
    </xf>
    <xf numFmtId="0" fontId="4" fillId="4" borderId="3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7" fillId="6" borderId="3" xfId="0" applyFont="1" applyFill="1" applyBorder="1" applyAlignment="1">
      <alignment horizontal="left" vertical="center" wrapText="1"/>
    </xf>
    <xf numFmtId="0" fontId="7" fillId="6" borderId="7" xfId="0" applyFont="1" applyFill="1" applyBorder="1" applyAlignment="1">
      <alignment horizontal="left" vertical="center" wrapText="1"/>
    </xf>
    <xf numFmtId="3" fontId="7" fillId="0" borderId="0" xfId="0" applyNumberFormat="1" applyFont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68DDB4-1404-45B1-A846-D68ED0445C17}">
  <dimension ref="B2:H41"/>
  <sheetViews>
    <sheetView showGridLines="0" tabSelected="1" zoomScale="110" zoomScaleNormal="110" workbookViewId="0">
      <selection activeCell="D29" sqref="D29"/>
    </sheetView>
  </sheetViews>
  <sheetFormatPr baseColWidth="10" defaultColWidth="11.42578125" defaultRowHeight="15" x14ac:dyDescent="0.25"/>
  <cols>
    <col min="1" max="1" width="4.7109375" customWidth="1"/>
    <col min="2" max="2" width="17" customWidth="1"/>
    <col min="3" max="3" width="18.7109375" customWidth="1"/>
    <col min="4" max="4" width="15.42578125" customWidth="1"/>
    <col min="5" max="5" width="9.42578125" customWidth="1"/>
    <col min="6" max="6" width="17" customWidth="1"/>
    <col min="7" max="7" width="18.7109375" customWidth="1"/>
    <col min="8" max="8" width="15.42578125" customWidth="1"/>
  </cols>
  <sheetData>
    <row r="2" spans="2:8" ht="20.25" x14ac:dyDescent="0.25">
      <c r="B2" s="1" t="s">
        <v>18</v>
      </c>
      <c r="C2" s="1"/>
      <c r="F2" s="1"/>
      <c r="G2" s="1"/>
    </row>
    <row r="3" spans="2:8" x14ac:dyDescent="0.25">
      <c r="B3" s="2"/>
      <c r="C3" s="2"/>
      <c r="F3" s="2"/>
      <c r="G3" s="2"/>
    </row>
    <row r="4" spans="2:8" ht="15.75" x14ac:dyDescent="0.25">
      <c r="B4" s="4" t="s">
        <v>19</v>
      </c>
      <c r="C4" s="4"/>
      <c r="F4" s="4"/>
      <c r="G4" s="4"/>
    </row>
    <row r="5" spans="2:8" ht="15.75" x14ac:dyDescent="0.25">
      <c r="B5" s="4"/>
      <c r="C5" s="4"/>
      <c r="F5" s="4"/>
      <c r="G5" s="4"/>
    </row>
    <row r="6" spans="2:8" ht="15.75" x14ac:dyDescent="0.25">
      <c r="B6" s="4" t="s">
        <v>10</v>
      </c>
      <c r="C6" s="4"/>
      <c r="F6" s="4" t="s">
        <v>11</v>
      </c>
      <c r="G6" s="4"/>
    </row>
    <row r="7" spans="2:8" ht="6" customHeight="1" thickBot="1" x14ac:dyDescent="0.3">
      <c r="B7" s="24"/>
      <c r="C7" s="15"/>
      <c r="D7" s="25"/>
      <c r="F7" s="24"/>
      <c r="G7" s="15"/>
      <c r="H7" s="25"/>
    </row>
    <row r="8" spans="2:8" ht="16.5" thickBot="1" x14ac:dyDescent="0.3">
      <c r="B8" s="41" t="s">
        <v>23</v>
      </c>
      <c r="C8" s="42"/>
      <c r="D8" s="43"/>
      <c r="F8" s="41" t="s">
        <v>24</v>
      </c>
      <c r="G8" s="42"/>
      <c r="H8" s="43"/>
    </row>
    <row r="9" spans="2:8" ht="16.5" thickBot="1" x14ac:dyDescent="0.3">
      <c r="B9" s="10"/>
      <c r="C9" s="4"/>
      <c r="D9" s="11"/>
      <c r="F9" s="10"/>
      <c r="G9" s="4"/>
      <c r="H9" s="11"/>
    </row>
    <row r="10" spans="2:8" ht="16.5" thickBot="1" x14ac:dyDescent="0.3">
      <c r="B10" s="21" t="s">
        <v>7</v>
      </c>
      <c r="C10" s="22"/>
      <c r="D10" s="23"/>
      <c r="F10" s="21" t="s">
        <v>7</v>
      </c>
      <c r="G10" s="22"/>
      <c r="H10" s="23"/>
    </row>
    <row r="11" spans="2:8" ht="15.75" thickBot="1" x14ac:dyDescent="0.3">
      <c r="B11" s="20" t="s">
        <v>25</v>
      </c>
      <c r="C11" s="20" t="s">
        <v>0</v>
      </c>
      <c r="D11" s="20" t="s">
        <v>1</v>
      </c>
      <c r="F11" s="20" t="s">
        <v>25</v>
      </c>
      <c r="G11" s="20" t="s">
        <v>0</v>
      </c>
      <c r="H11" s="20" t="s">
        <v>1</v>
      </c>
    </row>
    <row r="12" spans="2:8" ht="15.75" thickBot="1" x14ac:dyDescent="0.3">
      <c r="B12" s="33">
        <v>4104</v>
      </c>
      <c r="C12" s="7"/>
      <c r="D12" s="6">
        <f>B12*C12</f>
        <v>0</v>
      </c>
      <c r="F12" s="33">
        <v>456</v>
      </c>
      <c r="G12" s="7"/>
      <c r="H12" s="6">
        <f>F12*G12</f>
        <v>0</v>
      </c>
    </row>
    <row r="13" spans="2:8" ht="15.75" thickBot="1" x14ac:dyDescent="0.3">
      <c r="B13" s="12"/>
      <c r="C13" s="9"/>
      <c r="D13" s="13"/>
      <c r="F13" s="12"/>
      <c r="G13" s="9"/>
      <c r="H13" s="13"/>
    </row>
    <row r="14" spans="2:8" ht="15.75" thickBot="1" x14ac:dyDescent="0.3">
      <c r="B14" s="5" t="s">
        <v>14</v>
      </c>
      <c r="C14" s="5" t="s">
        <v>2</v>
      </c>
      <c r="D14" s="5" t="s">
        <v>1</v>
      </c>
      <c r="F14" s="5" t="s">
        <v>14</v>
      </c>
      <c r="G14" s="5" t="s">
        <v>2</v>
      </c>
      <c r="H14" s="5" t="s">
        <v>1</v>
      </c>
    </row>
    <row r="15" spans="2:8" ht="17.100000000000001" customHeight="1" thickBot="1" x14ac:dyDescent="0.3">
      <c r="B15" s="33">
        <f>B12*19</f>
        <v>77976</v>
      </c>
      <c r="C15" s="7"/>
      <c r="D15" s="8">
        <f>B15*C15</f>
        <v>0</v>
      </c>
      <c r="F15" s="33">
        <f>F12*19</f>
        <v>8664</v>
      </c>
      <c r="G15" s="7"/>
      <c r="H15" s="8">
        <f>F15*G15</f>
        <v>0</v>
      </c>
    </row>
    <row r="16" spans="2:8" ht="17.100000000000001" customHeight="1" thickBot="1" x14ac:dyDescent="0.3">
      <c r="B16" s="14"/>
      <c r="C16" s="15"/>
      <c r="D16" s="16"/>
      <c r="F16" s="14"/>
      <c r="G16" s="15"/>
      <c r="H16" s="16"/>
    </row>
    <row r="17" spans="2:8" ht="17.100000000000001" customHeight="1" thickBot="1" x14ac:dyDescent="0.3">
      <c r="B17" s="21" t="s">
        <v>9</v>
      </c>
      <c r="C17" s="22"/>
      <c r="D17" s="23"/>
      <c r="F17" s="21" t="s">
        <v>9</v>
      </c>
      <c r="G17" s="22"/>
      <c r="H17" s="23"/>
    </row>
    <row r="18" spans="2:8" ht="17.100000000000001" customHeight="1" thickBot="1" x14ac:dyDescent="0.3">
      <c r="B18" s="20" t="s">
        <v>15</v>
      </c>
      <c r="C18" s="20" t="s">
        <v>8</v>
      </c>
      <c r="D18" s="20" t="s">
        <v>1</v>
      </c>
      <c r="F18" s="20" t="s">
        <v>15</v>
      </c>
      <c r="G18" s="20" t="s">
        <v>8</v>
      </c>
      <c r="H18" s="20" t="s">
        <v>1</v>
      </c>
    </row>
    <row r="19" spans="2:8" ht="17.100000000000001" customHeight="1" thickBot="1" x14ac:dyDescent="0.3">
      <c r="B19" s="33">
        <v>770</v>
      </c>
      <c r="C19" s="7"/>
      <c r="D19" s="6">
        <f>B19*C19</f>
        <v>0</v>
      </c>
      <c r="F19" s="33">
        <v>86</v>
      </c>
      <c r="G19" s="7"/>
      <c r="H19" s="6">
        <f>F19*G19</f>
        <v>0</v>
      </c>
    </row>
    <row r="20" spans="2:8" ht="17.100000000000001" customHeight="1" thickBot="1" x14ac:dyDescent="0.3">
      <c r="B20" s="44" t="s">
        <v>3</v>
      </c>
      <c r="C20" s="45"/>
      <c r="D20" s="27">
        <f>D12+D15+D19</f>
        <v>0</v>
      </c>
      <c r="F20" s="44" t="s">
        <v>3</v>
      </c>
      <c r="G20" s="45"/>
      <c r="H20" s="27">
        <f>H12+H15+H19</f>
        <v>0</v>
      </c>
    </row>
    <row r="21" spans="2:8" x14ac:dyDescent="0.25">
      <c r="B21" s="19" t="s">
        <v>32</v>
      </c>
      <c r="C21" s="9"/>
      <c r="D21" s="9"/>
      <c r="F21" s="19" t="s">
        <v>32</v>
      </c>
      <c r="G21" s="9"/>
      <c r="H21" s="9"/>
    </row>
    <row r="22" spans="2:8" ht="6" customHeight="1" thickBot="1" x14ac:dyDescent="0.3">
      <c r="B22" s="24"/>
      <c r="C22" s="15"/>
      <c r="D22" s="25"/>
      <c r="F22" s="24"/>
      <c r="G22" s="15"/>
      <c r="H22" s="25"/>
    </row>
    <row r="23" spans="2:8" ht="15.75" thickBot="1" x14ac:dyDescent="0.3">
      <c r="B23" s="31" t="s">
        <v>30</v>
      </c>
      <c r="C23" s="28"/>
      <c r="D23" s="28"/>
      <c r="E23" s="29"/>
      <c r="F23" s="32"/>
      <c r="G23" s="28"/>
      <c r="H23" s="30">
        <f>D20+H20</f>
        <v>0</v>
      </c>
    </row>
    <row r="24" spans="2:8" ht="17.100000000000001" customHeight="1" x14ac:dyDescent="0.25">
      <c r="B24" s="24"/>
      <c r="C24" s="15"/>
      <c r="D24" s="25"/>
      <c r="F24" s="24"/>
      <c r="G24" s="15"/>
      <c r="H24" s="25"/>
    </row>
    <row r="25" spans="2:8" ht="17.100000000000001" customHeight="1" x14ac:dyDescent="0.25">
      <c r="B25" s="26" t="s">
        <v>12</v>
      </c>
      <c r="C25" s="15"/>
      <c r="D25" s="25"/>
      <c r="F25" s="26" t="s">
        <v>13</v>
      </c>
      <c r="G25" s="15"/>
      <c r="H25" s="25"/>
    </row>
    <row r="26" spans="2:8" ht="6" customHeight="1" thickBot="1" x14ac:dyDescent="0.3">
      <c r="B26" s="24"/>
      <c r="C26" s="15"/>
      <c r="D26" s="25"/>
      <c r="F26" s="24"/>
      <c r="G26" s="15"/>
      <c r="H26" s="25"/>
    </row>
    <row r="27" spans="2:8" ht="17.100000000000001" customHeight="1" thickBot="1" x14ac:dyDescent="0.3">
      <c r="B27" s="5" t="s">
        <v>5</v>
      </c>
      <c r="C27" s="5" t="s">
        <v>4</v>
      </c>
      <c r="D27" s="5" t="s">
        <v>1</v>
      </c>
      <c r="F27" s="5" t="s">
        <v>5</v>
      </c>
      <c r="G27" s="5" t="s">
        <v>4</v>
      </c>
      <c r="H27" s="5" t="s">
        <v>1</v>
      </c>
    </row>
    <row r="28" spans="2:8" ht="17.100000000000001" customHeight="1" thickBot="1" x14ac:dyDescent="0.3">
      <c r="B28" s="34">
        <f>B12*0.033</f>
        <v>135.43200000000002</v>
      </c>
      <c r="C28" s="18"/>
      <c r="D28" s="17">
        <f>B28*C28</f>
        <v>0</v>
      </c>
      <c r="F28" s="34">
        <f>F12*0.033</f>
        <v>15.048</v>
      </c>
      <c r="G28" s="18"/>
      <c r="H28" s="17">
        <f>F28*G28</f>
        <v>0</v>
      </c>
    </row>
    <row r="29" spans="2:8" x14ac:dyDescent="0.25">
      <c r="B29" s="19" t="s">
        <v>6</v>
      </c>
      <c r="C29" s="9"/>
      <c r="D29" s="9"/>
      <c r="F29" s="19" t="s">
        <v>6</v>
      </c>
      <c r="G29" s="9"/>
      <c r="H29" s="9"/>
    </row>
    <row r="30" spans="2:8" ht="6" customHeight="1" x14ac:dyDescent="0.25">
      <c r="B30" s="19"/>
      <c r="C30" s="9"/>
      <c r="D30" s="9"/>
      <c r="F30" s="19"/>
      <c r="G30" s="9"/>
      <c r="H30" s="9"/>
    </row>
    <row r="31" spans="2:8" ht="62.25" customHeight="1" thickBot="1" x14ac:dyDescent="0.3">
      <c r="B31" s="46" t="s">
        <v>27</v>
      </c>
      <c r="C31" s="47"/>
      <c r="D31" s="47"/>
      <c r="F31" s="46" t="s">
        <v>29</v>
      </c>
      <c r="G31" s="47"/>
      <c r="H31" s="47"/>
    </row>
    <row r="32" spans="2:8" ht="15.75" thickBot="1" x14ac:dyDescent="0.3">
      <c r="B32" s="5" t="s">
        <v>25</v>
      </c>
      <c r="C32" s="5" t="s">
        <v>26</v>
      </c>
      <c r="D32" s="5" t="s">
        <v>1</v>
      </c>
      <c r="F32" s="5" t="s">
        <v>25</v>
      </c>
      <c r="G32" s="5" t="s">
        <v>26</v>
      </c>
      <c r="H32" s="5" t="s">
        <v>1</v>
      </c>
    </row>
    <row r="33" spans="2:8" ht="15.75" thickBot="1" x14ac:dyDescent="0.3">
      <c r="B33" s="34">
        <v>190</v>
      </c>
      <c r="C33" s="18"/>
      <c r="D33" s="17">
        <f>B33*C33</f>
        <v>0</v>
      </c>
      <c r="F33" s="34">
        <v>190</v>
      </c>
      <c r="G33" s="18"/>
      <c r="H33" s="17">
        <f>F33*G33</f>
        <v>0</v>
      </c>
    </row>
    <row r="34" spans="2:8" x14ac:dyDescent="0.25">
      <c r="B34" s="19" t="s">
        <v>28</v>
      </c>
      <c r="C34" s="9"/>
      <c r="D34" s="9"/>
      <c r="F34" s="19" t="s">
        <v>28</v>
      </c>
      <c r="G34" s="9"/>
      <c r="H34" s="9"/>
    </row>
    <row r="35" spans="2:8" ht="15.75" thickBot="1" x14ac:dyDescent="0.3">
      <c r="B35" s="19"/>
      <c r="C35" s="9"/>
      <c r="D35" s="9"/>
      <c r="F35" s="19"/>
      <c r="G35" s="9"/>
      <c r="H35" s="9"/>
    </row>
    <row r="36" spans="2:8" ht="15.75" customHeight="1" thickBot="1" x14ac:dyDescent="0.3">
      <c r="B36" s="35" t="s">
        <v>31</v>
      </c>
      <c r="C36" s="36"/>
      <c r="D36" s="36"/>
      <c r="E36" s="37"/>
      <c r="F36" s="38"/>
      <c r="G36" s="36"/>
      <c r="H36" s="39">
        <f>+D28+H28+D33+H33</f>
        <v>0</v>
      </c>
    </row>
    <row r="37" spans="2:8" x14ac:dyDescent="0.25">
      <c r="B37" s="3" t="s">
        <v>22</v>
      </c>
      <c r="C37" s="3"/>
      <c r="F37" s="3"/>
      <c r="G37" s="3"/>
    </row>
    <row r="38" spans="2:8" ht="10.5" customHeight="1" x14ac:dyDescent="0.25">
      <c r="B38" s="3"/>
      <c r="C38" s="3"/>
      <c r="F38" s="3"/>
      <c r="G38" s="3"/>
    </row>
    <row r="39" spans="2:8" x14ac:dyDescent="0.25">
      <c r="B39" s="40" t="s">
        <v>16</v>
      </c>
      <c r="C39" s="40"/>
      <c r="F39" s="19"/>
      <c r="G39" s="3"/>
    </row>
    <row r="40" spans="2:8" x14ac:dyDescent="0.25">
      <c r="B40" s="40" t="s">
        <v>17</v>
      </c>
      <c r="C40" s="40"/>
      <c r="G40" s="3"/>
    </row>
    <row r="41" spans="2:8" x14ac:dyDescent="0.25">
      <c r="C41" s="3"/>
      <c r="D41" s="3"/>
      <c r="G41" s="3"/>
      <c r="H41" s="3"/>
    </row>
  </sheetData>
  <mergeCells count="8">
    <mergeCell ref="B40:C40"/>
    <mergeCell ref="B8:D8"/>
    <mergeCell ref="B20:C20"/>
    <mergeCell ref="F8:H8"/>
    <mergeCell ref="F20:G20"/>
    <mergeCell ref="B39:C39"/>
    <mergeCell ref="B31:D31"/>
    <mergeCell ref="F31:H3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2A4CE-321E-4D0F-B572-B590CC7C4ED3}">
  <dimension ref="B2:H40"/>
  <sheetViews>
    <sheetView showGridLines="0" zoomScale="110" zoomScaleNormal="110" workbookViewId="0">
      <selection activeCell="F19" sqref="F19"/>
    </sheetView>
  </sheetViews>
  <sheetFormatPr baseColWidth="10" defaultColWidth="11.42578125" defaultRowHeight="15" x14ac:dyDescent="0.25"/>
  <cols>
    <col min="1" max="1" width="4.7109375" customWidth="1"/>
    <col min="2" max="3" width="17" customWidth="1"/>
    <col min="4" max="4" width="15.42578125" customWidth="1"/>
    <col min="5" max="5" width="9.42578125" customWidth="1"/>
    <col min="6" max="7" width="17" customWidth="1"/>
    <col min="8" max="8" width="15.42578125" customWidth="1"/>
  </cols>
  <sheetData>
    <row r="2" spans="2:8" ht="20.25" x14ac:dyDescent="0.25">
      <c r="B2" s="1" t="s">
        <v>18</v>
      </c>
      <c r="C2" s="1"/>
      <c r="F2" s="1"/>
      <c r="G2" s="1"/>
    </row>
    <row r="3" spans="2:8" x14ac:dyDescent="0.25">
      <c r="B3" s="2"/>
      <c r="C3" s="2"/>
      <c r="F3" s="2"/>
      <c r="G3" s="2"/>
    </row>
    <row r="4" spans="2:8" ht="15.75" x14ac:dyDescent="0.25">
      <c r="B4" s="4" t="s">
        <v>20</v>
      </c>
      <c r="C4" s="4"/>
      <c r="F4" s="4"/>
      <c r="G4" s="4"/>
    </row>
    <row r="5" spans="2:8" ht="15.75" x14ac:dyDescent="0.25">
      <c r="B5" s="4"/>
      <c r="C5" s="4"/>
      <c r="F5" s="4"/>
      <c r="G5" s="4"/>
    </row>
    <row r="6" spans="2:8" ht="15.75" x14ac:dyDescent="0.25">
      <c r="B6" s="4" t="s">
        <v>10</v>
      </c>
      <c r="C6" s="4"/>
      <c r="F6" s="4" t="s">
        <v>11</v>
      </c>
      <c r="G6" s="4"/>
    </row>
    <row r="7" spans="2:8" ht="6" customHeight="1" thickBot="1" x14ac:dyDescent="0.3">
      <c r="B7" s="24"/>
      <c r="C7" s="15"/>
      <c r="D7" s="25"/>
      <c r="F7" s="24"/>
      <c r="G7" s="15"/>
      <c r="H7" s="25"/>
    </row>
    <row r="8" spans="2:8" ht="16.5" thickBot="1" x14ac:dyDescent="0.3">
      <c r="B8" s="41" t="s">
        <v>23</v>
      </c>
      <c r="C8" s="42"/>
      <c r="D8" s="43"/>
      <c r="F8" s="41" t="s">
        <v>24</v>
      </c>
      <c r="G8" s="42"/>
      <c r="H8" s="43"/>
    </row>
    <row r="9" spans="2:8" ht="16.5" thickBot="1" x14ac:dyDescent="0.3">
      <c r="B9" s="10"/>
      <c r="C9" s="4"/>
      <c r="D9" s="11"/>
      <c r="F9" s="10"/>
      <c r="G9" s="4"/>
      <c r="H9" s="11"/>
    </row>
    <row r="10" spans="2:8" ht="16.5" thickBot="1" x14ac:dyDescent="0.3">
      <c r="B10" s="21" t="s">
        <v>7</v>
      </c>
      <c r="C10" s="22"/>
      <c r="D10" s="23"/>
      <c r="F10" s="21" t="s">
        <v>7</v>
      </c>
      <c r="G10" s="22"/>
      <c r="H10" s="23"/>
    </row>
    <row r="11" spans="2:8" ht="15.75" thickBot="1" x14ac:dyDescent="0.3">
      <c r="B11" s="20" t="s">
        <v>25</v>
      </c>
      <c r="C11" s="20" t="s">
        <v>0</v>
      </c>
      <c r="D11" s="20" t="s">
        <v>1</v>
      </c>
      <c r="F11" s="20" t="s">
        <v>25</v>
      </c>
      <c r="G11" s="20" t="s">
        <v>0</v>
      </c>
      <c r="H11" s="20" t="s">
        <v>1</v>
      </c>
    </row>
    <row r="12" spans="2:8" ht="15.75" thickBot="1" x14ac:dyDescent="0.3">
      <c r="B12" s="33">
        <v>4104</v>
      </c>
      <c r="C12" s="7"/>
      <c r="D12" s="6">
        <f>B12*C12</f>
        <v>0</v>
      </c>
      <c r="F12" s="33">
        <v>456</v>
      </c>
      <c r="G12" s="7"/>
      <c r="H12" s="6">
        <f>F12*G12</f>
        <v>0</v>
      </c>
    </row>
    <row r="13" spans="2:8" ht="15.75" thickBot="1" x14ac:dyDescent="0.3">
      <c r="B13" s="12"/>
      <c r="C13" s="9"/>
      <c r="D13" s="13"/>
      <c r="F13" s="12"/>
      <c r="G13" s="9"/>
      <c r="H13" s="13"/>
    </row>
    <row r="14" spans="2:8" ht="15.75" thickBot="1" x14ac:dyDescent="0.3">
      <c r="B14" s="5" t="s">
        <v>14</v>
      </c>
      <c r="C14" s="5" t="s">
        <v>2</v>
      </c>
      <c r="D14" s="5" t="s">
        <v>1</v>
      </c>
      <c r="F14" s="5" t="s">
        <v>14</v>
      </c>
      <c r="G14" s="5" t="s">
        <v>2</v>
      </c>
      <c r="H14" s="5" t="s">
        <v>1</v>
      </c>
    </row>
    <row r="15" spans="2:8" ht="17.100000000000001" customHeight="1" thickBot="1" x14ac:dyDescent="0.3">
      <c r="B15" s="33">
        <f>B12*21</f>
        <v>86184</v>
      </c>
      <c r="C15" s="7"/>
      <c r="D15" s="8">
        <f>B15*C15</f>
        <v>0</v>
      </c>
      <c r="F15" s="33">
        <f>F12*21</f>
        <v>9576</v>
      </c>
      <c r="G15" s="7"/>
      <c r="H15" s="8">
        <f>F15*G15</f>
        <v>0</v>
      </c>
    </row>
    <row r="16" spans="2:8" ht="17.100000000000001" customHeight="1" thickBot="1" x14ac:dyDescent="0.3">
      <c r="B16" s="14"/>
      <c r="C16" s="15"/>
      <c r="D16" s="16"/>
      <c r="F16" s="14"/>
      <c r="G16" s="15"/>
      <c r="H16" s="16"/>
    </row>
    <row r="17" spans="2:8" ht="17.100000000000001" customHeight="1" thickBot="1" x14ac:dyDescent="0.3">
      <c r="B17" s="21" t="s">
        <v>9</v>
      </c>
      <c r="C17" s="22"/>
      <c r="D17" s="23"/>
      <c r="F17" s="21" t="s">
        <v>9</v>
      </c>
      <c r="G17" s="22"/>
      <c r="H17" s="23"/>
    </row>
    <row r="18" spans="2:8" ht="17.100000000000001" customHeight="1" thickBot="1" x14ac:dyDescent="0.3">
      <c r="B18" s="20" t="s">
        <v>15</v>
      </c>
      <c r="C18" s="20" t="s">
        <v>8</v>
      </c>
      <c r="D18" s="20" t="s">
        <v>1</v>
      </c>
      <c r="F18" s="20" t="s">
        <v>15</v>
      </c>
      <c r="G18" s="20" t="s">
        <v>8</v>
      </c>
      <c r="H18" s="20" t="s">
        <v>1</v>
      </c>
    </row>
    <row r="19" spans="2:8" ht="17.100000000000001" customHeight="1" thickBot="1" x14ac:dyDescent="0.3">
      <c r="B19" s="33">
        <v>770</v>
      </c>
      <c r="C19" s="7"/>
      <c r="D19" s="6">
        <f>B19*C19</f>
        <v>0</v>
      </c>
      <c r="F19" s="33">
        <v>86</v>
      </c>
      <c r="G19" s="7"/>
      <c r="H19" s="6">
        <f>F19*G19</f>
        <v>0</v>
      </c>
    </row>
    <row r="20" spans="2:8" ht="17.100000000000001" customHeight="1" thickBot="1" x14ac:dyDescent="0.3">
      <c r="B20" s="44" t="s">
        <v>3</v>
      </c>
      <c r="C20" s="45"/>
      <c r="D20" s="27">
        <f>D12+D15+D19</f>
        <v>0</v>
      </c>
      <c r="F20" s="44" t="s">
        <v>3</v>
      </c>
      <c r="G20" s="45"/>
      <c r="H20" s="27">
        <f>H12+H15+H19</f>
        <v>0</v>
      </c>
    </row>
    <row r="21" spans="2:8" x14ac:dyDescent="0.25">
      <c r="B21" s="19" t="s">
        <v>32</v>
      </c>
      <c r="C21" s="9"/>
      <c r="D21" s="9"/>
      <c r="F21" s="19" t="s">
        <v>32</v>
      </c>
      <c r="G21" s="9"/>
      <c r="H21" s="9"/>
    </row>
    <row r="22" spans="2:8" ht="6" customHeight="1" thickBot="1" x14ac:dyDescent="0.3">
      <c r="B22" s="24"/>
      <c r="C22" s="15"/>
      <c r="D22" s="25"/>
      <c r="F22" s="24"/>
      <c r="G22" s="15"/>
      <c r="H22" s="25"/>
    </row>
    <row r="23" spans="2:8" ht="15.75" thickBot="1" x14ac:dyDescent="0.3">
      <c r="B23" s="31" t="s">
        <v>30</v>
      </c>
      <c r="C23" s="28"/>
      <c r="D23" s="28"/>
      <c r="E23" s="29"/>
      <c r="F23" s="32"/>
      <c r="G23" s="28"/>
      <c r="H23" s="30">
        <f>D20+H20</f>
        <v>0</v>
      </c>
    </row>
    <row r="24" spans="2:8" ht="17.100000000000001" customHeight="1" x14ac:dyDescent="0.25">
      <c r="B24" s="24"/>
      <c r="C24" s="15"/>
      <c r="D24" s="25"/>
      <c r="F24" s="24"/>
      <c r="G24" s="15"/>
      <c r="H24" s="25"/>
    </row>
    <row r="25" spans="2:8" ht="17.100000000000001" customHeight="1" x14ac:dyDescent="0.25">
      <c r="B25" s="26" t="s">
        <v>12</v>
      </c>
      <c r="C25" s="15"/>
      <c r="D25" s="25"/>
      <c r="F25" s="26" t="s">
        <v>13</v>
      </c>
      <c r="G25" s="15"/>
      <c r="H25" s="25"/>
    </row>
    <row r="26" spans="2:8" ht="6" customHeight="1" thickBot="1" x14ac:dyDescent="0.3">
      <c r="B26" s="24"/>
      <c r="C26" s="15"/>
      <c r="D26" s="25"/>
      <c r="F26" s="24"/>
      <c r="G26" s="15"/>
      <c r="H26" s="25"/>
    </row>
    <row r="27" spans="2:8" ht="17.100000000000001" customHeight="1" thickBot="1" x14ac:dyDescent="0.3">
      <c r="B27" s="5" t="s">
        <v>5</v>
      </c>
      <c r="C27" s="5" t="s">
        <v>4</v>
      </c>
      <c r="D27" s="5" t="s">
        <v>1</v>
      </c>
      <c r="F27" s="5" t="s">
        <v>5</v>
      </c>
      <c r="G27" s="5" t="s">
        <v>4</v>
      </c>
      <c r="H27" s="5" t="s">
        <v>1</v>
      </c>
    </row>
    <row r="28" spans="2:8" ht="17.100000000000001" customHeight="1" thickBot="1" x14ac:dyDescent="0.3">
      <c r="B28" s="34">
        <f>B12*0.033</f>
        <v>135.43200000000002</v>
      </c>
      <c r="C28" s="18"/>
      <c r="D28" s="17">
        <f>B28*C28</f>
        <v>0</v>
      </c>
      <c r="F28" s="34">
        <f>F12*0.033</f>
        <v>15.048</v>
      </c>
      <c r="G28" s="18"/>
      <c r="H28" s="17">
        <f>F28*G28</f>
        <v>0</v>
      </c>
    </row>
    <row r="29" spans="2:8" x14ac:dyDescent="0.25">
      <c r="B29" s="19" t="s">
        <v>6</v>
      </c>
      <c r="C29" s="9"/>
      <c r="D29" s="9"/>
      <c r="F29" s="19" t="s">
        <v>6</v>
      </c>
      <c r="G29" s="9"/>
      <c r="H29" s="9"/>
    </row>
    <row r="30" spans="2:8" ht="6" customHeight="1" x14ac:dyDescent="0.25">
      <c r="B30" s="19"/>
      <c r="C30" s="9"/>
      <c r="D30" s="9"/>
      <c r="F30" s="19"/>
      <c r="G30" s="9"/>
      <c r="H30" s="9"/>
    </row>
    <row r="31" spans="2:8" ht="62.25" customHeight="1" thickBot="1" x14ac:dyDescent="0.3">
      <c r="B31" s="46" t="s">
        <v>27</v>
      </c>
      <c r="C31" s="47"/>
      <c r="D31" s="47"/>
      <c r="F31" s="46" t="s">
        <v>29</v>
      </c>
      <c r="G31" s="47"/>
      <c r="H31" s="47"/>
    </row>
    <row r="32" spans="2:8" ht="15.75" thickBot="1" x14ac:dyDescent="0.3">
      <c r="B32" s="5" t="s">
        <v>25</v>
      </c>
      <c r="C32" s="5" t="s">
        <v>26</v>
      </c>
      <c r="D32" s="5" t="s">
        <v>1</v>
      </c>
      <c r="F32" s="5" t="s">
        <v>25</v>
      </c>
      <c r="G32" s="5" t="s">
        <v>26</v>
      </c>
      <c r="H32" s="5" t="s">
        <v>1</v>
      </c>
    </row>
    <row r="33" spans="2:8" ht="15.75" thickBot="1" x14ac:dyDescent="0.3">
      <c r="B33" s="34">
        <v>190</v>
      </c>
      <c r="C33" s="18"/>
      <c r="D33" s="17">
        <f>B33*C33</f>
        <v>0</v>
      </c>
      <c r="F33" s="34">
        <v>190</v>
      </c>
      <c r="G33" s="18"/>
      <c r="H33" s="17">
        <f>F33*G33</f>
        <v>0</v>
      </c>
    </row>
    <row r="34" spans="2:8" x14ac:dyDescent="0.25">
      <c r="B34" s="19" t="s">
        <v>28</v>
      </c>
      <c r="C34" s="9"/>
      <c r="D34" s="9"/>
      <c r="F34" s="19" t="s">
        <v>28</v>
      </c>
      <c r="G34" s="9"/>
      <c r="H34" s="9"/>
    </row>
    <row r="35" spans="2:8" ht="15.75" thickBot="1" x14ac:dyDescent="0.3">
      <c r="B35" s="19"/>
      <c r="C35" s="9"/>
      <c r="D35" s="9"/>
      <c r="F35" s="19"/>
      <c r="G35" s="9"/>
      <c r="H35" s="9"/>
    </row>
    <row r="36" spans="2:8" ht="15.75" customHeight="1" thickBot="1" x14ac:dyDescent="0.3">
      <c r="B36" s="35" t="s">
        <v>31</v>
      </c>
      <c r="C36" s="36"/>
      <c r="D36" s="36"/>
      <c r="E36" s="37"/>
      <c r="F36" s="38"/>
      <c r="G36" s="36"/>
      <c r="H36" s="39">
        <f>+D28+H28+D33+H33</f>
        <v>0</v>
      </c>
    </row>
    <row r="37" spans="2:8" x14ac:dyDescent="0.25">
      <c r="B37" s="3" t="s">
        <v>22</v>
      </c>
      <c r="C37" s="3"/>
      <c r="F37" s="3"/>
      <c r="G37" s="3"/>
    </row>
    <row r="38" spans="2:8" ht="10.5" customHeight="1" x14ac:dyDescent="0.25">
      <c r="B38" s="3"/>
      <c r="C38" s="3"/>
      <c r="F38" s="3"/>
      <c r="G38" s="3"/>
    </row>
    <row r="39" spans="2:8" x14ac:dyDescent="0.25">
      <c r="B39" s="40" t="s">
        <v>16</v>
      </c>
      <c r="C39" s="40"/>
      <c r="F39" s="19"/>
      <c r="G39" s="3"/>
    </row>
    <row r="40" spans="2:8" x14ac:dyDescent="0.25">
      <c r="B40" s="40" t="s">
        <v>17</v>
      </c>
      <c r="C40" s="40"/>
      <c r="G40" s="3"/>
    </row>
  </sheetData>
  <mergeCells count="8">
    <mergeCell ref="B40:C40"/>
    <mergeCell ref="B8:D8"/>
    <mergeCell ref="B20:C20"/>
    <mergeCell ref="F8:H8"/>
    <mergeCell ref="F20:G20"/>
    <mergeCell ref="B39:C39"/>
    <mergeCell ref="B31:D31"/>
    <mergeCell ref="F31:H3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022137-0EF6-4620-8D54-AFF5397F1504}">
  <dimension ref="B2:H40"/>
  <sheetViews>
    <sheetView showGridLines="0" zoomScale="110" zoomScaleNormal="110" workbookViewId="0">
      <selection activeCell="F28" sqref="F28"/>
    </sheetView>
  </sheetViews>
  <sheetFormatPr baseColWidth="10" defaultColWidth="11.42578125" defaultRowHeight="15" x14ac:dyDescent="0.25"/>
  <cols>
    <col min="1" max="1" width="4.7109375" customWidth="1"/>
    <col min="2" max="3" width="17" customWidth="1"/>
    <col min="4" max="4" width="15.42578125" customWidth="1"/>
    <col min="5" max="5" width="9.42578125" customWidth="1"/>
    <col min="6" max="7" width="17" customWidth="1"/>
    <col min="8" max="8" width="15.42578125" customWidth="1"/>
  </cols>
  <sheetData>
    <row r="2" spans="2:8" ht="20.25" x14ac:dyDescent="0.25">
      <c r="B2" s="1" t="s">
        <v>18</v>
      </c>
      <c r="C2" s="1"/>
      <c r="F2" s="1"/>
      <c r="G2" s="1"/>
    </row>
    <row r="3" spans="2:8" x14ac:dyDescent="0.25">
      <c r="B3" s="2"/>
      <c r="C3" s="2"/>
      <c r="F3" s="2"/>
      <c r="G3" s="2"/>
    </row>
    <row r="4" spans="2:8" ht="15.75" x14ac:dyDescent="0.25">
      <c r="B4" s="4" t="s">
        <v>21</v>
      </c>
      <c r="C4" s="4"/>
      <c r="F4" s="4"/>
      <c r="G4" s="4"/>
    </row>
    <row r="5" spans="2:8" ht="15.75" x14ac:dyDescent="0.25">
      <c r="B5" s="4"/>
      <c r="C5" s="4"/>
      <c r="F5" s="4"/>
      <c r="G5" s="4"/>
    </row>
    <row r="6" spans="2:8" ht="15.75" x14ac:dyDescent="0.25">
      <c r="B6" s="4" t="s">
        <v>10</v>
      </c>
      <c r="C6" s="4"/>
      <c r="F6" s="4" t="s">
        <v>11</v>
      </c>
      <c r="G6" s="4"/>
    </row>
    <row r="7" spans="2:8" ht="6" customHeight="1" thickBot="1" x14ac:dyDescent="0.3">
      <c r="B7" s="24"/>
      <c r="C7" s="15"/>
      <c r="D7" s="25"/>
      <c r="F7" s="24"/>
      <c r="G7" s="15"/>
      <c r="H7" s="25"/>
    </row>
    <row r="8" spans="2:8" ht="16.5" thickBot="1" x14ac:dyDescent="0.3">
      <c r="B8" s="41" t="s">
        <v>23</v>
      </c>
      <c r="C8" s="42"/>
      <c r="D8" s="43"/>
      <c r="F8" s="41" t="s">
        <v>24</v>
      </c>
      <c r="G8" s="42"/>
      <c r="H8" s="43"/>
    </row>
    <row r="9" spans="2:8" ht="16.5" thickBot="1" x14ac:dyDescent="0.3">
      <c r="B9" s="10"/>
      <c r="C9" s="4"/>
      <c r="D9" s="11"/>
      <c r="F9" s="10"/>
      <c r="G9" s="4"/>
      <c r="H9" s="11"/>
    </row>
    <row r="10" spans="2:8" ht="16.5" thickBot="1" x14ac:dyDescent="0.3">
      <c r="B10" s="21" t="s">
        <v>7</v>
      </c>
      <c r="C10" s="22"/>
      <c r="D10" s="23"/>
      <c r="F10" s="21" t="s">
        <v>7</v>
      </c>
      <c r="G10" s="22"/>
      <c r="H10" s="23"/>
    </row>
    <row r="11" spans="2:8" ht="15.75" thickBot="1" x14ac:dyDescent="0.3">
      <c r="B11" s="20" t="s">
        <v>25</v>
      </c>
      <c r="C11" s="20" t="s">
        <v>0</v>
      </c>
      <c r="D11" s="20" t="s">
        <v>1</v>
      </c>
      <c r="F11" s="20" t="s">
        <v>25</v>
      </c>
      <c r="G11" s="20" t="s">
        <v>0</v>
      </c>
      <c r="H11" s="20" t="s">
        <v>1</v>
      </c>
    </row>
    <row r="12" spans="2:8" ht="15.75" thickBot="1" x14ac:dyDescent="0.3">
      <c r="B12" s="33">
        <v>3762</v>
      </c>
      <c r="C12" s="7"/>
      <c r="D12" s="6">
        <f>B12*C12</f>
        <v>0</v>
      </c>
      <c r="F12" s="33">
        <v>418</v>
      </c>
      <c r="G12" s="7"/>
      <c r="H12" s="6">
        <f>F12*G12</f>
        <v>0</v>
      </c>
    </row>
    <row r="13" spans="2:8" ht="15.75" thickBot="1" x14ac:dyDescent="0.3">
      <c r="B13" s="12"/>
      <c r="C13" s="9"/>
      <c r="D13" s="13"/>
      <c r="F13" s="12"/>
      <c r="G13" s="9"/>
      <c r="H13" s="13"/>
    </row>
    <row r="14" spans="2:8" ht="15.75" thickBot="1" x14ac:dyDescent="0.3">
      <c r="B14" s="5" t="s">
        <v>14</v>
      </c>
      <c r="C14" s="5" t="s">
        <v>2</v>
      </c>
      <c r="D14" s="5" t="s">
        <v>1</v>
      </c>
      <c r="F14" s="5" t="s">
        <v>14</v>
      </c>
      <c r="G14" s="5" t="s">
        <v>2</v>
      </c>
      <c r="H14" s="5" t="s">
        <v>1</v>
      </c>
    </row>
    <row r="15" spans="2:8" ht="17.100000000000001" customHeight="1" thickBot="1" x14ac:dyDescent="0.3">
      <c r="B15" s="33">
        <f>B12*18</f>
        <v>67716</v>
      </c>
      <c r="C15" s="7"/>
      <c r="D15" s="8">
        <f>B15*C15</f>
        <v>0</v>
      </c>
      <c r="F15" s="33">
        <f>F12*18</f>
        <v>7524</v>
      </c>
      <c r="G15" s="7"/>
      <c r="H15" s="8">
        <f>F15*G15</f>
        <v>0</v>
      </c>
    </row>
    <row r="16" spans="2:8" ht="17.100000000000001" customHeight="1" thickBot="1" x14ac:dyDescent="0.3">
      <c r="B16" s="14"/>
      <c r="C16" s="15"/>
      <c r="D16" s="16"/>
      <c r="F16" s="14"/>
      <c r="G16" s="15"/>
      <c r="H16" s="16"/>
    </row>
    <row r="17" spans="2:8" ht="17.100000000000001" customHeight="1" thickBot="1" x14ac:dyDescent="0.3">
      <c r="B17" s="21" t="s">
        <v>9</v>
      </c>
      <c r="C17" s="22"/>
      <c r="D17" s="23"/>
      <c r="F17" s="21" t="s">
        <v>9</v>
      </c>
      <c r="G17" s="22"/>
      <c r="H17" s="23"/>
    </row>
    <row r="18" spans="2:8" ht="17.100000000000001" customHeight="1" thickBot="1" x14ac:dyDescent="0.3">
      <c r="B18" s="20" t="s">
        <v>15</v>
      </c>
      <c r="C18" s="20" t="s">
        <v>8</v>
      </c>
      <c r="D18" s="20" t="s">
        <v>1</v>
      </c>
      <c r="F18" s="20" t="s">
        <v>15</v>
      </c>
      <c r="G18" s="20" t="s">
        <v>8</v>
      </c>
      <c r="H18" s="20" t="s">
        <v>1</v>
      </c>
    </row>
    <row r="19" spans="2:8" ht="17.100000000000001" customHeight="1" thickBot="1" x14ac:dyDescent="0.3">
      <c r="B19" s="33">
        <v>770</v>
      </c>
      <c r="C19" s="7"/>
      <c r="D19" s="6">
        <f>B19*C19</f>
        <v>0</v>
      </c>
      <c r="F19" s="33">
        <v>86</v>
      </c>
      <c r="G19" s="7"/>
      <c r="H19" s="6">
        <f>F19*G19</f>
        <v>0</v>
      </c>
    </row>
    <row r="20" spans="2:8" ht="17.100000000000001" customHeight="1" thickBot="1" x14ac:dyDescent="0.3">
      <c r="B20" s="44" t="s">
        <v>3</v>
      </c>
      <c r="C20" s="45"/>
      <c r="D20" s="27">
        <f>D12+D15+D19</f>
        <v>0</v>
      </c>
      <c r="F20" s="44" t="s">
        <v>3</v>
      </c>
      <c r="G20" s="45"/>
      <c r="H20" s="27">
        <f>H12+H15+H19</f>
        <v>0</v>
      </c>
    </row>
    <row r="21" spans="2:8" x14ac:dyDescent="0.25">
      <c r="B21" s="19" t="s">
        <v>32</v>
      </c>
      <c r="C21" s="9"/>
      <c r="D21" s="9"/>
      <c r="F21" s="19" t="s">
        <v>32</v>
      </c>
      <c r="G21" s="9"/>
      <c r="H21" s="9"/>
    </row>
    <row r="22" spans="2:8" ht="6" customHeight="1" thickBot="1" x14ac:dyDescent="0.3">
      <c r="B22" s="24"/>
      <c r="C22" s="15"/>
      <c r="D22" s="25"/>
      <c r="F22" s="24"/>
      <c r="G22" s="15"/>
      <c r="H22" s="25"/>
    </row>
    <row r="23" spans="2:8" ht="15.75" thickBot="1" x14ac:dyDescent="0.3">
      <c r="B23" s="31" t="s">
        <v>30</v>
      </c>
      <c r="C23" s="28"/>
      <c r="D23" s="28"/>
      <c r="E23" s="29"/>
      <c r="F23" s="32"/>
      <c r="G23" s="28"/>
      <c r="H23" s="30">
        <f>D20+H20</f>
        <v>0</v>
      </c>
    </row>
    <row r="24" spans="2:8" ht="17.100000000000001" customHeight="1" x14ac:dyDescent="0.25">
      <c r="B24" s="24"/>
      <c r="C24" s="15"/>
      <c r="D24" s="25"/>
      <c r="F24" s="24"/>
      <c r="G24" s="15"/>
      <c r="H24" s="25"/>
    </row>
    <row r="25" spans="2:8" ht="17.100000000000001" customHeight="1" x14ac:dyDescent="0.25">
      <c r="B25" s="26" t="s">
        <v>12</v>
      </c>
      <c r="C25" s="15"/>
      <c r="D25" s="25"/>
      <c r="F25" s="26" t="s">
        <v>13</v>
      </c>
      <c r="G25" s="15"/>
      <c r="H25" s="25"/>
    </row>
    <row r="26" spans="2:8" ht="6" customHeight="1" thickBot="1" x14ac:dyDescent="0.3">
      <c r="B26" s="24"/>
      <c r="C26" s="15"/>
      <c r="D26" s="25"/>
      <c r="F26" s="24"/>
      <c r="G26" s="15"/>
      <c r="H26" s="25"/>
    </row>
    <row r="27" spans="2:8" ht="17.100000000000001" customHeight="1" thickBot="1" x14ac:dyDescent="0.3">
      <c r="B27" s="5" t="s">
        <v>5</v>
      </c>
      <c r="C27" s="5" t="s">
        <v>4</v>
      </c>
      <c r="D27" s="5" t="s">
        <v>1</v>
      </c>
      <c r="F27" s="5" t="s">
        <v>5</v>
      </c>
      <c r="G27" s="5" t="s">
        <v>4</v>
      </c>
      <c r="H27" s="5" t="s">
        <v>1</v>
      </c>
    </row>
    <row r="28" spans="2:8" ht="17.100000000000001" customHeight="1" thickBot="1" x14ac:dyDescent="0.3">
      <c r="B28" s="34">
        <f>B12*0.033</f>
        <v>124.146</v>
      </c>
      <c r="C28" s="18"/>
      <c r="D28" s="17">
        <f>B28*C28</f>
        <v>0</v>
      </c>
      <c r="F28" s="34">
        <f>F12*0.033</f>
        <v>13.794</v>
      </c>
      <c r="G28" s="18"/>
      <c r="H28" s="17">
        <f>F28*G28</f>
        <v>0</v>
      </c>
    </row>
    <row r="29" spans="2:8" x14ac:dyDescent="0.25">
      <c r="B29" s="19" t="s">
        <v>6</v>
      </c>
      <c r="C29" s="9"/>
      <c r="D29" s="9"/>
      <c r="F29" s="19" t="s">
        <v>6</v>
      </c>
      <c r="G29" s="9"/>
      <c r="H29" s="9"/>
    </row>
    <row r="30" spans="2:8" ht="6" customHeight="1" x14ac:dyDescent="0.25">
      <c r="B30" s="19"/>
      <c r="C30" s="9"/>
      <c r="D30" s="9"/>
      <c r="F30" s="19"/>
      <c r="G30" s="9"/>
      <c r="H30" s="9"/>
    </row>
    <row r="31" spans="2:8" ht="62.25" customHeight="1" thickBot="1" x14ac:dyDescent="0.3">
      <c r="B31" s="46" t="s">
        <v>27</v>
      </c>
      <c r="C31" s="47"/>
      <c r="D31" s="47"/>
      <c r="F31" s="46" t="s">
        <v>29</v>
      </c>
      <c r="G31" s="47"/>
      <c r="H31" s="47"/>
    </row>
    <row r="32" spans="2:8" ht="15.75" thickBot="1" x14ac:dyDescent="0.3">
      <c r="B32" s="5" t="s">
        <v>25</v>
      </c>
      <c r="C32" s="5" t="s">
        <v>26</v>
      </c>
      <c r="D32" s="5" t="s">
        <v>1</v>
      </c>
      <c r="F32" s="5" t="s">
        <v>25</v>
      </c>
      <c r="G32" s="5" t="s">
        <v>26</v>
      </c>
      <c r="H32" s="5" t="s">
        <v>1</v>
      </c>
    </row>
    <row r="33" spans="2:8" ht="15.75" thickBot="1" x14ac:dyDescent="0.3">
      <c r="B33" s="34">
        <v>190</v>
      </c>
      <c r="C33" s="18"/>
      <c r="D33" s="17">
        <f>B33*C33</f>
        <v>0</v>
      </c>
      <c r="F33" s="34">
        <v>190</v>
      </c>
      <c r="G33" s="18"/>
      <c r="H33" s="17">
        <f>F33*G33</f>
        <v>0</v>
      </c>
    </row>
    <row r="34" spans="2:8" x14ac:dyDescent="0.25">
      <c r="B34" s="19" t="s">
        <v>28</v>
      </c>
      <c r="C34" s="9"/>
      <c r="D34" s="9"/>
      <c r="F34" s="19" t="s">
        <v>28</v>
      </c>
      <c r="G34" s="9"/>
      <c r="H34" s="9"/>
    </row>
    <row r="35" spans="2:8" ht="15.75" thickBot="1" x14ac:dyDescent="0.3">
      <c r="B35" s="19"/>
      <c r="C35" s="9"/>
      <c r="D35" s="9"/>
      <c r="F35" s="19"/>
      <c r="G35" s="9"/>
      <c r="H35" s="9"/>
    </row>
    <row r="36" spans="2:8" ht="15.75" customHeight="1" thickBot="1" x14ac:dyDescent="0.3">
      <c r="B36" s="35" t="s">
        <v>31</v>
      </c>
      <c r="C36" s="36"/>
      <c r="D36" s="36"/>
      <c r="E36" s="37"/>
      <c r="F36" s="38"/>
      <c r="G36" s="36"/>
      <c r="H36" s="39">
        <f>+D28+H28+D33+H33</f>
        <v>0</v>
      </c>
    </row>
    <row r="37" spans="2:8" x14ac:dyDescent="0.25">
      <c r="B37" s="3" t="s">
        <v>22</v>
      </c>
      <c r="C37" s="3"/>
      <c r="F37" s="3"/>
      <c r="G37" s="3"/>
    </row>
    <row r="38" spans="2:8" ht="10.5" customHeight="1" x14ac:dyDescent="0.25">
      <c r="B38" s="3"/>
      <c r="C38" s="3"/>
      <c r="F38" s="3"/>
      <c r="G38" s="3"/>
    </row>
    <row r="39" spans="2:8" x14ac:dyDescent="0.25">
      <c r="B39" s="40" t="s">
        <v>16</v>
      </c>
      <c r="C39" s="40"/>
      <c r="F39" s="19"/>
      <c r="G39" s="3"/>
    </row>
    <row r="40" spans="2:8" x14ac:dyDescent="0.25">
      <c r="B40" s="40" t="s">
        <v>17</v>
      </c>
      <c r="C40" s="40"/>
      <c r="G40" s="3"/>
    </row>
  </sheetData>
  <mergeCells count="8">
    <mergeCell ref="B40:C40"/>
    <mergeCell ref="B20:C20"/>
    <mergeCell ref="B8:D8"/>
    <mergeCell ref="F8:H8"/>
    <mergeCell ref="F20:G20"/>
    <mergeCell ref="B39:C39"/>
    <mergeCell ref="B31:D31"/>
    <mergeCell ref="F31:H3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5368F8DF13F524384326EDAD6815F68" ma:contentTypeVersion="10" ma:contentTypeDescription="Opprett et nytt dokument." ma:contentTypeScope="" ma:versionID="dfec52dd010abbdb55d95b1af400e1a8">
  <xsd:schema xmlns:xsd="http://www.w3.org/2001/XMLSchema" xmlns:xs="http://www.w3.org/2001/XMLSchema" xmlns:p="http://schemas.microsoft.com/office/2006/metadata/properties" xmlns:ns2="21c3c485-75ca-4a37-88e6-7138b3552742" xmlns:ns3="a7056ace-1420-4723-8410-b494502a8bc2" targetNamespace="http://schemas.microsoft.com/office/2006/metadata/properties" ma:root="true" ma:fieldsID="8ef33c72134e15f1a09ad1b2f93de2ab" ns2:_="" ns3:_="">
    <xsd:import namespace="21c3c485-75ca-4a37-88e6-7138b3552742"/>
    <xsd:import namespace="a7056ace-1420-4723-8410-b494502a8bc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c3c485-75ca-4a37-88e6-7138b355274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7056ace-1420-4723-8410-b494502a8bc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2662F64-589D-49FF-9ECC-1C59A1D16CF1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946E6E0-4DC7-4CAB-86F9-FFA7B51050A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C535A7D-DA7A-489B-8F20-96FA8C7A42B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1c3c485-75ca-4a37-88e6-7138b3552742"/>
    <ds:schemaRef ds:uri="a7056ace-1420-4723-8410-b494502a8b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Deloppdrag A</vt:lpstr>
      <vt:lpstr>Deloppdrag B</vt:lpstr>
      <vt:lpstr>Deloppdrag 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Johansen Lise Marie</dc:creator>
  <cp:keywords/>
  <dc:description/>
  <cp:lastModifiedBy>Lise Marie Johansen</cp:lastModifiedBy>
  <cp:revision/>
  <dcterms:created xsi:type="dcterms:W3CDTF">2021-02-23T13:08:13Z</dcterms:created>
  <dcterms:modified xsi:type="dcterms:W3CDTF">2024-10-07T08:46:04Z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0x01010025368F8DF13F524384326EDAD6815F68</vt:lpwstr>
  </property>
</Properties>
</file>