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5/"/>
    </mc:Choice>
  </mc:AlternateContent>
  <xr:revisionPtr revIDLastSave="1132" documentId="13_ncr:1_{07E82FA7-5599-4784-B4AB-406A21AE5AA7}" xr6:coauthVersionLast="47" xr6:coauthVersionMax="47" xr10:uidLastSave="{192AAC97-8890-4A42-8A28-28839F2E0E65}"/>
  <bookViews>
    <workbookView xWindow="-120" yWindow="-120" windowWidth="51840" windowHeight="21120" xr2:uid="{00000000-000D-0000-FFFF-FFFF00000000}"/>
  </bookViews>
  <sheets>
    <sheet name="Ro 1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4" l="1"/>
  <c r="H61" i="14" s="1"/>
  <c r="P51" i="14"/>
  <c r="H62" i="14" s="1"/>
  <c r="H22" i="14"/>
  <c r="H63" i="14" l="1"/>
  <c r="N12" i="14"/>
  <c r="F12" i="14"/>
  <c r="H48" i="14" l="1"/>
  <c r="P49" i="14" l="1"/>
  <c r="P48" i="14"/>
  <c r="P43" i="14"/>
  <c r="P42" i="14"/>
  <c r="P41" i="14"/>
  <c r="P40" i="14"/>
  <c r="P35" i="14"/>
  <c r="P30" i="14"/>
  <c r="P17" i="14"/>
  <c r="P10" i="14"/>
  <c r="P9" i="14"/>
  <c r="P8" i="14"/>
  <c r="H49" i="14"/>
  <c r="H43" i="14"/>
  <c r="H42" i="14"/>
  <c r="H41" i="14"/>
  <c r="H40" i="14"/>
  <c r="H35" i="14"/>
  <c r="H30" i="14"/>
  <c r="H24" i="14"/>
  <c r="H23" i="14"/>
  <c r="H17" i="14"/>
  <c r="H10" i="14"/>
  <c r="H9" i="14"/>
  <c r="H8" i="14"/>
</calcChain>
</file>

<file path=xl/sharedStrings.xml><?xml version="1.0" encoding="utf-8"?>
<sst xmlns="http://schemas.openxmlformats.org/spreadsheetml/2006/main" count="129" uniqueCount="53">
  <si>
    <t>Tabell 5.1.1: Godtgjørelse for ruteproduksjon rutekm i NOK pr år</t>
  </si>
  <si>
    <t>Drivlinje</t>
  </si>
  <si>
    <t>Priselementer</t>
  </si>
  <si>
    <t>Rutekm pr år</t>
  </si>
  <si>
    <t>Kr pr rutekm</t>
  </si>
  <si>
    <t>Total NOK pr år</t>
  </si>
  <si>
    <t xml:space="preserve">Utslippsfritt </t>
  </si>
  <si>
    <t>Strømpris</t>
  </si>
  <si>
    <t>Nettleie og vedlikehold</t>
  </si>
  <si>
    <t>Diesel</t>
  </si>
  <si>
    <t>Drivstoff og vedlikehold</t>
  </si>
  <si>
    <t>SUM</t>
  </si>
  <si>
    <t>Tabell 5.1.2: Godtgjørelse for ruteproduksjon rutetimer i NOK pr år</t>
  </si>
  <si>
    <t>Rutetimer pr år</t>
  </si>
  <si>
    <t>Kr pr rutetime</t>
  </si>
  <si>
    <t>Tabell 5.1.3: Godtgjørelse for kapitalkostnad busser i NOK pr år</t>
  </si>
  <si>
    <t>Antall busser (i rute + reserve)</t>
  </si>
  <si>
    <t>Pris per buss pr mnd</t>
  </si>
  <si>
    <t>Tabell 5.1.4: Godtgjørelse for faste kostnader i NOK pr år</t>
  </si>
  <si>
    <t>Faste kostnader</t>
  </si>
  <si>
    <t>Kostnad pr mnd</t>
  </si>
  <si>
    <t>Tabell 5.1.5: Godtgjørelse for kapitalkostnad ladeinfrastruktur i NOK pr år</t>
  </si>
  <si>
    <t>Kapitalkostnad ladeinfrastruktur</t>
  </si>
  <si>
    <t>Tabell 5.1.6: Godtgjørelse for vogntimer i NOK pr år</t>
  </si>
  <si>
    <t>Priskategori</t>
  </si>
  <si>
    <t>Vogntimer pr år**</t>
  </si>
  <si>
    <t>Kr pr Vogntime</t>
  </si>
  <si>
    <r>
      <rPr>
        <b/>
        <sz val="12"/>
        <rFont val="Arial"/>
        <family val="2"/>
      </rPr>
      <t>Vogntimepris 1</t>
    </r>
    <r>
      <rPr>
        <sz val="12"/>
        <rFont val="Arial"/>
        <family val="2"/>
      </rPr>
      <t xml:space="preserve">
Mandag - fredag 06:00 - 19:00</t>
    </r>
  </si>
  <si>
    <r>
      <rPr>
        <b/>
        <sz val="12"/>
        <rFont val="Arial"/>
        <family val="2"/>
      </rPr>
      <t>Vogntimepris 2</t>
    </r>
    <r>
      <rPr>
        <sz val="12"/>
        <rFont val="Arial"/>
        <family val="2"/>
      </rPr>
      <t xml:space="preserve">
Mandag - fredag 19:00 - 06:00
Lørdag   00:00 - 06:00</t>
    </r>
  </si>
  <si>
    <r>
      <rPr>
        <b/>
        <sz val="12"/>
        <rFont val="Arial"/>
        <family val="2"/>
      </rPr>
      <t>Vogntimepris 3</t>
    </r>
    <r>
      <rPr>
        <sz val="12"/>
        <rFont val="Arial"/>
        <family val="2"/>
      </rPr>
      <t xml:space="preserve">
Lørdag   06:00 - 24:00
Søndag 00:00-24:00 (til mandag 06:00)</t>
    </r>
  </si>
  <si>
    <r>
      <rPr>
        <b/>
        <sz val="12"/>
        <rFont val="Arial"/>
        <family val="2"/>
      </rPr>
      <t>Vogntimepris 4</t>
    </r>
    <r>
      <rPr>
        <sz val="12"/>
        <rFont val="Arial"/>
        <family val="2"/>
      </rPr>
      <t xml:space="preserve">
Helligdager*</t>
    </r>
  </si>
  <si>
    <t>Tabell 5.1.7: Godtgjørelse for administrative tjenester (timer) i NOK pr år</t>
  </si>
  <si>
    <t>Timer pr år**</t>
  </si>
  <si>
    <t>Kr pr time</t>
  </si>
  <si>
    <t>Timepris operativt personell</t>
  </si>
  <si>
    <t>Timepris administrativt personell</t>
  </si>
  <si>
    <t>Tilbud i NOK pr år, pkt 5.1.1-5.1.7:</t>
  </si>
  <si>
    <t>Dato:</t>
  </si>
  <si>
    <t>Tilbyders navn:</t>
  </si>
  <si>
    <t>* Nyttårsdag, skjærtorsdag, langfredag, 1. og 2. påskedag, 1. og 17. mai, Kr. Himmelfartsdag, 1. og 2. pinsedag, 1. og 2. juledag, samt etter kl 15:00 på jul-, påske-, pinse-, og nyttårsaften.</t>
  </si>
  <si>
    <t>** Antall vogntimer og timer oppgitt kun til evalueringsformål</t>
  </si>
  <si>
    <t>Tilbudsskjema for perioden 04.10.2026-14.04.2030</t>
  </si>
  <si>
    <t>Tilbudsskjema for perioden 15.04.2030-30.06.2031 (forlengelse)</t>
  </si>
  <si>
    <t>ia</t>
  </si>
  <si>
    <t>Tilbudsskjema totalt</t>
  </si>
  <si>
    <t>Busstype og busskategori</t>
  </si>
  <si>
    <t>BYD Elektrisk singelbuss (NL)</t>
  </si>
  <si>
    <t>MAN diesel singelbuss (NE)</t>
  </si>
  <si>
    <t>MAN diesel leddbuss (LE)</t>
  </si>
  <si>
    <t>Solaris diesel singelbuss (NL)</t>
  </si>
  <si>
    <t>kontroll km</t>
  </si>
  <si>
    <t>Tilbudsskjema Ro 1 - Vestre Aker og Østre Bærum
Periode 04.10.2026-14.04.2030</t>
  </si>
  <si>
    <t>Tilbudsskjema Ro 1 - Vestre Aker og Østre Bærum
FORLENGELSE
Periode 15.04.2030-30.06.2031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</si>
</sst>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.00"/>
    <numFmt numFmtId="165" formatCode="&quot;kr&quot;\ #,##0"/>
  </numFmts>
  <fonts count="1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A300"/>
        <bgColor indexed="64"/>
      </patternFill>
    </fill>
    <fill>
      <patternFill patternType="solid">
        <fgColor theme="1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4" fontId="1" fillId="0" borderId="8" xfId="0" applyNumberFormat="1" applyFont="1" applyBorder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1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4" borderId="8" xfId="0" applyNumberFormat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 wrapText="1"/>
    </xf>
    <xf numFmtId="1" fontId="2" fillId="4" borderId="8" xfId="0" applyNumberFormat="1" applyFont="1" applyFill="1" applyBorder="1" applyAlignment="1">
      <alignment horizontal="center" wrapText="1"/>
    </xf>
    <xf numFmtId="165" fontId="2" fillId="0" borderId="8" xfId="0" applyNumberFormat="1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165" fontId="2" fillId="4" borderId="8" xfId="0" applyNumberFormat="1" applyFont="1" applyFill="1" applyBorder="1" applyAlignment="1">
      <alignment horizontal="center" wrapText="1"/>
    </xf>
    <xf numFmtId="165" fontId="2" fillId="4" borderId="8" xfId="0" applyNumberFormat="1" applyFont="1" applyFill="1" applyBorder="1" applyAlignment="1">
      <alignment horizontal="center"/>
    </xf>
    <xf numFmtId="165" fontId="8" fillId="0" borderId="8" xfId="0" applyNumberFormat="1" applyFont="1" applyBorder="1"/>
    <xf numFmtId="165" fontId="0" fillId="0" borderId="8" xfId="0" applyNumberFormat="1" applyBorder="1"/>
    <xf numFmtId="165" fontId="9" fillId="0" borderId="8" xfId="0" applyNumberFormat="1" applyFont="1" applyBorder="1"/>
    <xf numFmtId="49" fontId="2" fillId="0" borderId="11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left" wrapText="1"/>
    </xf>
    <xf numFmtId="49" fontId="2" fillId="4" borderId="11" xfId="0" applyNumberFormat="1" applyFont="1" applyFill="1" applyBorder="1" applyAlignment="1">
      <alignment horizontal="left" wrapText="1"/>
    </xf>
    <xf numFmtId="49" fontId="2" fillId="4" borderId="9" xfId="0" applyNumberFormat="1" applyFont="1" applyFill="1" applyBorder="1" applyAlignment="1">
      <alignment horizontal="left" wrapText="1"/>
    </xf>
    <xf numFmtId="0" fontId="9" fillId="0" borderId="8" xfId="0" applyFont="1" applyBorder="1"/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1" fillId="0" borderId="11" xfId="0" applyFont="1" applyBorder="1" applyAlignment="1">
      <alignment wrapText="1"/>
    </xf>
    <xf numFmtId="0" fontId="0" fillId="0" borderId="9" xfId="0" applyBorder="1"/>
    <xf numFmtId="0" fontId="3" fillId="0" borderId="9" xfId="0" applyFont="1" applyBorder="1"/>
    <xf numFmtId="0" fontId="8" fillId="0" borderId="8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  <color rgb="FF75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Q189"/>
  <sheetViews>
    <sheetView showGridLines="0" tabSelected="1" zoomScale="55" zoomScaleNormal="55" workbookViewId="0">
      <selection activeCell="H52" sqref="H52"/>
    </sheetView>
  </sheetViews>
  <sheetFormatPr baseColWidth="10" defaultColWidth="9.140625" defaultRowHeight="15"/>
  <cols>
    <col min="1" max="1" width="9.140625" style="3"/>
    <col min="2" max="2" width="4.140625" style="3" customWidth="1"/>
    <col min="3" max="3" width="5.5703125" style="3" customWidth="1"/>
    <col min="4" max="4" width="18.85546875" style="3" customWidth="1"/>
    <col min="5" max="5" width="32.7109375" style="3" customWidth="1"/>
    <col min="6" max="6" width="21.7109375" style="3" customWidth="1"/>
    <col min="7" max="7" width="20.28515625" style="3" customWidth="1"/>
    <col min="8" max="8" width="24.85546875" style="3" customWidth="1"/>
    <col min="9" max="9" width="4.5703125" style="3" customWidth="1"/>
    <col min="10" max="10" width="11.42578125" style="3" customWidth="1"/>
    <col min="11" max="11" width="5.5703125" style="3" customWidth="1"/>
    <col min="12" max="12" width="18.85546875" style="3" customWidth="1"/>
    <col min="13" max="13" width="32.7109375" style="3" customWidth="1"/>
    <col min="14" max="14" width="21.7109375" style="3" customWidth="1"/>
    <col min="15" max="15" width="20.28515625" style="3" customWidth="1"/>
    <col min="16" max="16" width="24.85546875" style="3" customWidth="1"/>
    <col min="17" max="17" width="4.5703125" style="3" customWidth="1"/>
    <col min="18" max="249" width="11.42578125" style="3" customWidth="1"/>
    <col min="250" max="16384" width="9.140625" style="3"/>
  </cols>
  <sheetData>
    <row r="3" spans="3:17" ht="94.5" customHeight="1">
      <c r="C3" s="56" t="s">
        <v>51</v>
      </c>
      <c r="D3" s="57"/>
      <c r="E3" s="57"/>
      <c r="F3" s="57"/>
      <c r="G3" s="57"/>
      <c r="H3" s="57"/>
      <c r="I3" s="58"/>
      <c r="K3" s="56" t="s">
        <v>52</v>
      </c>
      <c r="L3" s="57"/>
      <c r="M3" s="57"/>
      <c r="N3" s="57"/>
      <c r="O3" s="57"/>
      <c r="P3" s="57"/>
      <c r="Q3" s="58"/>
    </row>
    <row r="4" spans="3:17">
      <c r="C4" s="2"/>
      <c r="I4" s="5"/>
      <c r="K4" s="2"/>
      <c r="Q4" s="5"/>
    </row>
    <row r="5" spans="3:17" ht="15.75">
      <c r="C5" s="2"/>
      <c r="D5" s="1" t="s">
        <v>0</v>
      </c>
      <c r="E5" s="1"/>
      <c r="F5" s="1"/>
      <c r="I5" s="5"/>
      <c r="K5" s="2"/>
      <c r="L5" s="1" t="s">
        <v>0</v>
      </c>
      <c r="M5" s="1"/>
      <c r="N5" s="1"/>
      <c r="Q5" s="5"/>
    </row>
    <row r="6" spans="3:17" ht="15.75">
      <c r="C6" s="2"/>
      <c r="G6" s="50"/>
      <c r="H6" s="50"/>
      <c r="I6" s="5"/>
      <c r="K6" s="2"/>
      <c r="O6" s="50"/>
      <c r="P6" s="50"/>
      <c r="Q6" s="5"/>
    </row>
    <row r="7" spans="3:17" ht="27" customHeight="1">
      <c r="C7" s="2"/>
      <c r="D7" s="20" t="s">
        <v>1</v>
      </c>
      <c r="E7" s="20" t="s">
        <v>2</v>
      </c>
      <c r="F7" s="20" t="s">
        <v>3</v>
      </c>
      <c r="G7" s="20" t="s">
        <v>4</v>
      </c>
      <c r="H7" s="21" t="s">
        <v>5</v>
      </c>
      <c r="I7" s="5"/>
      <c r="K7" s="2"/>
      <c r="L7" s="20" t="s">
        <v>1</v>
      </c>
      <c r="M7" s="20" t="s">
        <v>2</v>
      </c>
      <c r="N7" s="20" t="s">
        <v>3</v>
      </c>
      <c r="O7" s="20" t="s">
        <v>4</v>
      </c>
      <c r="P7" s="21" t="s">
        <v>5</v>
      </c>
      <c r="Q7" s="5"/>
    </row>
    <row r="8" spans="3:17" ht="27" customHeight="1">
      <c r="C8" s="2"/>
      <c r="D8" s="60" t="s">
        <v>6</v>
      </c>
      <c r="E8" s="17" t="s">
        <v>7</v>
      </c>
      <c r="F8" s="60"/>
      <c r="G8" s="12"/>
      <c r="H8" s="30">
        <f>F8*G8</f>
        <v>0</v>
      </c>
      <c r="I8" s="5"/>
      <c r="K8" s="2"/>
      <c r="L8" s="60" t="s">
        <v>6</v>
      </c>
      <c r="M8" s="17" t="s">
        <v>7</v>
      </c>
      <c r="N8" s="60"/>
      <c r="O8" s="12"/>
      <c r="P8" s="30">
        <f>N8*O8</f>
        <v>0</v>
      </c>
      <c r="Q8" s="5"/>
    </row>
    <row r="9" spans="3:17" ht="27" customHeight="1">
      <c r="C9" s="2"/>
      <c r="D9" s="61"/>
      <c r="E9" s="17" t="s">
        <v>8</v>
      </c>
      <c r="F9" s="61"/>
      <c r="G9" s="12"/>
      <c r="H9" s="30">
        <f>F8*G9</f>
        <v>0</v>
      </c>
      <c r="I9" s="5"/>
      <c r="K9" s="2"/>
      <c r="L9" s="61"/>
      <c r="M9" s="17" t="s">
        <v>8</v>
      </c>
      <c r="N9" s="61"/>
      <c r="O9" s="12"/>
      <c r="P9" s="30">
        <f>N8*O9</f>
        <v>0</v>
      </c>
      <c r="Q9" s="5"/>
    </row>
    <row r="10" spans="3:17" ht="27" customHeight="1">
      <c r="C10" s="2"/>
      <c r="D10" s="17" t="s">
        <v>9</v>
      </c>
      <c r="E10" s="17" t="s">
        <v>10</v>
      </c>
      <c r="F10" s="17"/>
      <c r="G10" s="12"/>
      <c r="H10" s="30">
        <f>F10*G10</f>
        <v>0</v>
      </c>
      <c r="I10" s="5"/>
      <c r="K10" s="2"/>
      <c r="L10" s="17" t="s">
        <v>9</v>
      </c>
      <c r="M10" s="17" t="s">
        <v>10</v>
      </c>
      <c r="N10" s="17"/>
      <c r="O10" s="12"/>
      <c r="P10" s="30">
        <f>N10*O10</f>
        <v>0</v>
      </c>
      <c r="Q10" s="5"/>
    </row>
    <row r="11" spans="3:17" ht="27" customHeight="1">
      <c r="C11" s="2"/>
      <c r="D11" s="62" t="s">
        <v>11</v>
      </c>
      <c r="E11" s="63"/>
      <c r="F11" s="26">
        <v>4245712.2</v>
      </c>
      <c r="G11" s="18"/>
      <c r="H11" s="19"/>
      <c r="I11" s="5"/>
      <c r="K11" s="2"/>
      <c r="L11" s="62" t="s">
        <v>11</v>
      </c>
      <c r="M11" s="63"/>
      <c r="N11" s="26">
        <v>4245712.2</v>
      </c>
      <c r="O11" s="18"/>
      <c r="P11" s="19"/>
      <c r="Q11" s="5"/>
    </row>
    <row r="12" spans="3:17" ht="15.75">
      <c r="C12" s="2"/>
      <c r="D12" s="4"/>
      <c r="E12" s="4"/>
      <c r="F12" s="32">
        <f>+SUM(F8:F10)-F11</f>
        <v>-4245712.2</v>
      </c>
      <c r="G12" s="32" t="s">
        <v>50</v>
      </c>
      <c r="I12" s="5"/>
      <c r="K12" s="2"/>
      <c r="L12" s="4"/>
      <c r="M12" s="4"/>
      <c r="N12" s="32">
        <f>+SUM(N8:N10)-N11</f>
        <v>-4245712.2</v>
      </c>
      <c r="O12" s="32" t="s">
        <v>50</v>
      </c>
      <c r="Q12" s="5"/>
    </row>
    <row r="13" spans="3:17" ht="15.75">
      <c r="C13" s="2"/>
      <c r="D13" s="4"/>
      <c r="E13" s="4"/>
      <c r="F13" s="32"/>
      <c r="G13" s="32"/>
      <c r="I13" s="5"/>
      <c r="K13" s="2"/>
      <c r="L13" s="4"/>
      <c r="M13" s="4"/>
      <c r="N13" s="32"/>
      <c r="O13" s="32"/>
      <c r="Q13" s="5"/>
    </row>
    <row r="14" spans="3:17" ht="15.75">
      <c r="C14" s="2"/>
      <c r="D14" s="46" t="s">
        <v>12</v>
      </c>
      <c r="E14" s="46"/>
      <c r="F14" s="46"/>
      <c r="G14" s="46"/>
      <c r="H14" s="46"/>
      <c r="I14" s="5"/>
      <c r="K14" s="2"/>
      <c r="L14" s="46" t="s">
        <v>12</v>
      </c>
      <c r="M14" s="46"/>
      <c r="N14" s="46"/>
      <c r="O14" s="46"/>
      <c r="P14" s="46"/>
      <c r="Q14" s="5"/>
    </row>
    <row r="15" spans="3:17" ht="15.75">
      <c r="C15" s="2"/>
      <c r="D15" s="13"/>
      <c r="E15" s="13"/>
      <c r="G15" s="50"/>
      <c r="H15" s="50"/>
      <c r="I15" s="5"/>
      <c r="K15" s="2"/>
      <c r="L15" s="13"/>
      <c r="M15" s="13"/>
      <c r="O15" s="50"/>
      <c r="P15" s="50"/>
      <c r="Q15" s="5"/>
    </row>
    <row r="16" spans="3:17" ht="27" customHeight="1">
      <c r="C16" s="2"/>
      <c r="D16" s="4"/>
      <c r="E16" s="4"/>
      <c r="F16" s="20" t="s">
        <v>13</v>
      </c>
      <c r="G16" s="20" t="s">
        <v>14</v>
      </c>
      <c r="H16" s="21" t="s">
        <v>5</v>
      </c>
      <c r="I16" s="5"/>
      <c r="K16" s="2"/>
      <c r="L16" s="4"/>
      <c r="M16" s="4"/>
      <c r="N16" s="20" t="s">
        <v>13</v>
      </c>
      <c r="O16" s="20" t="s">
        <v>14</v>
      </c>
      <c r="P16" s="21" t="s">
        <v>5</v>
      </c>
      <c r="Q16" s="5"/>
    </row>
    <row r="17" spans="3:17" ht="27" customHeight="1">
      <c r="C17" s="2"/>
      <c r="F17" s="17">
        <v>163839.70000000001</v>
      </c>
      <c r="G17" s="12"/>
      <c r="H17" s="30">
        <f>F17*G17</f>
        <v>0</v>
      </c>
      <c r="I17" s="5"/>
      <c r="K17" s="2"/>
      <c r="N17" s="17">
        <v>163839.70000000001</v>
      </c>
      <c r="O17" s="12"/>
      <c r="P17" s="30">
        <f>N17*O17</f>
        <v>0</v>
      </c>
      <c r="Q17" s="5"/>
    </row>
    <row r="18" spans="3:17">
      <c r="C18" s="2"/>
      <c r="I18" s="5"/>
      <c r="K18" s="2"/>
      <c r="Q18" s="5"/>
    </row>
    <row r="19" spans="3:17" ht="15.75" customHeight="1">
      <c r="C19" s="2"/>
      <c r="D19" s="59" t="s">
        <v>15</v>
      </c>
      <c r="E19" s="59"/>
      <c r="F19" s="59"/>
      <c r="G19" s="59"/>
      <c r="H19" s="59"/>
      <c r="I19" s="5"/>
      <c r="K19" s="2"/>
      <c r="L19" s="59" t="s">
        <v>15</v>
      </c>
      <c r="M19" s="59"/>
      <c r="N19" s="59"/>
      <c r="O19" s="59"/>
      <c r="P19" s="59"/>
      <c r="Q19" s="5"/>
    </row>
    <row r="20" spans="3:17" ht="15.75">
      <c r="C20" s="2"/>
      <c r="G20" s="50"/>
      <c r="H20" s="50"/>
      <c r="I20" s="5"/>
      <c r="K20" s="2"/>
      <c r="O20" s="50"/>
      <c r="P20" s="50"/>
      <c r="Q20" s="5"/>
    </row>
    <row r="21" spans="3:17" ht="33.75" customHeight="1">
      <c r="C21" s="2"/>
      <c r="D21" s="64" t="s">
        <v>45</v>
      </c>
      <c r="E21" s="65"/>
      <c r="F21" s="21" t="s">
        <v>16</v>
      </c>
      <c r="G21" s="21" t="s">
        <v>17</v>
      </c>
      <c r="H21" s="21" t="s">
        <v>5</v>
      </c>
      <c r="I21" s="5"/>
      <c r="K21" s="2"/>
      <c r="L21" s="64" t="s">
        <v>45</v>
      </c>
      <c r="M21" s="65"/>
      <c r="N21" s="21" t="s">
        <v>16</v>
      </c>
      <c r="O21" s="21" t="s">
        <v>17</v>
      </c>
      <c r="P21" s="21" t="s">
        <v>5</v>
      </c>
      <c r="Q21" s="5"/>
    </row>
    <row r="22" spans="3:17" ht="27" customHeight="1">
      <c r="C22" s="2"/>
      <c r="D22" s="38" t="s">
        <v>46</v>
      </c>
      <c r="E22" s="39"/>
      <c r="F22" s="27">
        <v>23</v>
      </c>
      <c r="G22" s="29"/>
      <c r="H22" s="30">
        <f>F22*G22*12</f>
        <v>0</v>
      </c>
      <c r="I22" s="5"/>
      <c r="K22" s="2"/>
      <c r="L22" s="40" t="s">
        <v>46</v>
      </c>
      <c r="M22" s="41"/>
      <c r="N22" s="28">
        <v>23</v>
      </c>
      <c r="O22" s="24" t="s">
        <v>43</v>
      </c>
      <c r="P22" s="25" t="s">
        <v>43</v>
      </c>
      <c r="Q22" s="5"/>
    </row>
    <row r="23" spans="3:17" ht="27" customHeight="1">
      <c r="C23" s="2"/>
      <c r="D23" s="38" t="s">
        <v>47</v>
      </c>
      <c r="E23" s="39"/>
      <c r="F23" s="27">
        <v>18</v>
      </c>
      <c r="G23" s="29"/>
      <c r="H23" s="30">
        <f>F23*G23*12</f>
        <v>0</v>
      </c>
      <c r="I23" s="5"/>
      <c r="K23" s="2"/>
      <c r="L23" s="40" t="s">
        <v>47</v>
      </c>
      <c r="M23" s="41"/>
      <c r="N23" s="28">
        <v>18</v>
      </c>
      <c r="O23" s="24" t="s">
        <v>43</v>
      </c>
      <c r="P23" s="25" t="s">
        <v>43</v>
      </c>
      <c r="Q23" s="5"/>
    </row>
    <row r="24" spans="3:17" ht="27" customHeight="1">
      <c r="C24" s="2"/>
      <c r="D24" s="38" t="s">
        <v>48</v>
      </c>
      <c r="E24" s="39"/>
      <c r="F24" s="27">
        <v>23</v>
      </c>
      <c r="G24" s="29"/>
      <c r="H24" s="30">
        <f>F24*G24*12</f>
        <v>0</v>
      </c>
      <c r="I24" s="5"/>
      <c r="K24" s="2"/>
      <c r="L24" s="40" t="s">
        <v>48</v>
      </c>
      <c r="M24" s="41"/>
      <c r="N24" s="28">
        <v>23</v>
      </c>
      <c r="O24" s="24" t="s">
        <v>43</v>
      </c>
      <c r="P24" s="25" t="s">
        <v>43</v>
      </c>
      <c r="Q24" s="5"/>
    </row>
    <row r="25" spans="3:17" ht="27" customHeight="1">
      <c r="C25" s="2"/>
      <c r="D25" s="40" t="s">
        <v>49</v>
      </c>
      <c r="E25" s="41"/>
      <c r="F25" s="28">
        <v>15</v>
      </c>
      <c r="G25" s="33" t="s">
        <v>43</v>
      </c>
      <c r="H25" s="34" t="s">
        <v>43</v>
      </c>
      <c r="I25" s="5"/>
      <c r="K25" s="2"/>
      <c r="L25" s="40" t="s">
        <v>49</v>
      </c>
      <c r="M25" s="41"/>
      <c r="N25" s="28">
        <v>15</v>
      </c>
      <c r="O25" s="24" t="s">
        <v>43</v>
      </c>
      <c r="P25" s="25" t="s">
        <v>43</v>
      </c>
      <c r="Q25" s="5"/>
    </row>
    <row r="26" spans="3:17">
      <c r="C26" s="2"/>
      <c r="I26" s="5"/>
      <c r="K26" s="2"/>
      <c r="Q26" s="5"/>
    </row>
    <row r="27" spans="3:17" ht="15.75">
      <c r="C27" s="2"/>
      <c r="D27" s="46" t="s">
        <v>18</v>
      </c>
      <c r="E27" s="46"/>
      <c r="F27" s="46"/>
      <c r="G27" s="46"/>
      <c r="H27" s="46"/>
      <c r="I27" s="5"/>
      <c r="K27" s="2"/>
      <c r="L27" s="46" t="s">
        <v>18</v>
      </c>
      <c r="M27" s="46"/>
      <c r="N27" s="46"/>
      <c r="O27" s="46"/>
      <c r="P27" s="46"/>
      <c r="Q27" s="5"/>
    </row>
    <row r="28" spans="3:17" ht="15.75">
      <c r="C28" s="2"/>
      <c r="D28" s="1"/>
      <c r="E28" s="1"/>
      <c r="F28" s="1"/>
      <c r="G28" s="50"/>
      <c r="H28" s="50"/>
      <c r="I28" s="5"/>
      <c r="K28" s="2"/>
      <c r="L28" s="1"/>
      <c r="M28" s="1"/>
      <c r="N28" s="1"/>
      <c r="O28" s="50"/>
      <c r="P28" s="50"/>
      <c r="Q28" s="5"/>
    </row>
    <row r="29" spans="3:17" ht="27" customHeight="1">
      <c r="C29" s="2"/>
      <c r="D29" s="51" t="s">
        <v>19</v>
      </c>
      <c r="E29" s="52"/>
      <c r="F29" s="53"/>
      <c r="G29" s="20" t="s">
        <v>20</v>
      </c>
      <c r="H29" s="21" t="s">
        <v>5</v>
      </c>
      <c r="I29" s="5"/>
      <c r="K29" s="2"/>
      <c r="L29" s="51" t="s">
        <v>19</v>
      </c>
      <c r="M29" s="52"/>
      <c r="N29" s="53"/>
      <c r="O29" s="20" t="s">
        <v>20</v>
      </c>
      <c r="P29" s="21" t="s">
        <v>5</v>
      </c>
      <c r="Q29" s="5"/>
    </row>
    <row r="30" spans="3:17" ht="27" customHeight="1">
      <c r="C30" s="2"/>
      <c r="D30" s="55" t="s">
        <v>19</v>
      </c>
      <c r="E30" s="55"/>
      <c r="F30" s="55"/>
      <c r="G30" s="29"/>
      <c r="H30" s="31">
        <f>G30*12</f>
        <v>0</v>
      </c>
      <c r="I30" s="5"/>
      <c r="K30" s="2"/>
      <c r="L30" s="55" t="s">
        <v>19</v>
      </c>
      <c r="M30" s="55"/>
      <c r="N30" s="55"/>
      <c r="O30" s="29"/>
      <c r="P30" s="31">
        <f>O30*12</f>
        <v>0</v>
      </c>
      <c r="Q30" s="5"/>
    </row>
    <row r="31" spans="3:17">
      <c r="C31" s="2"/>
      <c r="D31" s="54"/>
      <c r="E31" s="54"/>
      <c r="F31" s="54"/>
      <c r="G31" s="54"/>
      <c r="H31" s="54"/>
      <c r="I31" s="5"/>
      <c r="K31" s="2"/>
      <c r="L31" s="54"/>
      <c r="M31" s="54"/>
      <c r="N31" s="54"/>
      <c r="O31" s="54"/>
      <c r="P31" s="54"/>
      <c r="Q31" s="5"/>
    </row>
    <row r="32" spans="3:17" ht="15.75">
      <c r="C32" s="2"/>
      <c r="D32" s="46" t="s">
        <v>21</v>
      </c>
      <c r="E32" s="46"/>
      <c r="F32" s="46"/>
      <c r="G32" s="46"/>
      <c r="H32" s="46"/>
      <c r="I32" s="5"/>
      <c r="K32" s="2"/>
      <c r="L32" s="46" t="s">
        <v>21</v>
      </c>
      <c r="M32" s="46"/>
      <c r="N32" s="46"/>
      <c r="O32" s="46"/>
      <c r="P32" s="46"/>
      <c r="Q32" s="5"/>
    </row>
    <row r="33" spans="3:17" ht="15.75">
      <c r="C33" s="2"/>
      <c r="D33" s="1"/>
      <c r="E33" s="1"/>
      <c r="F33" s="1"/>
      <c r="G33" s="50"/>
      <c r="H33" s="50"/>
      <c r="I33" s="5"/>
      <c r="K33" s="2"/>
      <c r="L33" s="1"/>
      <c r="M33" s="1"/>
      <c r="N33" s="1"/>
      <c r="O33" s="50"/>
      <c r="P33" s="50"/>
      <c r="Q33" s="5"/>
    </row>
    <row r="34" spans="3:17" ht="27" customHeight="1">
      <c r="C34" s="2"/>
      <c r="D34" s="51" t="s">
        <v>22</v>
      </c>
      <c r="E34" s="52"/>
      <c r="F34" s="53"/>
      <c r="G34" s="20" t="s">
        <v>20</v>
      </c>
      <c r="H34" s="21" t="s">
        <v>5</v>
      </c>
      <c r="I34" s="5"/>
      <c r="K34" s="2"/>
      <c r="L34" s="51" t="s">
        <v>22</v>
      </c>
      <c r="M34" s="52"/>
      <c r="N34" s="53"/>
      <c r="O34" s="20" t="s">
        <v>20</v>
      </c>
      <c r="P34" s="21" t="s">
        <v>5</v>
      </c>
      <c r="Q34" s="5"/>
    </row>
    <row r="35" spans="3:17" ht="27" customHeight="1">
      <c r="C35" s="2"/>
      <c r="D35" s="47" t="s">
        <v>22</v>
      </c>
      <c r="E35" s="48"/>
      <c r="F35" s="49"/>
      <c r="G35" s="29"/>
      <c r="H35" s="29">
        <f>G35*12</f>
        <v>0</v>
      </c>
      <c r="I35" s="5"/>
      <c r="K35" s="2"/>
      <c r="L35" s="47" t="s">
        <v>22</v>
      </c>
      <c r="M35" s="48"/>
      <c r="N35" s="49"/>
      <c r="O35" s="29"/>
      <c r="P35" s="29">
        <f>O35*12</f>
        <v>0</v>
      </c>
      <c r="Q35" s="5"/>
    </row>
    <row r="36" spans="3:17" ht="27" customHeight="1">
      <c r="C36" s="2"/>
      <c r="D36" s="15"/>
      <c r="E36" s="15"/>
      <c r="F36" s="15"/>
      <c r="G36" s="15"/>
      <c r="H36" s="15"/>
      <c r="I36" s="5"/>
      <c r="K36" s="2"/>
      <c r="L36" s="15"/>
      <c r="M36" s="15"/>
      <c r="N36" s="15"/>
      <c r="O36" s="15"/>
      <c r="P36" s="15"/>
      <c r="Q36" s="5"/>
    </row>
    <row r="37" spans="3:17" ht="15.75">
      <c r="C37" s="2"/>
      <c r="D37" s="46" t="s">
        <v>23</v>
      </c>
      <c r="E37" s="46"/>
      <c r="F37" s="46"/>
      <c r="G37" s="46"/>
      <c r="H37" s="46"/>
      <c r="I37" s="5"/>
      <c r="K37" s="2"/>
      <c r="L37" s="46" t="s">
        <v>23</v>
      </c>
      <c r="M37" s="46"/>
      <c r="N37" s="46"/>
      <c r="O37" s="46"/>
      <c r="P37" s="46"/>
      <c r="Q37" s="5"/>
    </row>
    <row r="38" spans="3:17" ht="15.75">
      <c r="C38" s="2"/>
      <c r="D38" s="1"/>
      <c r="E38" s="1"/>
      <c r="F38" s="1"/>
      <c r="G38" s="50"/>
      <c r="H38" s="50"/>
      <c r="I38" s="5"/>
      <c r="K38" s="2"/>
      <c r="L38" s="1"/>
      <c r="M38" s="1"/>
      <c r="N38" s="1"/>
      <c r="O38" s="50"/>
      <c r="P38" s="50"/>
      <c r="Q38" s="5"/>
    </row>
    <row r="39" spans="3:17" ht="27" customHeight="1">
      <c r="C39" s="2"/>
      <c r="D39" s="51" t="s">
        <v>24</v>
      </c>
      <c r="E39" s="52"/>
      <c r="F39" s="20" t="s">
        <v>25</v>
      </c>
      <c r="G39" s="20" t="s">
        <v>26</v>
      </c>
      <c r="H39" s="21" t="s">
        <v>5</v>
      </c>
      <c r="I39" s="5"/>
      <c r="K39" s="2"/>
      <c r="L39" s="51" t="s">
        <v>24</v>
      </c>
      <c r="M39" s="52"/>
      <c r="N39" s="20" t="s">
        <v>25</v>
      </c>
      <c r="O39" s="20" t="s">
        <v>26</v>
      </c>
      <c r="P39" s="21" t="s">
        <v>5</v>
      </c>
      <c r="Q39" s="5"/>
    </row>
    <row r="40" spans="3:17" ht="51.75" customHeight="1">
      <c r="C40" s="2"/>
      <c r="D40" s="68" t="s">
        <v>27</v>
      </c>
      <c r="E40" s="69"/>
      <c r="F40" s="17">
        <v>150</v>
      </c>
      <c r="G40" s="16"/>
      <c r="H40" s="30">
        <f>F40*G40</f>
        <v>0</v>
      </c>
      <c r="I40" s="5"/>
      <c r="K40" s="2"/>
      <c r="L40" s="68" t="s">
        <v>27</v>
      </c>
      <c r="M40" s="69"/>
      <c r="N40" s="17">
        <v>150</v>
      </c>
      <c r="O40" s="16"/>
      <c r="P40" s="30">
        <f>N40*O40</f>
        <v>0</v>
      </c>
      <c r="Q40" s="5"/>
    </row>
    <row r="41" spans="3:17" ht="51.75" customHeight="1">
      <c r="C41" s="2"/>
      <c r="D41" s="68" t="s">
        <v>28</v>
      </c>
      <c r="E41" s="69"/>
      <c r="F41" s="17">
        <v>270</v>
      </c>
      <c r="G41" s="16"/>
      <c r="H41" s="30">
        <f>F41*G41</f>
        <v>0</v>
      </c>
      <c r="I41" s="5"/>
      <c r="K41" s="2"/>
      <c r="L41" s="68" t="s">
        <v>28</v>
      </c>
      <c r="M41" s="69"/>
      <c r="N41" s="17">
        <v>270</v>
      </c>
      <c r="O41" s="16"/>
      <c r="P41" s="30">
        <f>N41*O41</f>
        <v>0</v>
      </c>
      <c r="Q41" s="5"/>
    </row>
    <row r="42" spans="3:17" ht="51.75" customHeight="1">
      <c r="C42" s="2"/>
      <c r="D42" s="68" t="s">
        <v>29</v>
      </c>
      <c r="E42" s="69"/>
      <c r="F42" s="17">
        <v>240</v>
      </c>
      <c r="G42" s="16"/>
      <c r="H42" s="30">
        <f>F42*G42</f>
        <v>0</v>
      </c>
      <c r="I42" s="5"/>
      <c r="K42" s="2"/>
      <c r="L42" s="68" t="s">
        <v>29</v>
      </c>
      <c r="M42" s="69"/>
      <c r="N42" s="17">
        <v>240</v>
      </c>
      <c r="O42" s="16"/>
      <c r="P42" s="30">
        <f>N42*O42</f>
        <v>0</v>
      </c>
      <c r="Q42" s="5"/>
    </row>
    <row r="43" spans="3:17" ht="51.75" customHeight="1">
      <c r="C43" s="2"/>
      <c r="D43" s="68" t="s">
        <v>30</v>
      </c>
      <c r="E43" s="69"/>
      <c r="F43" s="17">
        <v>100</v>
      </c>
      <c r="G43" s="16"/>
      <c r="H43" s="30">
        <f>F43*G43</f>
        <v>0</v>
      </c>
      <c r="I43" s="5"/>
      <c r="K43" s="2"/>
      <c r="L43" s="68" t="s">
        <v>30</v>
      </c>
      <c r="M43" s="69"/>
      <c r="N43" s="17">
        <v>100</v>
      </c>
      <c r="O43" s="16"/>
      <c r="P43" s="30">
        <f>N43*O43</f>
        <v>0</v>
      </c>
      <c r="Q43" s="5"/>
    </row>
    <row r="44" spans="3:17" ht="27" customHeight="1">
      <c r="C44" s="2"/>
      <c r="I44" s="5"/>
      <c r="K44" s="2"/>
      <c r="Q44" s="5"/>
    </row>
    <row r="45" spans="3:17" ht="15.75">
      <c r="C45" s="2"/>
      <c r="D45" s="46" t="s">
        <v>31</v>
      </c>
      <c r="E45" s="46"/>
      <c r="F45" s="46"/>
      <c r="G45" s="46"/>
      <c r="H45" s="46"/>
      <c r="I45" s="5"/>
      <c r="K45" s="2"/>
      <c r="L45" s="46" t="s">
        <v>31</v>
      </c>
      <c r="M45" s="46"/>
      <c r="N45" s="46"/>
      <c r="O45" s="46"/>
      <c r="P45" s="46"/>
      <c r="Q45" s="5"/>
    </row>
    <row r="46" spans="3:17" ht="15.75">
      <c r="C46" s="2"/>
      <c r="D46" s="1"/>
      <c r="E46" s="1"/>
      <c r="F46" s="1"/>
      <c r="G46" s="50"/>
      <c r="H46" s="50"/>
      <c r="I46" s="5"/>
      <c r="K46" s="2"/>
      <c r="L46" s="1"/>
      <c r="M46" s="1"/>
      <c r="N46" s="1"/>
      <c r="O46" s="50"/>
      <c r="P46" s="50"/>
      <c r="Q46" s="5"/>
    </row>
    <row r="47" spans="3:17" ht="27" customHeight="1">
      <c r="C47" s="2"/>
      <c r="D47" s="51" t="s">
        <v>24</v>
      </c>
      <c r="E47" s="52"/>
      <c r="F47" s="20" t="s">
        <v>32</v>
      </c>
      <c r="G47" s="20" t="s">
        <v>33</v>
      </c>
      <c r="H47" s="21" t="s">
        <v>5</v>
      </c>
      <c r="I47" s="5"/>
      <c r="K47" s="2"/>
      <c r="L47" s="51" t="s">
        <v>24</v>
      </c>
      <c r="M47" s="52"/>
      <c r="N47" s="20" t="s">
        <v>32</v>
      </c>
      <c r="O47" s="20" t="s">
        <v>33</v>
      </c>
      <c r="P47" s="21" t="s">
        <v>5</v>
      </c>
      <c r="Q47" s="5"/>
    </row>
    <row r="48" spans="3:17" ht="27" customHeight="1">
      <c r="C48" s="2"/>
      <c r="D48" s="68" t="s">
        <v>34</v>
      </c>
      <c r="E48" s="70"/>
      <c r="F48" s="17">
        <v>100</v>
      </c>
      <c r="G48" s="16"/>
      <c r="H48" s="30">
        <f>F48*G48</f>
        <v>0</v>
      </c>
      <c r="I48" s="5"/>
      <c r="K48" s="2"/>
      <c r="L48" s="68" t="s">
        <v>34</v>
      </c>
      <c r="M48" s="70"/>
      <c r="N48" s="17">
        <v>100</v>
      </c>
      <c r="O48" s="16"/>
      <c r="P48" s="30">
        <f>N48*O48</f>
        <v>0</v>
      </c>
      <c r="Q48" s="5"/>
    </row>
    <row r="49" spans="3:17" ht="27" customHeight="1">
      <c r="C49" s="2"/>
      <c r="D49" s="68" t="s">
        <v>35</v>
      </c>
      <c r="E49" s="70"/>
      <c r="F49" s="17">
        <v>50</v>
      </c>
      <c r="G49" s="16"/>
      <c r="H49" s="30">
        <f>F49*G49</f>
        <v>0</v>
      </c>
      <c r="I49" s="5"/>
      <c r="K49" s="2"/>
      <c r="L49" s="68" t="s">
        <v>35</v>
      </c>
      <c r="M49" s="70"/>
      <c r="N49" s="17">
        <v>50</v>
      </c>
      <c r="O49" s="16"/>
      <c r="P49" s="30">
        <f>N49*O49</f>
        <v>0</v>
      </c>
      <c r="Q49" s="5"/>
    </row>
    <row r="50" spans="3:17" ht="15.75">
      <c r="C50" s="2"/>
      <c r="H50" s="14"/>
      <c r="I50" s="22"/>
      <c r="K50" s="2"/>
      <c r="P50" s="14"/>
      <c r="Q50" s="22"/>
    </row>
    <row r="51" spans="3:17" ht="30" customHeight="1">
      <c r="C51" s="2"/>
      <c r="D51" s="66" t="s">
        <v>36</v>
      </c>
      <c r="E51" s="66"/>
      <c r="F51" s="66"/>
      <c r="G51" s="66"/>
      <c r="H51" s="30">
        <f>H8+H9+H10+H17+H22+H23+H24+H30+H35+SUM(H40:H43)+H48+H49</f>
        <v>0</v>
      </c>
      <c r="I51" s="5"/>
      <c r="K51" s="2"/>
      <c r="L51" s="66" t="s">
        <v>36</v>
      </c>
      <c r="M51" s="66"/>
      <c r="N51" s="66"/>
      <c r="O51" s="66"/>
      <c r="P51" s="30">
        <f>P8+P9+P10+P17+P30+P35+SUM(P40:P43)+P48+P49</f>
        <v>0</v>
      </c>
      <c r="Q51" s="5"/>
    </row>
    <row r="52" spans="3:17">
      <c r="C52" s="2"/>
      <c r="I52" s="5"/>
      <c r="K52" s="2"/>
      <c r="Q52" s="5"/>
    </row>
    <row r="53" spans="3:17" ht="15.75">
      <c r="C53" s="2"/>
      <c r="D53" s="7" t="s">
        <v>37</v>
      </c>
      <c r="E53" s="7"/>
      <c r="F53" s="7"/>
      <c r="G53" s="7"/>
      <c r="I53" s="5"/>
      <c r="K53" s="2"/>
      <c r="L53" s="7" t="s">
        <v>37</v>
      </c>
      <c r="M53" s="7"/>
      <c r="N53" s="7"/>
      <c r="O53" s="7"/>
      <c r="Q53" s="5"/>
    </row>
    <row r="54" spans="3:17" ht="15.75">
      <c r="C54" s="2"/>
      <c r="D54" s="67" t="s">
        <v>38</v>
      </c>
      <c r="E54" s="67"/>
      <c r="F54" s="67"/>
      <c r="G54" s="7"/>
      <c r="I54" s="5"/>
      <c r="K54" s="2"/>
      <c r="L54" s="67" t="s">
        <v>38</v>
      </c>
      <c r="M54" s="67"/>
      <c r="N54" s="67"/>
      <c r="O54" s="7"/>
      <c r="Q54" s="5"/>
    </row>
    <row r="55" spans="3:17" ht="15.75">
      <c r="C55" s="2"/>
      <c r="D55" s="23"/>
      <c r="E55" s="23"/>
      <c r="F55" s="23"/>
      <c r="G55" s="7"/>
      <c r="I55" s="5"/>
      <c r="K55" s="2"/>
      <c r="L55" s="23"/>
      <c r="M55" s="23"/>
      <c r="N55" s="23"/>
      <c r="O55" s="7"/>
      <c r="Q55" s="5"/>
    </row>
    <row r="56" spans="3:17" ht="15.75" customHeight="1">
      <c r="C56" s="2"/>
      <c r="D56" s="43" t="s">
        <v>39</v>
      </c>
      <c r="E56" s="44"/>
      <c r="F56" s="44"/>
      <c r="G56" s="44"/>
      <c r="H56" s="44"/>
      <c r="I56" s="5"/>
      <c r="K56" s="2"/>
      <c r="L56" s="43" t="s">
        <v>39</v>
      </c>
      <c r="M56" s="44"/>
      <c r="N56" s="44"/>
      <c r="O56" s="44"/>
      <c r="P56" s="44"/>
      <c r="Q56" s="5"/>
    </row>
    <row r="57" spans="3:17" ht="15.75" customHeight="1">
      <c r="C57" s="2"/>
      <c r="D57" s="44"/>
      <c r="E57" s="44"/>
      <c r="F57" s="44"/>
      <c r="G57" s="44"/>
      <c r="H57" s="44"/>
      <c r="I57" s="5"/>
      <c r="K57" s="2"/>
      <c r="L57" s="44"/>
      <c r="M57" s="44"/>
      <c r="N57" s="44"/>
      <c r="O57" s="44"/>
      <c r="P57" s="44"/>
      <c r="Q57" s="5"/>
    </row>
    <row r="58" spans="3:17">
      <c r="C58" s="2"/>
      <c r="D58" s="44" t="s">
        <v>40</v>
      </c>
      <c r="E58" s="45"/>
      <c r="F58" s="45"/>
      <c r="G58" s="45"/>
      <c r="H58" s="45"/>
      <c r="I58" s="5"/>
      <c r="K58" s="2"/>
      <c r="L58" s="44" t="s">
        <v>40</v>
      </c>
      <c r="M58" s="45"/>
      <c r="N58" s="45"/>
      <c r="O58" s="45"/>
      <c r="P58" s="45"/>
      <c r="Q58" s="5"/>
    </row>
    <row r="59" spans="3:17" ht="15.75">
      <c r="C59" s="11"/>
      <c r="D59" s="8"/>
      <c r="E59" s="8"/>
      <c r="F59" s="8"/>
      <c r="G59" s="9"/>
      <c r="H59" s="9"/>
      <c r="I59" s="10"/>
      <c r="K59" s="11"/>
      <c r="L59" s="8"/>
      <c r="M59" s="8"/>
      <c r="N59" s="8"/>
      <c r="O59" s="9"/>
      <c r="P59" s="9"/>
      <c r="Q59" s="10"/>
    </row>
    <row r="61" spans="3:17" ht="27" customHeight="1">
      <c r="C61" s="71" t="s">
        <v>41</v>
      </c>
      <c r="D61" s="71"/>
      <c r="E61" s="71"/>
      <c r="F61" s="71"/>
      <c r="G61" s="71"/>
      <c r="H61" s="35">
        <f>+H51/365*1288</f>
        <v>0</v>
      </c>
      <c r="I61" s="36"/>
    </row>
    <row r="62" spans="3:17" ht="27" customHeight="1">
      <c r="C62" s="71" t="s">
        <v>42</v>
      </c>
      <c r="D62" s="71"/>
      <c r="E62" s="71"/>
      <c r="F62" s="71"/>
      <c r="G62" s="71"/>
      <c r="H62" s="35">
        <f>+P51/365*441</f>
        <v>0</v>
      </c>
      <c r="I62" s="36"/>
    </row>
    <row r="63" spans="3:17" ht="27" customHeight="1">
      <c r="C63" s="42" t="s">
        <v>44</v>
      </c>
      <c r="D63" s="42"/>
      <c r="E63" s="42"/>
      <c r="F63" s="42"/>
      <c r="G63" s="42"/>
      <c r="H63" s="37">
        <f>+H61+H62</f>
        <v>0</v>
      </c>
      <c r="I63" s="36"/>
    </row>
    <row r="83" spans="4:16" ht="15.75">
      <c r="D83" s="1"/>
      <c r="E83" s="1"/>
      <c r="F83" s="4"/>
      <c r="G83" s="1"/>
      <c r="H83" s="1"/>
      <c r="L83" s="1"/>
      <c r="M83" s="1"/>
      <c r="N83" s="4"/>
      <c r="O83" s="1"/>
      <c r="P83" s="1"/>
    </row>
    <row r="84" spans="4:16" ht="15.75">
      <c r="D84" s="1"/>
      <c r="E84" s="1"/>
      <c r="F84" s="4"/>
      <c r="G84" s="1"/>
      <c r="H84" s="1"/>
      <c r="L84" s="1"/>
      <c r="M84" s="1"/>
      <c r="N84" s="4"/>
      <c r="O84" s="1"/>
      <c r="P84" s="1"/>
    </row>
    <row r="88" spans="4:16" ht="15.75">
      <c r="D88" s="1"/>
      <c r="E88" s="1"/>
      <c r="F88" s="1"/>
      <c r="G88" s="1"/>
      <c r="H88" s="1"/>
      <c r="L88" s="1"/>
      <c r="M88" s="1"/>
      <c r="N88" s="1"/>
      <c r="O88" s="1"/>
      <c r="P88" s="1"/>
    </row>
    <row r="89" spans="4:16" ht="15.75">
      <c r="G89" s="1"/>
      <c r="H89" s="1"/>
      <c r="O89" s="1"/>
      <c r="P89" s="1"/>
    </row>
    <row r="90" spans="4:16" ht="15.75">
      <c r="G90" s="1"/>
      <c r="H90" s="1"/>
      <c r="O90" s="1"/>
      <c r="P90" s="1"/>
    </row>
    <row r="91" spans="4:16" ht="15.75">
      <c r="D91" s="4"/>
      <c r="E91" s="4"/>
      <c r="F91" s="4"/>
      <c r="G91" s="6"/>
      <c r="L91" s="4"/>
      <c r="M91" s="4"/>
      <c r="N91" s="4"/>
      <c r="O91" s="6"/>
    </row>
    <row r="92" spans="4:16" ht="15.75">
      <c r="D92" s="4"/>
      <c r="E92" s="4"/>
      <c r="F92" s="4"/>
      <c r="G92" s="6"/>
      <c r="L92" s="4"/>
      <c r="M92" s="4"/>
      <c r="N92" s="4"/>
      <c r="O92" s="6"/>
    </row>
    <row r="98" spans="4:16" ht="15.75">
      <c r="D98" s="4"/>
      <c r="E98" s="4"/>
      <c r="F98" s="4"/>
      <c r="G98" s="4"/>
      <c r="H98" s="4"/>
      <c r="L98" s="4"/>
      <c r="M98" s="4"/>
      <c r="N98" s="4"/>
      <c r="O98" s="4"/>
      <c r="P98" s="4"/>
    </row>
    <row r="99" spans="4:16" ht="15.75">
      <c r="D99" s="4"/>
      <c r="E99" s="4"/>
      <c r="F99" s="4"/>
      <c r="G99" s="6"/>
      <c r="L99" s="4"/>
      <c r="M99" s="4"/>
      <c r="N99" s="4"/>
      <c r="O99" s="6"/>
    </row>
    <row r="100" spans="4:16" ht="15.75">
      <c r="D100" s="4"/>
      <c r="E100" s="4"/>
      <c r="F100" s="4"/>
      <c r="G100" s="6"/>
      <c r="L100" s="4"/>
      <c r="M100" s="4"/>
      <c r="N100" s="4"/>
      <c r="O100" s="6"/>
    </row>
    <row r="101" spans="4:16" ht="15.75">
      <c r="D101" s="4"/>
      <c r="E101" s="4"/>
      <c r="F101" s="4"/>
      <c r="G101" s="6"/>
      <c r="L101" s="4"/>
      <c r="M101" s="4"/>
      <c r="N101" s="4"/>
      <c r="O101" s="6"/>
    </row>
    <row r="102" spans="4:16" ht="15.75">
      <c r="D102" s="4"/>
      <c r="E102" s="4"/>
      <c r="F102" s="4"/>
      <c r="G102" s="6"/>
      <c r="L102" s="4"/>
      <c r="M102" s="4"/>
      <c r="N102" s="4"/>
      <c r="O102" s="6"/>
    </row>
    <row r="103" spans="4:16" ht="15.75">
      <c r="D103" s="4"/>
      <c r="E103" s="4"/>
      <c r="F103" s="4"/>
      <c r="G103" s="6"/>
      <c r="L103" s="4"/>
      <c r="M103" s="4"/>
      <c r="N103" s="4"/>
      <c r="O103" s="6"/>
    </row>
    <row r="104" spans="4:16" ht="15.75">
      <c r="D104" s="4"/>
      <c r="E104" s="4"/>
      <c r="F104" s="4"/>
      <c r="G104" s="6"/>
      <c r="L104" s="4"/>
      <c r="M104" s="4"/>
      <c r="N104" s="4"/>
      <c r="O104" s="6"/>
    </row>
    <row r="106" spans="4:16" ht="15.75">
      <c r="G106" s="1"/>
      <c r="O106" s="1"/>
    </row>
    <row r="107" spans="4:16" ht="15.75">
      <c r="G107" s="1"/>
      <c r="O107" s="1"/>
    </row>
    <row r="130" spans="4:16" ht="15.75">
      <c r="D130" s="1"/>
      <c r="E130" s="1"/>
      <c r="F130" s="4"/>
      <c r="G130" s="1"/>
      <c r="H130" s="1"/>
      <c r="L130" s="1"/>
      <c r="M130" s="1"/>
      <c r="N130" s="4"/>
      <c r="O130" s="1"/>
      <c r="P130" s="1"/>
    </row>
    <row r="131" spans="4:16" ht="15.75">
      <c r="D131" s="1"/>
      <c r="E131" s="1"/>
      <c r="F131" s="4"/>
      <c r="G131" s="1"/>
      <c r="H131" s="1"/>
      <c r="L131" s="1"/>
      <c r="M131" s="1"/>
      <c r="N131" s="4"/>
      <c r="O131" s="1"/>
      <c r="P131" s="1"/>
    </row>
    <row r="135" spans="4:16" ht="15.75">
      <c r="D135" s="1"/>
      <c r="E135" s="1"/>
      <c r="F135" s="1"/>
      <c r="G135" s="1"/>
      <c r="H135" s="1"/>
      <c r="L135" s="1"/>
      <c r="M135" s="1"/>
      <c r="N135" s="1"/>
      <c r="O135" s="1"/>
      <c r="P135" s="1"/>
    </row>
    <row r="136" spans="4:16" ht="15.75">
      <c r="G136" s="1"/>
      <c r="H136" s="1"/>
      <c r="O136" s="1"/>
      <c r="P136" s="1"/>
    </row>
    <row r="137" spans="4:16" ht="15.75">
      <c r="G137" s="1"/>
      <c r="H137" s="1"/>
      <c r="O137" s="1"/>
      <c r="P137" s="1"/>
    </row>
    <row r="138" spans="4:16" ht="15.75">
      <c r="D138" s="4"/>
      <c r="E138" s="4"/>
      <c r="F138" s="4"/>
      <c r="G138" s="6"/>
      <c r="L138" s="4"/>
      <c r="M138" s="4"/>
      <c r="N138" s="4"/>
      <c r="O138" s="6"/>
    </row>
    <row r="139" spans="4:16" ht="15.75">
      <c r="D139" s="4"/>
      <c r="E139" s="4"/>
      <c r="F139" s="4"/>
      <c r="G139" s="6"/>
      <c r="L139" s="4"/>
      <c r="M139" s="4"/>
      <c r="N139" s="4"/>
      <c r="O139" s="6"/>
    </row>
    <row r="145" spans="4:16" ht="15.75">
      <c r="D145" s="4"/>
      <c r="E145" s="4"/>
      <c r="F145" s="4"/>
      <c r="G145" s="4"/>
      <c r="H145" s="4"/>
      <c r="L145" s="4"/>
      <c r="M145" s="4"/>
      <c r="N145" s="4"/>
      <c r="O145" s="4"/>
      <c r="P145" s="4"/>
    </row>
    <row r="146" spans="4:16" ht="15.75">
      <c r="D146" s="4"/>
      <c r="E146" s="4"/>
      <c r="F146" s="4"/>
      <c r="G146" s="6"/>
      <c r="L146" s="4"/>
      <c r="M146" s="4"/>
      <c r="N146" s="4"/>
      <c r="O146" s="6"/>
    </row>
    <row r="147" spans="4:16" ht="15.75">
      <c r="D147" s="4"/>
      <c r="E147" s="4"/>
      <c r="F147" s="4"/>
      <c r="G147" s="6"/>
      <c r="L147" s="4"/>
      <c r="M147" s="4"/>
      <c r="N147" s="4"/>
      <c r="O147" s="6"/>
    </row>
    <row r="148" spans="4:16" ht="15.75">
      <c r="D148" s="4"/>
      <c r="E148" s="4"/>
      <c r="F148" s="4"/>
      <c r="G148" s="6"/>
      <c r="L148" s="4"/>
      <c r="M148" s="4"/>
      <c r="N148" s="4"/>
      <c r="O148" s="6"/>
    </row>
    <row r="149" spans="4:16" ht="27.75" customHeight="1"/>
    <row r="150" spans="4:16" ht="30.75" customHeight="1">
      <c r="G150" s="1"/>
      <c r="O150" s="1"/>
    </row>
    <row r="151" spans="4:16" ht="30.75" customHeight="1">
      <c r="G151" s="1"/>
      <c r="O151" s="1"/>
    </row>
    <row r="152" spans="4:16" ht="30.75" customHeight="1"/>
    <row r="159" spans="4:16" ht="15.75">
      <c r="D159" s="1"/>
      <c r="E159" s="1"/>
      <c r="F159" s="1"/>
      <c r="G159" s="1"/>
      <c r="H159" s="1"/>
      <c r="L159" s="1"/>
      <c r="M159" s="1"/>
      <c r="N159" s="1"/>
      <c r="O159" s="1"/>
      <c r="P159" s="1"/>
    </row>
    <row r="160" spans="4:16" ht="15.75">
      <c r="D160" s="1"/>
      <c r="E160" s="1"/>
      <c r="F160" s="1"/>
      <c r="G160" s="1"/>
      <c r="H160" s="1"/>
      <c r="L160" s="1"/>
      <c r="M160" s="1"/>
      <c r="N160" s="1"/>
      <c r="O160" s="1"/>
      <c r="P160" s="1"/>
    </row>
    <row r="163" spans="4:16" ht="18" customHeight="1"/>
    <row r="164" spans="4:16" ht="18" customHeight="1">
      <c r="D164" s="1"/>
      <c r="E164" s="1"/>
      <c r="F164" s="1"/>
      <c r="G164" s="1"/>
      <c r="H164" s="1"/>
      <c r="L164" s="1"/>
      <c r="M164" s="1"/>
      <c r="N164" s="1"/>
      <c r="O164" s="1"/>
      <c r="P164" s="1"/>
    </row>
    <row r="165" spans="4:16" ht="18" customHeight="1">
      <c r="G165" s="1"/>
      <c r="H165" s="1"/>
      <c r="O165" s="1"/>
      <c r="P165" s="1"/>
    </row>
    <row r="166" spans="4:16" ht="15.75">
      <c r="G166" s="1"/>
      <c r="H166" s="1"/>
      <c r="O166" s="1"/>
      <c r="P166" s="1"/>
    </row>
    <row r="167" spans="4:16" ht="15.75">
      <c r="D167" s="4"/>
      <c r="E167" s="4"/>
      <c r="F167" s="4"/>
      <c r="G167" s="6"/>
      <c r="L167" s="4"/>
      <c r="M167" s="4"/>
      <c r="N167" s="4"/>
      <c r="O167" s="6"/>
    </row>
    <row r="168" spans="4:16" ht="15.75">
      <c r="D168" s="4"/>
      <c r="E168" s="4"/>
      <c r="F168" s="4"/>
      <c r="G168" s="6"/>
      <c r="L168" s="4"/>
      <c r="M168" s="4"/>
      <c r="N168" s="4"/>
      <c r="O168" s="6"/>
    </row>
    <row r="169" spans="4:16" ht="15.75">
      <c r="D169" s="4"/>
      <c r="E169" s="4"/>
      <c r="F169" s="4"/>
      <c r="G169" s="6"/>
      <c r="L169" s="4"/>
      <c r="M169" s="4"/>
      <c r="N169" s="4"/>
      <c r="O169" s="6"/>
    </row>
    <row r="170" spans="4:16" ht="12.75" customHeight="1">
      <c r="D170" s="4"/>
      <c r="E170" s="4"/>
      <c r="F170" s="4"/>
      <c r="G170" s="6"/>
      <c r="L170" s="4"/>
      <c r="M170" s="4"/>
      <c r="N170" s="4"/>
      <c r="O170" s="6"/>
    </row>
    <row r="171" spans="4:16" ht="30.75" customHeight="1"/>
    <row r="172" spans="4:16" ht="30.75" customHeight="1"/>
    <row r="173" spans="4:16" ht="30.75" customHeight="1"/>
    <row r="174" spans="4:16" ht="30.75" customHeight="1"/>
    <row r="176" spans="4:16" ht="15.75">
      <c r="D176" s="4"/>
      <c r="E176" s="4"/>
      <c r="F176" s="4"/>
      <c r="G176" s="4"/>
      <c r="H176" s="4"/>
      <c r="L176" s="4"/>
      <c r="M176" s="4"/>
      <c r="N176" s="4"/>
      <c r="O176" s="4"/>
      <c r="P176" s="4"/>
    </row>
    <row r="177" spans="4:15" ht="15.75">
      <c r="D177" s="4"/>
      <c r="E177" s="4"/>
      <c r="F177" s="4"/>
      <c r="G177" s="6"/>
      <c r="L177" s="4"/>
      <c r="M177" s="4"/>
      <c r="N177" s="4"/>
      <c r="O177" s="6"/>
    </row>
    <row r="178" spans="4:15" ht="15.75">
      <c r="D178" s="4"/>
      <c r="E178" s="4"/>
      <c r="F178" s="4"/>
      <c r="G178" s="6"/>
      <c r="L178" s="4"/>
      <c r="M178" s="4"/>
      <c r="N178" s="4"/>
      <c r="O178" s="6"/>
    </row>
    <row r="179" spans="4:15" ht="15.75">
      <c r="D179" s="4"/>
      <c r="E179" s="4"/>
      <c r="F179" s="4"/>
      <c r="G179" s="6"/>
      <c r="L179" s="4"/>
      <c r="M179" s="4"/>
      <c r="N179" s="4"/>
      <c r="O179" s="6"/>
    </row>
    <row r="180" spans="4:15" ht="27.75" customHeight="1">
      <c r="D180" s="4"/>
      <c r="E180" s="4"/>
      <c r="F180" s="4"/>
      <c r="G180" s="6"/>
      <c r="L180" s="4"/>
      <c r="M180" s="4"/>
      <c r="N180" s="4"/>
      <c r="O180" s="6"/>
    </row>
    <row r="181" spans="4:15" ht="30.75" customHeight="1">
      <c r="D181" s="4"/>
      <c r="E181" s="4"/>
      <c r="F181" s="4"/>
      <c r="G181" s="6"/>
      <c r="L181" s="4"/>
      <c r="M181" s="4"/>
      <c r="N181" s="4"/>
      <c r="O181" s="6"/>
    </row>
    <row r="182" spans="4:15" ht="30.75" customHeight="1">
      <c r="D182" s="4"/>
      <c r="E182" s="4"/>
      <c r="F182" s="4"/>
      <c r="G182" s="6"/>
      <c r="L182" s="4"/>
      <c r="M182" s="4"/>
      <c r="N182" s="4"/>
      <c r="O182" s="6"/>
    </row>
    <row r="183" spans="4:15" ht="30.75" customHeight="1">
      <c r="D183" s="4"/>
      <c r="E183" s="4"/>
      <c r="F183" s="4"/>
      <c r="G183" s="6"/>
      <c r="L183" s="4"/>
      <c r="M183" s="4"/>
      <c r="N183" s="4"/>
      <c r="O183" s="6"/>
    </row>
    <row r="184" spans="4:15" ht="30.75" customHeight="1">
      <c r="D184" s="4"/>
      <c r="E184" s="4"/>
      <c r="F184" s="4"/>
      <c r="G184" s="6"/>
      <c r="L184" s="4"/>
      <c r="M184" s="4"/>
      <c r="N184" s="4"/>
      <c r="O184" s="6"/>
    </row>
    <row r="185" spans="4:15" ht="30.75" customHeight="1">
      <c r="D185" s="4"/>
      <c r="E185" s="4"/>
      <c r="F185" s="4"/>
      <c r="G185" s="6"/>
      <c r="L185" s="4"/>
      <c r="M185" s="4"/>
      <c r="N185" s="4"/>
      <c r="O185" s="6"/>
    </row>
    <row r="186" spans="4:15" ht="30.75" customHeight="1"/>
    <row r="187" spans="4:15" ht="30.75" customHeight="1">
      <c r="G187" s="1"/>
      <c r="O187" s="1"/>
    </row>
    <row r="188" spans="4:15" ht="30.75" customHeight="1">
      <c r="G188" s="1"/>
      <c r="O188" s="1"/>
    </row>
    <row r="189" spans="4:15" ht="30.75" customHeight="1"/>
  </sheetData>
  <mergeCells count="84">
    <mergeCell ref="C61:G61"/>
    <mergeCell ref="C62:G62"/>
    <mergeCell ref="D56:H57"/>
    <mergeCell ref="D58:H58"/>
    <mergeCell ref="D39:E39"/>
    <mergeCell ref="D40:E40"/>
    <mergeCell ref="D41:E41"/>
    <mergeCell ref="D42:E42"/>
    <mergeCell ref="D43:E43"/>
    <mergeCell ref="D47:E47"/>
    <mergeCell ref="D48:E48"/>
    <mergeCell ref="D49:E49"/>
    <mergeCell ref="G46:H46"/>
    <mergeCell ref="D54:F54"/>
    <mergeCell ref="D51:G51"/>
    <mergeCell ref="H61:I61"/>
    <mergeCell ref="O46:P46"/>
    <mergeCell ref="L51:O51"/>
    <mergeCell ref="L54:N54"/>
    <mergeCell ref="L34:N34"/>
    <mergeCell ref="L35:N35"/>
    <mergeCell ref="L37:P37"/>
    <mergeCell ref="O38:P38"/>
    <mergeCell ref="L45:P45"/>
    <mergeCell ref="L39:M39"/>
    <mergeCell ref="L40:M40"/>
    <mergeCell ref="L41:M41"/>
    <mergeCell ref="L42:M42"/>
    <mergeCell ref="L43:M43"/>
    <mergeCell ref="L47:M47"/>
    <mergeCell ref="L48:M48"/>
    <mergeCell ref="L49:M49"/>
    <mergeCell ref="L29:N29"/>
    <mergeCell ref="L30:N30"/>
    <mergeCell ref="L31:P31"/>
    <mergeCell ref="L32:P32"/>
    <mergeCell ref="O33:P33"/>
    <mergeCell ref="L22:M22"/>
    <mergeCell ref="L23:M23"/>
    <mergeCell ref="L25:M25"/>
    <mergeCell ref="L27:P27"/>
    <mergeCell ref="O28:P28"/>
    <mergeCell ref="L14:P14"/>
    <mergeCell ref="O15:P15"/>
    <mergeCell ref="L19:P19"/>
    <mergeCell ref="O20:P20"/>
    <mergeCell ref="L21:M21"/>
    <mergeCell ref="K3:Q3"/>
    <mergeCell ref="O6:P6"/>
    <mergeCell ref="L8:L9"/>
    <mergeCell ref="N8:N9"/>
    <mergeCell ref="L11:M11"/>
    <mergeCell ref="C3:I3"/>
    <mergeCell ref="D27:H27"/>
    <mergeCell ref="D14:H14"/>
    <mergeCell ref="D19:H19"/>
    <mergeCell ref="D29:F29"/>
    <mergeCell ref="D23:E23"/>
    <mergeCell ref="D25:E25"/>
    <mergeCell ref="D8:D9"/>
    <mergeCell ref="D11:E11"/>
    <mergeCell ref="G6:H6"/>
    <mergeCell ref="F8:F9"/>
    <mergeCell ref="G15:H15"/>
    <mergeCell ref="G20:H20"/>
    <mergeCell ref="D21:E21"/>
    <mergeCell ref="D22:E22"/>
    <mergeCell ref="G28:H28"/>
    <mergeCell ref="H62:I62"/>
    <mergeCell ref="H63:I63"/>
    <mergeCell ref="D24:E24"/>
    <mergeCell ref="L24:M24"/>
    <mergeCell ref="C63:G63"/>
    <mergeCell ref="L56:P57"/>
    <mergeCell ref="L58:P58"/>
    <mergeCell ref="D37:H37"/>
    <mergeCell ref="D45:H45"/>
    <mergeCell ref="D35:F35"/>
    <mergeCell ref="G38:H38"/>
    <mergeCell ref="D32:H32"/>
    <mergeCell ref="G33:H33"/>
    <mergeCell ref="D34:F34"/>
    <mergeCell ref="D31:H31"/>
    <mergeCell ref="D30:F30"/>
  </mergeCells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3" ma:contentTypeDescription="Opprett et nytt dokument." ma:contentTypeScope="" ma:versionID="de99b717a2982105f63cdb46b1ce7c98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9e6413f946a6bbb3d0582c69aed0c510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8ae3ca2e-ae6b-4f7a-bd25-fde1ec2c98d5"/>
    <ds:schemaRef ds:uri="74db68be-487d-4a2a-85d9-8fb693d70a0f"/>
  </ds:schemaRefs>
</ds:datastoreItem>
</file>

<file path=customXml/itemProps2.xml><?xml version="1.0" encoding="utf-8"?>
<ds:datastoreItem xmlns:ds="http://schemas.openxmlformats.org/officeDocument/2006/customXml" ds:itemID="{13C07F16-D112-45E0-BF4C-15CC2D41A8EB}"/>
</file>

<file path=customXml/itemProps3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Ro 1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Lise Marie Johansen</cp:lastModifiedBy>
  <cp:revision/>
  <dcterms:created xsi:type="dcterms:W3CDTF">2008-01-04T13:27:54Z</dcterms:created>
  <dcterms:modified xsi:type="dcterms:W3CDTF">2025-10-10T06:55:13Z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