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M Men" sheetId="1" r:id="rId5"/>
    <sheet state="visible" name="MODM Women" sheetId="2" r:id="rId6"/>
    <sheet state="visible" name="SSBA Men" sheetId="3" r:id="rId7"/>
    <sheet state="visible" name="SSBA Women" sheetId="4" r:id="rId8"/>
    <sheet state="visible" name="HP Men" sheetId="5" r:id="rId9"/>
    <sheet state="visible" name="HP Women" sheetId="6" r:id="rId10"/>
    <sheet state="visible" name="Events value" sheetId="7" r:id="rId11"/>
  </sheets>
  <definedNames/>
  <calcPr/>
</workbook>
</file>

<file path=xl/sharedStrings.xml><?xml version="1.0" encoding="utf-8"?>
<sst xmlns="http://schemas.openxmlformats.org/spreadsheetml/2006/main" count="889" uniqueCount="325">
  <si>
    <t>2026 Canada Cup Ranking</t>
  </si>
  <si>
    <t>MEN - MOGULS</t>
  </si>
  <si>
    <t>Canyon MO</t>
  </si>
  <si>
    <t>Canyon DM</t>
  </si>
  <si>
    <t>Calabogie MO</t>
  </si>
  <si>
    <t>Calabogie DM</t>
  </si>
  <si>
    <t>Junior Nationals MO</t>
  </si>
  <si>
    <t>Junior Nationals DM</t>
  </si>
  <si>
    <t>RANK</t>
  </si>
  <si>
    <t>NAME</t>
  </si>
  <si>
    <t>PTSO</t>
  </si>
  <si>
    <t>TOTAL</t>
  </si>
  <si>
    <t>1st best</t>
  </si>
  <si>
    <t>2nd best</t>
  </si>
  <si>
    <t>3rd best</t>
  </si>
  <si>
    <t>4th best</t>
  </si>
  <si>
    <t>Pos</t>
  </si>
  <si>
    <t>Pts</t>
  </si>
  <si>
    <t>U14</t>
  </si>
  <si>
    <t>Guillaume St-André</t>
  </si>
  <si>
    <t>QC</t>
  </si>
  <si>
    <t>Marshall Crichton</t>
  </si>
  <si>
    <t>ON</t>
  </si>
  <si>
    <t>John Lau</t>
  </si>
  <si>
    <t>Isaac Gramaglia</t>
  </si>
  <si>
    <t>AB</t>
  </si>
  <si>
    <t>Elliott Rochette</t>
  </si>
  <si>
    <t>Kieran Terleski</t>
  </si>
  <si>
    <t>BC</t>
  </si>
  <si>
    <t>Max Cook</t>
  </si>
  <si>
    <t>Dewen Wei</t>
  </si>
  <si>
    <t>Olivier Chartrand</t>
  </si>
  <si>
    <t>Noah Lane</t>
  </si>
  <si>
    <t>Nolan Schauenberg</t>
  </si>
  <si>
    <t>Liam Ritson-Bennett</t>
  </si>
  <si>
    <t>Hunter Osepchuk</t>
  </si>
  <si>
    <t>Harrison Crowe</t>
  </si>
  <si>
    <t>Olivier Pellerin</t>
  </si>
  <si>
    <t>Rylan Anderson</t>
  </si>
  <si>
    <t>Caleb Scott</t>
  </si>
  <si>
    <t>U16</t>
  </si>
  <si>
    <t>Xavier Labrie</t>
  </si>
  <si>
    <t>Leo Chalifoux</t>
  </si>
  <si>
    <t>Marcus Gauthier</t>
  </si>
  <si>
    <t>Maxime Savard</t>
  </si>
  <si>
    <t>Xavier Girard</t>
  </si>
  <si>
    <t>Nathan Mailloux</t>
  </si>
  <si>
    <t>Thomas Goulet</t>
  </si>
  <si>
    <t>Reed Ingram</t>
  </si>
  <si>
    <t>Justin Lebel</t>
  </si>
  <si>
    <t>Cooper Cook</t>
  </si>
  <si>
    <t>William Allen</t>
  </si>
  <si>
    <t>Joseph Bordeleau</t>
  </si>
  <si>
    <t>Kallum Konkle</t>
  </si>
  <si>
    <t>Bill O'Rourke</t>
  </si>
  <si>
    <t>Samuel Cyr</t>
  </si>
  <si>
    <t>Liam Boule</t>
  </si>
  <si>
    <t>Logan Altmann</t>
  </si>
  <si>
    <t>Tor Paxton</t>
  </si>
  <si>
    <t>Harvey Brooks</t>
  </si>
  <si>
    <t>Emile Lapointe</t>
  </si>
  <si>
    <t>Jake Weyman</t>
  </si>
  <si>
    <t>Seth Schauenberg</t>
  </si>
  <si>
    <t>Hudson Wands</t>
  </si>
  <si>
    <t>Gilbert Gelineau</t>
  </si>
  <si>
    <t>Christian Shymko</t>
  </si>
  <si>
    <t>Ben Scott</t>
  </si>
  <si>
    <t>Sonnie Egan</t>
  </si>
  <si>
    <t>Thomas Cyr</t>
  </si>
  <si>
    <t>Fynn Tremblay</t>
  </si>
  <si>
    <t>Kian Nguyen</t>
  </si>
  <si>
    <t>U18</t>
  </si>
  <si>
    <t>Edouard St-Andre</t>
  </si>
  <si>
    <t>Benoit Nadeau</t>
  </si>
  <si>
    <t>Albert Turcotte</t>
  </si>
  <si>
    <t>Antoine Hamel</t>
  </si>
  <si>
    <t>Maxximus Ederle</t>
  </si>
  <si>
    <t>Adam Holub</t>
  </si>
  <si>
    <t>Mason Solomon</t>
  </si>
  <si>
    <t>Alec Johnson</t>
  </si>
  <si>
    <t>Alastair Crichton</t>
  </si>
  <si>
    <t>Philippe Gauthier-Renaud</t>
  </si>
  <si>
    <t>Adam Gokiert</t>
  </si>
  <si>
    <t>Elliot Duval</t>
  </si>
  <si>
    <t>Christophe Daigle</t>
  </si>
  <si>
    <t>Zachary Deschatelets</t>
  </si>
  <si>
    <t>Oscar Twells</t>
  </si>
  <si>
    <t>Byron Drinkwater</t>
  </si>
  <si>
    <t>Cardiff Tremblay</t>
  </si>
  <si>
    <t>Felix Deneau</t>
  </si>
  <si>
    <t>Theo Boulanger</t>
  </si>
  <si>
    <t>Jonathan Golem</t>
  </si>
  <si>
    <t>Callum Cook</t>
  </si>
  <si>
    <t>Triggs Markle</t>
  </si>
  <si>
    <t>Gabriel Xenopoulos</t>
  </si>
  <si>
    <t>Garett Stirling</t>
  </si>
  <si>
    <t>Antoine Lebel</t>
  </si>
  <si>
    <t>William Meier</t>
  </si>
  <si>
    <t>SK</t>
  </si>
  <si>
    <t>Thomas Edey</t>
  </si>
  <si>
    <t>Joseph Legault-Labelle</t>
  </si>
  <si>
    <t>Owen Bellem</t>
  </si>
  <si>
    <t>Julien Gagnon</t>
  </si>
  <si>
    <t>Leif Peschlow</t>
  </si>
  <si>
    <t>Didier Vouligny</t>
  </si>
  <si>
    <t>WOMEN - MOGULS</t>
  </si>
  <si>
    <t>Mary Beuerlein</t>
  </si>
  <si>
    <t>Carson Kennedy</t>
  </si>
  <si>
    <t>Jasmine Turcotte</t>
  </si>
  <si>
    <t>Lydia Mcnally</t>
  </si>
  <si>
    <t>Julia Enskat</t>
  </si>
  <si>
    <t>Hilary Eyers</t>
  </si>
  <si>
    <t>Lauraly Blais</t>
  </si>
  <si>
    <t>Ariana Kaisaris</t>
  </si>
  <si>
    <t>Elena Wannamaker</t>
  </si>
  <si>
    <t>Aubrey Heavin</t>
  </si>
  <si>
    <t>Kailea Wands</t>
  </si>
  <si>
    <t>Renee Schwinghammer</t>
  </si>
  <si>
    <t>Gabriela Simboli</t>
  </si>
  <si>
    <t>Maya Wilson</t>
  </si>
  <si>
    <t>Hanna Gingras</t>
  </si>
  <si>
    <t>Harlow Grimes</t>
  </si>
  <si>
    <t>Laurie Lafortune</t>
  </si>
  <si>
    <t>Edith Campbell</t>
  </si>
  <si>
    <t>Miyuki Alexandre</t>
  </si>
  <si>
    <t>Justine Boudreau-Dufour</t>
  </si>
  <si>
    <t>Sierra Nissen</t>
  </si>
  <si>
    <t>Victoria Gagnon-Pouliot</t>
  </si>
  <si>
    <t>Francesca Farcau</t>
  </si>
  <si>
    <t>Marilou Nadeau</t>
  </si>
  <si>
    <t>Marie-Felix Belanger</t>
  </si>
  <si>
    <t>Laurence Gagnon</t>
  </si>
  <si>
    <t>Florence Gauthier</t>
  </si>
  <si>
    <t>Jeanne Marois</t>
  </si>
  <si>
    <t>Danae Lefrancois</t>
  </si>
  <si>
    <t>Sophie Sharpe</t>
  </si>
  <si>
    <t>Effie Li</t>
  </si>
  <si>
    <t>Charley Grace Huter</t>
  </si>
  <si>
    <t>Soneva Lott</t>
  </si>
  <si>
    <t>Kailee Mckinnon</t>
  </si>
  <si>
    <t>Nora Bobyn</t>
  </si>
  <si>
    <t>Ella Gingras</t>
  </si>
  <si>
    <t>Geraldine Gagne</t>
  </si>
  <si>
    <t>Emilie Dufour</t>
  </si>
  <si>
    <t>Charlotte Champagne</t>
  </si>
  <si>
    <t>Ava Schwinghammer</t>
  </si>
  <si>
    <t>Kate Leeds</t>
  </si>
  <si>
    <t>Tatum Kennedy</t>
  </si>
  <si>
    <t>Emma Gagnon</t>
  </si>
  <si>
    <t>Talance Kalmakoff</t>
  </si>
  <si>
    <t>Rosalie Goulet</t>
  </si>
  <si>
    <t>Birkley Timms</t>
  </si>
  <si>
    <t>Aida Laidlaw</t>
  </si>
  <si>
    <t>Ellysaiya Haddad</t>
  </si>
  <si>
    <t>Florence Latremouille</t>
  </si>
  <si>
    <t>MEN - SLOPESTYLE / BIG AIR</t>
  </si>
  <si>
    <t>Winsport SS</t>
  </si>
  <si>
    <t>Horseshoe SS</t>
  </si>
  <si>
    <t>Horseshoe BA</t>
  </si>
  <si>
    <t>Junior SS</t>
  </si>
  <si>
    <t>Junior BA</t>
  </si>
  <si>
    <t>Riley Hein</t>
  </si>
  <si>
    <t>Leo Reid</t>
  </si>
  <si>
    <t>Bennett Morrison</t>
  </si>
  <si>
    <t>Bennett Moore</t>
  </si>
  <si>
    <t>Griffin Turton</t>
  </si>
  <si>
    <t>NS</t>
  </si>
  <si>
    <t>Skye Greene</t>
  </si>
  <si>
    <t>Antoine Gaudreau</t>
  </si>
  <si>
    <t>Leo Savard</t>
  </si>
  <si>
    <t>Oaklee Durepos</t>
  </si>
  <si>
    <t>Christophe Bourgeois</t>
  </si>
  <si>
    <t>Benjamin Villeneuve</t>
  </si>
  <si>
    <t>Fergus Hayes</t>
  </si>
  <si>
    <t>Nicholas Radovanovic</t>
  </si>
  <si>
    <t>Cohen Gill</t>
  </si>
  <si>
    <t>Jack Cadotte</t>
  </si>
  <si>
    <t>Jean-Benoit Guy</t>
  </si>
  <si>
    <t>James Murray</t>
  </si>
  <si>
    <t>Owen Henderson</t>
  </si>
  <si>
    <t>Flynn Grunling</t>
  </si>
  <si>
    <t>Jhasin Chhina</t>
  </si>
  <si>
    <t>Ethan Desbiens</t>
  </si>
  <si>
    <t>Arnaud Lemieux</t>
  </si>
  <si>
    <t>Cody Young</t>
  </si>
  <si>
    <t>YT</t>
  </si>
  <si>
    <t>Samuel OShaughnessy</t>
  </si>
  <si>
    <t>Jagger Cruikshank</t>
  </si>
  <si>
    <t>Devon Peppler</t>
  </si>
  <si>
    <t>MB</t>
  </si>
  <si>
    <t>Jacob Savard</t>
  </si>
  <si>
    <t>Zavier Fawcett</t>
  </si>
  <si>
    <t>Samuel Boucher</t>
  </si>
  <si>
    <t>Keir MacGillivary</t>
  </si>
  <si>
    <t>Lucas Hutchins</t>
  </si>
  <si>
    <t>Liam Fortin</t>
  </si>
  <si>
    <t>Kiptyn Claypool</t>
  </si>
  <si>
    <t>Tanner Macyk</t>
  </si>
  <si>
    <t>Alex Oshaughnessy</t>
  </si>
  <si>
    <t>Jaysen Vandervelde</t>
  </si>
  <si>
    <t>William Hayes</t>
  </si>
  <si>
    <t>Quinn Haines</t>
  </si>
  <si>
    <t>Tyler Swain</t>
  </si>
  <si>
    <t>Finley Bean</t>
  </si>
  <si>
    <t>Mavik Mackinnon</t>
  </si>
  <si>
    <t>Logan Runnalls</t>
  </si>
  <si>
    <t>Jiles Davis</t>
  </si>
  <si>
    <t>Austin Friesen</t>
  </si>
  <si>
    <t>Roxton Dorward</t>
  </si>
  <si>
    <t>Youri Asselin</t>
  </si>
  <si>
    <t>Philippe Chenier</t>
  </si>
  <si>
    <t>Dylan Stevenson</t>
  </si>
  <si>
    <t>Jacob Constantineau</t>
  </si>
  <si>
    <t>Justin Charbonneau</t>
  </si>
  <si>
    <t>Bruce Wilson</t>
  </si>
  <si>
    <t>Wren Grunling</t>
  </si>
  <si>
    <t>Lars Cruikshank</t>
  </si>
  <si>
    <t>Sam Dooley</t>
  </si>
  <si>
    <t>Frank Dusik</t>
  </si>
  <si>
    <t>Hayden Keam</t>
  </si>
  <si>
    <t>Preston Schmidt</t>
  </si>
  <si>
    <t>Wylder Hiscox</t>
  </si>
  <si>
    <t>Hudson Lightfoot</t>
  </si>
  <si>
    <t>Ryker Gouw</t>
  </si>
  <si>
    <t>Maxwell Nagy</t>
  </si>
  <si>
    <t>Bennett Bucholz-Bard</t>
  </si>
  <si>
    <t>Benjamin Gobin</t>
  </si>
  <si>
    <t>Teagan Hicks</t>
  </si>
  <si>
    <t>Eastin Brady</t>
  </si>
  <si>
    <t>Legend Wang</t>
  </si>
  <si>
    <t>Ryan Hirsch</t>
  </si>
  <si>
    <t>Levi Kober</t>
  </si>
  <si>
    <t>Jakob Vandolder</t>
  </si>
  <si>
    <t>Sam Martyna</t>
  </si>
  <si>
    <t>Ryan Green</t>
  </si>
  <si>
    <t>Stoney Lock</t>
  </si>
  <si>
    <t>James Tsang</t>
  </si>
  <si>
    <t>Tyson Popove</t>
  </si>
  <si>
    <t>Theo Bronson</t>
  </si>
  <si>
    <t>Will Sutton</t>
  </si>
  <si>
    <t>Theodore Favreau</t>
  </si>
  <si>
    <t>Andrew Reynolds</t>
  </si>
  <si>
    <t>Nick Brown-Ganzert</t>
  </si>
  <si>
    <t>Mathias Charron</t>
  </si>
  <si>
    <t>Alexandre Lavoie</t>
  </si>
  <si>
    <t>Carter Williamson</t>
  </si>
  <si>
    <t>Will Johnson</t>
  </si>
  <si>
    <t>Ivar Lewis</t>
  </si>
  <si>
    <t>Desmond Solursh</t>
  </si>
  <si>
    <t>Simon Guild</t>
  </si>
  <si>
    <t>Trent Setterington</t>
  </si>
  <si>
    <t>Joey Hutchins</t>
  </si>
  <si>
    <t>Kael Kardas</t>
  </si>
  <si>
    <t>Fox Heaps</t>
  </si>
  <si>
    <t>Karsten Van Noort</t>
  </si>
  <si>
    <t>Simon Lemieux-Latulippe</t>
  </si>
  <si>
    <t>Bennett Kober</t>
  </si>
  <si>
    <t>Matheson Ferragine</t>
  </si>
  <si>
    <t>Jack Nash</t>
  </si>
  <si>
    <t>Noe Paquette</t>
  </si>
  <si>
    <t>Cade Burke</t>
  </si>
  <si>
    <t>Benjamin Giguere</t>
  </si>
  <si>
    <t>Grayson Witvoet</t>
  </si>
  <si>
    <t>Evan Rejlic</t>
  </si>
  <si>
    <t>Cooper Mcguinness</t>
  </si>
  <si>
    <t>Thomas Dion</t>
  </si>
  <si>
    <t>Brayden Baird</t>
  </si>
  <si>
    <t>Christophe Leblanc</t>
  </si>
  <si>
    <t>Thomas Brousseau</t>
  </si>
  <si>
    <t>Dillon Hagan</t>
  </si>
  <si>
    <t>Parker Robertson</t>
  </si>
  <si>
    <t>Max Martyna</t>
  </si>
  <si>
    <t>Charles-Emile Rioux</t>
  </si>
  <si>
    <t>Isaac Allen</t>
  </si>
  <si>
    <t>Owen Skafel</t>
  </si>
  <si>
    <t>Callum Mcleod</t>
  </si>
  <si>
    <t>Alexander Edwards</t>
  </si>
  <si>
    <t>Tao Durepos</t>
  </si>
  <si>
    <t>Luca Dikiy</t>
  </si>
  <si>
    <t>Parker Cave</t>
  </si>
  <si>
    <t>Kylar Andrews</t>
  </si>
  <si>
    <t>WOMEN - SLOPESTYLE / BIG AIR</t>
  </si>
  <si>
    <t>Brodie Wilson</t>
  </si>
  <si>
    <t>Evie Mohr</t>
  </si>
  <si>
    <t>Harper Runnalls</t>
  </si>
  <si>
    <t>Anais Peloquin</t>
  </si>
  <si>
    <t>Chloe Beckett</t>
  </si>
  <si>
    <t>Cadence Bashow</t>
  </si>
  <si>
    <t>Ely-Rose Turgeon</t>
  </si>
  <si>
    <t>Agness Friesen</t>
  </si>
  <si>
    <t>Quinn Basko</t>
  </si>
  <si>
    <t>Tiffany Arsenault</t>
  </si>
  <si>
    <t>Josephine Thibeault</t>
  </si>
  <si>
    <t>Madilynn Phillips</t>
  </si>
  <si>
    <t>Natalie Miller</t>
  </si>
  <si>
    <t>Olivia Spate</t>
  </si>
  <si>
    <t>Flavy Bellegarde</t>
  </si>
  <si>
    <t>Juliet Hughes</t>
  </si>
  <si>
    <t>Sophie Macyk</t>
  </si>
  <si>
    <t>Neve Sweeney</t>
  </si>
  <si>
    <t>Zoe Witwicki</t>
  </si>
  <si>
    <t>Maggie Sutherland</t>
  </si>
  <si>
    <t>Malory Wagner</t>
  </si>
  <si>
    <t>Eva Trottier</t>
  </si>
  <si>
    <t xml:space="preserve"> </t>
  </si>
  <si>
    <t>MEN - HALF PIPE</t>
  </si>
  <si>
    <t>Winsport HP</t>
  </si>
  <si>
    <t>Stoneham HO</t>
  </si>
  <si>
    <t>Joel Hallman</t>
  </si>
  <si>
    <t>Miles Deeley</t>
  </si>
  <si>
    <t>Mavik MacKinnon</t>
  </si>
  <si>
    <t>Bennett Buchholz-Bard</t>
  </si>
  <si>
    <t>Sullivan Hooper</t>
  </si>
  <si>
    <t>Jacob Fidler</t>
  </si>
  <si>
    <t>Charlie Mullins</t>
  </si>
  <si>
    <t>Theo Vissy</t>
  </si>
  <si>
    <t>Callum Macleod</t>
  </si>
  <si>
    <t>WOMEN - HALF PIPE</t>
  </si>
  <si>
    <t>Stoneham HP</t>
  </si>
  <si>
    <t>Avery Lin</t>
  </si>
  <si>
    <t>Harper Turnbull</t>
  </si>
  <si>
    <t>DEV Series rankings events value table</t>
  </si>
  <si>
    <t>Placing</t>
  </si>
  <si>
    <t>JR Nationals</t>
  </si>
  <si>
    <t>Canada Cup DEV Series events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</si>
</sst>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7">
    <font>
      <sz val="10.0"/>
      <color rgb="FF000000"/>
      <name val="Arial"/>
      <scheme val="minor"/>
    </font>
    <font>
      <sz val="20.0"/>
      <color rgb="FFFFFFFF"/>
      <name val="Calibri"/>
    </font>
    <font>
      <sz val="11.0"/>
      <color rgb="FFFFFFFF"/>
      <name val="Calibri"/>
    </font>
    <font>
      <color rgb="FFFFFFFF"/>
      <name val="Arial"/>
    </font>
    <font>
      <b/>
      <sz val="11.0"/>
      <color rgb="FFFFFFFF"/>
      <name val="Calibri"/>
    </font>
    <font/>
    <font>
      <b/>
      <sz val="24.0"/>
      <color rgb="FFFFFFFF"/>
      <name val="Calibri"/>
    </font>
    <font>
      <b/>
      <sz val="14.0"/>
      <color rgb="FF215967"/>
      <name val="Calibri"/>
    </font>
    <font>
      <color rgb="FFE26B0A"/>
      <name val="Calibri"/>
    </font>
    <font>
      <b/>
      <u/>
      <sz val="9.0"/>
      <color theme="1"/>
      <name val="Calibri"/>
    </font>
    <font>
      <b/>
      <u/>
      <sz val="9.0"/>
      <color theme="1"/>
      <name val="Calibri"/>
    </font>
    <font>
      <b/>
      <sz val="12.0"/>
      <color theme="1"/>
      <name val="Calibri"/>
    </font>
    <font>
      <b/>
      <sz val="8.0"/>
      <color theme="1"/>
      <name val="Calibri"/>
    </font>
    <font>
      <sz val="9.0"/>
      <color theme="1"/>
      <name val="Calibri"/>
    </font>
    <font>
      <b/>
      <sz val="9.0"/>
      <color theme="1"/>
      <name val="Calibri"/>
    </font>
    <font>
      <b/>
      <color theme="1"/>
      <name val="Arial"/>
      <scheme val="minor"/>
    </font>
    <font>
      <color theme="1"/>
      <name val="Arial"/>
      <scheme val="minor"/>
    </font>
    <font>
      <color theme="1"/>
      <name val="Arial"/>
    </font>
    <font>
      <b/>
      <sz val="11.0"/>
      <color rgb="FF000000"/>
      <name val="Arial"/>
    </font>
    <font>
      <sz val="11.0"/>
      <color rgb="FF000000"/>
      <name val="Arial"/>
    </font>
    <font>
      <b/>
      <sz val="14.0"/>
      <color rgb="FFE06666"/>
      <name val="Calibri"/>
    </font>
    <font>
      <b/>
      <u/>
      <sz val="9.0"/>
      <color theme="1"/>
      <name val="Calibri"/>
    </font>
    <font>
      <sz val="10.0"/>
      <color theme="1"/>
      <name val="Arial"/>
      <scheme val="minor"/>
    </font>
    <font>
      <b/>
      <sz val="14.0"/>
      <color rgb="FFEA9999"/>
      <name val="Calibri"/>
    </font>
    <font>
      <b/>
      <sz val="20.0"/>
      <color rgb="FFFFFFFF"/>
      <name val="Calibri"/>
    </font>
    <font>
      <b/>
      <i/>
      <sz val="13.0"/>
      <color rgb="FF000000"/>
      <name val="Arial-BoldItalicMT"/>
    </font>
    <font>
      <b/>
      <sz val="12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215967"/>
        <bgColor rgb="FF215967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wrapText="0"/>
    </xf>
    <xf borderId="2" fillId="2" fontId="1" numFmtId="0" xfId="0" applyAlignment="1" applyBorder="1" applyFont="1">
      <alignment shrinkToFit="0" wrapText="0"/>
    </xf>
    <xf borderId="0" fillId="2" fontId="2" numFmtId="0" xfId="0" applyAlignment="1" applyFont="1">
      <alignment readingOrder="0" shrinkToFit="0" wrapText="0"/>
    </xf>
    <xf borderId="0" fillId="2" fontId="3" numFmtId="0" xfId="0" applyAlignment="1" applyFont="1">
      <alignment shrinkToFit="0" vertical="bottom" wrapText="0"/>
    </xf>
    <xf borderId="0" fillId="2" fontId="4" numFmtId="0" xfId="0" applyAlignment="1" applyFont="1">
      <alignment shrinkToFit="0" wrapText="0"/>
    </xf>
    <xf borderId="2" fillId="2" fontId="1" numFmtId="0" xfId="0" applyAlignment="1" applyBorder="1" applyFont="1">
      <alignment horizontal="left" shrinkToFit="0" wrapText="0"/>
    </xf>
    <xf borderId="2" fillId="0" fontId="5" numFmtId="0" xfId="0" applyBorder="1" applyFont="1"/>
    <xf borderId="2" fillId="2" fontId="6" numFmtId="0" xfId="0" applyAlignment="1" applyBorder="1" applyFont="1">
      <alignment shrinkToFit="0" wrapText="0"/>
    </xf>
    <xf borderId="0" fillId="2" fontId="6" numFmtId="0" xfId="0" applyAlignment="1" applyFont="1">
      <alignment shrinkToFit="0" wrapText="0"/>
    </xf>
    <xf borderId="3" fillId="0" fontId="7" numFmtId="0" xfId="0" applyAlignment="1" applyBorder="1" applyFont="1">
      <alignment horizontal="left" readingOrder="0" shrinkToFit="0" wrapText="0"/>
    </xf>
    <xf borderId="4" fillId="0" fontId="5" numFmtId="0" xfId="0" applyBorder="1" applyFont="1"/>
    <xf borderId="4" fillId="0" fontId="8" numFmtId="0" xfId="0" applyAlignment="1" applyBorder="1" applyFont="1">
      <alignment shrinkToFit="0" wrapText="0"/>
    </xf>
    <xf borderId="5" fillId="0" fontId="9" numFmtId="0" xfId="0" applyAlignment="1" applyBorder="1" applyFont="1">
      <alignment readingOrder="0" vertical="bottom"/>
    </xf>
    <xf borderId="5" fillId="0" fontId="5" numFmtId="0" xfId="0" applyBorder="1" applyFont="1"/>
    <xf borderId="0" fillId="0" fontId="10" numFmtId="0" xfId="0" applyAlignment="1" applyFont="1">
      <alignment readingOrder="0" vertical="bottom"/>
    </xf>
    <xf borderId="6" fillId="3" fontId="11" numFmtId="0" xfId="0" applyAlignment="1" applyBorder="1" applyFill="1" applyFont="1">
      <alignment horizontal="center" readingOrder="0" shrinkToFit="0" vertical="bottom" wrapText="0"/>
    </xf>
    <xf borderId="7" fillId="0" fontId="11" numFmtId="0" xfId="0" applyAlignment="1" applyBorder="1" applyFont="1">
      <alignment horizontal="center" readingOrder="0"/>
    </xf>
    <xf borderId="7" fillId="0" fontId="12" numFmtId="0" xfId="0" applyAlignment="1" applyBorder="1" applyFont="1">
      <alignment horizontal="center" readingOrder="0" shrinkToFit="0" vertical="bottom" wrapText="0"/>
    </xf>
    <xf borderId="6" fillId="0" fontId="12" numFmtId="0" xfId="0" applyAlignment="1" applyBorder="1" applyFont="1">
      <alignment horizontal="center" readingOrder="0" shrinkToFit="0" vertical="bottom" wrapText="0"/>
    </xf>
    <xf borderId="6" fillId="3" fontId="12" numFmtId="0" xfId="0" applyAlignment="1" applyBorder="1" applyFont="1">
      <alignment horizontal="center" readingOrder="0" shrinkToFit="0" vertical="bottom" wrapText="0"/>
    </xf>
    <xf borderId="6" fillId="0" fontId="13" numFmtId="0" xfId="0" applyAlignment="1" applyBorder="1" applyFont="1">
      <alignment horizontal="center" readingOrder="0" shrinkToFit="0" vertical="bottom" wrapText="0"/>
    </xf>
    <xf borderId="7" fillId="0" fontId="14" numFmtId="0" xfId="0" applyAlignment="1" applyBorder="1" applyFont="1">
      <alignment horizontal="center" readingOrder="0" shrinkToFit="0" vertical="bottom" wrapText="0"/>
    </xf>
    <xf borderId="7" fillId="0" fontId="13" numFmtId="0" xfId="0" applyAlignment="1" applyBorder="1" applyFont="1">
      <alignment horizontal="center" readingOrder="0" shrinkToFit="0" vertical="bottom" wrapText="0"/>
    </xf>
    <xf borderId="0" fillId="0" fontId="14" numFmtId="0" xfId="0" applyAlignment="1" applyFont="1">
      <alignment horizontal="center" readingOrder="0" shrinkToFit="0" vertical="bottom" wrapText="0"/>
    </xf>
    <xf borderId="6" fillId="0" fontId="15" numFmtId="0" xfId="0" applyAlignment="1" applyBorder="1" applyFont="1">
      <alignment horizontal="center" readingOrder="0"/>
    </xf>
    <xf borderId="7" fillId="0" fontId="16" numFmtId="0" xfId="0" applyAlignment="1" applyBorder="1" applyFont="1">
      <alignment readingOrder="0"/>
    </xf>
    <xf borderId="7" fillId="0" fontId="16" numFmtId="0" xfId="0" applyBorder="1" applyFont="1"/>
    <xf borderId="6" fillId="0" fontId="16" numFmtId="0" xfId="0" applyBorder="1" applyFont="1"/>
    <xf borderId="6" fillId="0" fontId="16" numFmtId="0" xfId="0" applyAlignment="1" applyBorder="1" applyFont="1">
      <alignment readingOrder="0"/>
    </xf>
    <xf borderId="0" fillId="0" fontId="16" numFmtId="0" xfId="0" applyAlignment="1" applyFont="1">
      <alignment readingOrder="0"/>
    </xf>
    <xf borderId="6" fillId="0" fontId="17" numFmtId="0" xfId="0" applyAlignment="1" applyBorder="1" applyFont="1">
      <alignment horizontal="right" vertical="bottom"/>
    </xf>
    <xf borderId="6" fillId="0" fontId="17" numFmtId="0" xfId="0" applyAlignment="1" applyBorder="1" applyFont="1">
      <alignment readingOrder="0" vertical="bottom"/>
    </xf>
    <xf borderId="8" fillId="0" fontId="16" numFmtId="0" xfId="0" applyAlignment="1" applyBorder="1" applyFont="1">
      <alignment readingOrder="0"/>
    </xf>
    <xf borderId="0" fillId="0" fontId="15" numFmtId="0" xfId="0" applyAlignment="1" applyFont="1">
      <alignment horizontal="center" readingOrder="0"/>
    </xf>
    <xf borderId="0" fillId="0" fontId="18" numFmtId="0" xfId="0" applyAlignment="1" applyFont="1">
      <alignment horizontal="center" readingOrder="0" shrinkToFit="0" wrapText="1"/>
    </xf>
    <xf borderId="0" fillId="0" fontId="19" numFmtId="0" xfId="0" applyAlignment="1" applyFont="1">
      <alignment horizontal="center" readingOrder="0" shrinkToFit="0" wrapText="1"/>
    </xf>
    <xf borderId="0" fillId="0" fontId="16" numFmtId="0" xfId="0" applyAlignment="1" applyFont="1">
      <alignment horizontal="center"/>
    </xf>
    <xf borderId="1" fillId="4" fontId="1" numFmtId="0" xfId="0" applyAlignment="1" applyBorder="1" applyFill="1" applyFont="1">
      <alignment readingOrder="0" shrinkToFit="0" wrapText="0"/>
    </xf>
    <xf borderId="2" fillId="4" fontId="1" numFmtId="0" xfId="0" applyAlignment="1" applyBorder="1" applyFont="1">
      <alignment shrinkToFit="0" wrapText="0"/>
    </xf>
    <xf borderId="0" fillId="4" fontId="2" numFmtId="0" xfId="0" applyAlignment="1" applyFont="1">
      <alignment readingOrder="0" shrinkToFit="0" wrapText="0"/>
    </xf>
    <xf borderId="0" fillId="4" fontId="3" numFmtId="0" xfId="0" applyAlignment="1" applyFont="1">
      <alignment shrinkToFit="0" vertical="bottom" wrapText="0"/>
    </xf>
    <xf borderId="0" fillId="4" fontId="4" numFmtId="0" xfId="0" applyAlignment="1" applyFont="1">
      <alignment shrinkToFit="0" wrapText="0"/>
    </xf>
    <xf borderId="2" fillId="4" fontId="1" numFmtId="0" xfId="0" applyAlignment="1" applyBorder="1" applyFont="1">
      <alignment horizontal="left" shrinkToFit="0" wrapText="0"/>
    </xf>
    <xf borderId="2" fillId="4" fontId="6" numFmtId="0" xfId="0" applyAlignment="1" applyBorder="1" applyFont="1">
      <alignment shrinkToFit="0" wrapText="0"/>
    </xf>
    <xf borderId="3" fillId="0" fontId="20" numFmtId="0" xfId="0" applyAlignment="1" applyBorder="1" applyFont="1">
      <alignment horizontal="left" readingOrder="0" shrinkToFit="0" wrapText="0"/>
    </xf>
    <xf borderId="4" fillId="0" fontId="7" numFmtId="0" xfId="0" applyAlignment="1" applyBorder="1" applyFont="1">
      <alignment shrinkToFit="0" wrapText="0"/>
    </xf>
    <xf borderId="9" fillId="0" fontId="21" numFmtId="0" xfId="0" applyAlignment="1" applyBorder="1" applyFont="1">
      <alignment readingOrder="0" vertical="bottom"/>
    </xf>
    <xf borderId="6" fillId="0" fontId="0" numFmtId="0" xfId="0" applyAlignment="1" applyBorder="1" applyFont="1">
      <alignment horizontal="left" readingOrder="0" shrinkToFit="0" wrapText="1"/>
    </xf>
    <xf borderId="6" fillId="0" fontId="17" numFmtId="0" xfId="0" applyAlignment="1" applyBorder="1" applyFont="1">
      <alignment vertical="bottom"/>
    </xf>
    <xf borderId="6" fillId="0" fontId="22" numFmtId="0" xfId="0" applyAlignment="1" applyBorder="1" applyFont="1">
      <alignment horizontal="left" readingOrder="0"/>
    </xf>
    <xf borderId="3" fillId="0" fontId="23" numFmtId="0" xfId="0" applyAlignment="1" applyBorder="1" applyFont="1">
      <alignment horizontal="left" readingOrder="0" shrinkToFit="0" wrapText="0"/>
    </xf>
    <xf borderId="6" fillId="0" fontId="15" numFmtId="0" xfId="0" applyAlignment="1" applyBorder="1" applyFont="1">
      <alignment horizontal="center"/>
    </xf>
    <xf borderId="1" fillId="4" fontId="24" numFmtId="0" xfId="0" applyAlignment="1" applyBorder="1" applyFont="1">
      <alignment horizontal="left" readingOrder="0" shrinkToFit="0" wrapText="0"/>
    </xf>
    <xf borderId="3" fillId="0" fontId="20" numFmtId="0" xfId="0" applyAlignment="1" applyBorder="1" applyFont="1">
      <alignment horizontal="center" readingOrder="0" shrinkToFit="0" wrapText="0"/>
    </xf>
    <xf borderId="0" fillId="0" fontId="15" numFmtId="0" xfId="0" applyAlignment="1" applyFont="1">
      <alignment horizontal="center"/>
    </xf>
    <xf borderId="0" fillId="0" fontId="25" numFmtId="0" xfId="0" applyAlignment="1" applyFont="1">
      <alignment readingOrder="0"/>
    </xf>
    <xf borderId="0" fillId="0" fontId="26" numFmtId="0" xfId="0" applyAlignment="1" applyFont="1">
      <alignment horizontal="left" readingOrder="0" shrinkToFit="0" wrapText="1"/>
    </xf>
    <xf borderId="0" fillId="0" fontId="25" numFmtId="0" xfId="0" applyAlignment="1" applyFont="1">
      <alignment horizontal="left" readingOrder="0" shrinkToFit="0" vertical="top" wrapText="1"/>
    </xf>
    <xf borderId="0" fillId="0" fontId="26" numFmtId="0" xfId="0" applyAlignment="1" applyFont="1">
      <alignment horizontal="center" readingOrder="0" shrinkToFit="0" wrapText="1"/>
    </xf>
    <xf borderId="0" fillId="0" fontId="16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8.0" topLeftCell="I1" activePane="topRight" state="frozen"/>
      <selection activeCell="J2" sqref="J2" pane="topRight"/>
    </sheetView>
  </sheetViews>
  <sheetFormatPr customHeight="1" defaultColWidth="12.63" defaultRowHeight="15.75"/>
  <cols>
    <col customWidth="1" min="2" max="2" width="22.25"/>
    <col customWidth="1" min="3" max="3" width="8.38"/>
    <col customWidth="1" min="4" max="4" width="6.13"/>
    <col customWidth="1" min="5" max="5" width="5.0"/>
    <col customWidth="1" min="6" max="6" width="7.75"/>
    <col customWidth="1" min="7" max="7" width="6.63"/>
    <col customWidth="1" min="8" max="8" width="5.63"/>
    <col customWidth="1" min="9" max="9" width="9.88"/>
    <col customWidth="1" min="10" max="10" width="10.5"/>
    <col customWidth="1" min="11" max="11" width="10.88"/>
    <col customWidth="1" min="12" max="12" width="9.0"/>
    <col customWidth="1" min="13" max="13" width="10.63"/>
    <col customWidth="1" min="14" max="15" width="11.0"/>
    <col customWidth="1" min="16" max="16" width="11.13"/>
    <col customWidth="1" min="17" max="17" width="10.63"/>
    <col customWidth="1" min="18" max="18" width="11.38"/>
    <col customWidth="1" min="19" max="19" width="11.63"/>
    <col customWidth="1" min="20" max="20" width="10.5"/>
    <col customWidth="1" min="21" max="28" width="10.75"/>
  </cols>
  <sheetData>
    <row r="1">
      <c r="A1" s="1" t="s">
        <v>0</v>
      </c>
      <c r="B1" s="2"/>
      <c r="C1" s="2"/>
      <c r="D1" s="2"/>
      <c r="E1" s="3"/>
      <c r="F1" s="2"/>
      <c r="G1" s="3"/>
      <c r="H1" s="4"/>
      <c r="I1" s="4"/>
      <c r="J1" s="5"/>
      <c r="K1" s="6"/>
      <c r="L1" s="7"/>
      <c r="M1" s="2"/>
      <c r="N1" s="7"/>
      <c r="O1" s="2"/>
      <c r="P1" s="7"/>
      <c r="Q1" s="8"/>
      <c r="R1" s="7"/>
      <c r="S1" s="8"/>
      <c r="T1" s="7"/>
      <c r="U1" s="9"/>
      <c r="V1" s="9"/>
      <c r="W1" s="9"/>
      <c r="X1" s="9"/>
      <c r="Y1" s="9"/>
      <c r="Z1" s="9"/>
      <c r="AA1" s="9"/>
      <c r="AB1" s="9"/>
    </row>
    <row r="2">
      <c r="A2" s="10" t="s">
        <v>1</v>
      </c>
      <c r="B2" s="11"/>
      <c r="C2" s="11"/>
      <c r="D2" s="11"/>
      <c r="E2" s="11"/>
      <c r="F2" s="11"/>
      <c r="G2" s="12"/>
      <c r="I2" s="13" t="s">
        <v>2</v>
      </c>
      <c r="J2" s="14"/>
      <c r="K2" s="13" t="s">
        <v>3</v>
      </c>
      <c r="L2" s="14"/>
      <c r="M2" s="13" t="s">
        <v>4</v>
      </c>
      <c r="N2" s="14"/>
      <c r="O2" s="13" t="s">
        <v>5</v>
      </c>
      <c r="P2" s="14"/>
      <c r="Q2" s="13" t="s">
        <v>6</v>
      </c>
      <c r="R2" s="14"/>
      <c r="S2" s="13" t="s">
        <v>7</v>
      </c>
      <c r="T2" s="14"/>
      <c r="U2" s="15"/>
      <c r="V2" s="15"/>
      <c r="W2" s="15"/>
      <c r="X2" s="15"/>
      <c r="Y2" s="15"/>
      <c r="Z2" s="15"/>
      <c r="AA2" s="15"/>
      <c r="AB2" s="15"/>
    </row>
    <row r="3">
      <c r="A3" s="16" t="s">
        <v>8</v>
      </c>
      <c r="B3" s="17" t="s">
        <v>9</v>
      </c>
      <c r="C3" s="17" t="s">
        <v>10</v>
      </c>
      <c r="D3" s="17" t="s">
        <v>11</v>
      </c>
      <c r="E3" s="18" t="s">
        <v>12</v>
      </c>
      <c r="F3" s="19" t="s">
        <v>13</v>
      </c>
      <c r="G3" s="20" t="s">
        <v>14</v>
      </c>
      <c r="H3" s="20" t="s">
        <v>15</v>
      </c>
      <c r="I3" s="21" t="s">
        <v>16</v>
      </c>
      <c r="J3" s="22" t="s">
        <v>17</v>
      </c>
      <c r="K3" s="23" t="s">
        <v>16</v>
      </c>
      <c r="L3" s="22" t="s">
        <v>17</v>
      </c>
      <c r="M3" s="23" t="s">
        <v>16</v>
      </c>
      <c r="N3" s="22" t="s">
        <v>17</v>
      </c>
      <c r="O3" s="23" t="s">
        <v>16</v>
      </c>
      <c r="P3" s="22" t="s">
        <v>17</v>
      </c>
      <c r="Q3" s="23" t="s">
        <v>16</v>
      </c>
      <c r="R3" s="22" t="s">
        <v>17</v>
      </c>
      <c r="S3" s="23" t="s">
        <v>16</v>
      </c>
      <c r="T3" s="22" t="s">
        <v>17</v>
      </c>
      <c r="U3" s="24"/>
      <c r="V3" s="24"/>
      <c r="W3" s="24"/>
      <c r="X3" s="24"/>
      <c r="Y3" s="24"/>
      <c r="Z3" s="24"/>
      <c r="AA3" s="24"/>
      <c r="AB3" s="24"/>
    </row>
    <row r="4">
      <c r="A4" s="25" t="s">
        <v>18</v>
      </c>
      <c r="B4" s="26"/>
      <c r="C4" s="26"/>
      <c r="D4" s="27"/>
      <c r="E4" s="27"/>
      <c r="F4" s="28"/>
      <c r="G4" s="28"/>
      <c r="H4" s="28"/>
      <c r="I4" s="29"/>
      <c r="J4" s="26"/>
      <c r="K4" s="27"/>
      <c r="L4" s="26"/>
      <c r="M4" s="26"/>
      <c r="N4" s="26"/>
      <c r="O4" s="26"/>
      <c r="P4" s="26"/>
      <c r="Q4" s="27"/>
      <c r="R4" s="26"/>
      <c r="S4" s="27"/>
      <c r="T4" s="26"/>
      <c r="U4" s="30"/>
      <c r="V4" s="30"/>
      <c r="W4" s="30"/>
      <c r="X4" s="30"/>
      <c r="Y4" s="30"/>
      <c r="Z4" s="30"/>
      <c r="AA4" s="30"/>
      <c r="AB4" s="30"/>
    </row>
    <row r="5">
      <c r="A5" s="25">
        <v>1.0</v>
      </c>
      <c r="B5" s="29" t="s">
        <v>19</v>
      </c>
      <c r="C5" s="29" t="s">
        <v>20</v>
      </c>
      <c r="D5" s="28">
        <f t="shared" ref="D5:D21" si="1">E5+F5+G5+H5</f>
        <v>3600</v>
      </c>
      <c r="E5" s="31">
        <f t="shared" ref="E5:E21" si="2">MAX(J5,L5,N5,P5,R5,T5)</f>
        <v>1000</v>
      </c>
      <c r="F5" s="31">
        <f t="shared" ref="F5:F21" si="3">LARGE({J5,L5,N5,P5,R5,T5},2)</f>
        <v>1000</v>
      </c>
      <c r="G5" s="31">
        <f t="shared" ref="G5:G21" si="4">LARGE({J5,L5,N5,P5,R5,T5},3)</f>
        <v>800</v>
      </c>
      <c r="H5" s="31">
        <f t="shared" ref="H5:H21" si="5">LARGE({J5,L5,N5,P5,R5,T5},4)</f>
        <v>800</v>
      </c>
      <c r="I5" s="29">
        <v>1.0</v>
      </c>
      <c r="J5" s="29">
        <f>VLOOKUP(I5,'Events value'!$A$3:$C$27,3,FALSE)</f>
        <v>800</v>
      </c>
      <c r="K5" s="29">
        <v>2.0</v>
      </c>
      <c r="L5" s="29">
        <f>VLOOKUP(K5,'Events value'!$A$3:$C$27,3,FALSE)</f>
        <v>750</v>
      </c>
      <c r="M5" s="29">
        <v>1.0</v>
      </c>
      <c r="N5" s="29">
        <f>VLOOKUP(M5,'Events value'!$A$3:$C$27,3,FALSE)</f>
        <v>800</v>
      </c>
      <c r="O5" s="29">
        <v>1.0</v>
      </c>
      <c r="P5" s="29">
        <f>VLOOKUP(O5,'Events value'!$A$3:$C$27,3,FALSE)</f>
        <v>800</v>
      </c>
      <c r="Q5" s="29">
        <v>1.0</v>
      </c>
      <c r="R5" s="29">
        <f>VLOOKUP(Q5,'Events value'!$A$3:$C$27,2,FALSE)</f>
        <v>1000</v>
      </c>
      <c r="S5" s="29">
        <v>1.0</v>
      </c>
      <c r="T5" s="29">
        <f>VLOOKUP(S5,'Events value'!$A$3:$C$27,2,FALSE)</f>
        <v>1000</v>
      </c>
      <c r="U5" s="30"/>
      <c r="V5" s="30"/>
      <c r="W5" s="30"/>
      <c r="X5" s="30"/>
      <c r="Y5" s="30"/>
      <c r="Z5" s="30"/>
      <c r="AA5" s="30"/>
      <c r="AB5" s="30"/>
    </row>
    <row r="6">
      <c r="A6" s="25">
        <v>2.0</v>
      </c>
      <c r="B6" s="29" t="s">
        <v>21</v>
      </c>
      <c r="C6" s="29" t="s">
        <v>22</v>
      </c>
      <c r="D6" s="28">
        <f t="shared" si="1"/>
        <v>3150</v>
      </c>
      <c r="E6" s="31">
        <f t="shared" si="2"/>
        <v>900</v>
      </c>
      <c r="F6" s="31">
        <f t="shared" si="3"/>
        <v>800</v>
      </c>
      <c r="G6" s="31">
        <f t="shared" si="4"/>
        <v>750</v>
      </c>
      <c r="H6" s="31">
        <f t="shared" si="5"/>
        <v>700</v>
      </c>
      <c r="I6" s="29">
        <v>4.0</v>
      </c>
      <c r="J6" s="29">
        <f>VLOOKUP(I6,'Events value'!$A$3:$C$27,3,FALSE)</f>
        <v>650</v>
      </c>
      <c r="K6" s="29">
        <v>3.0</v>
      </c>
      <c r="L6" s="29">
        <f>VLOOKUP(K6,'Events value'!$A$3:$C$27,3,FALSE)</f>
        <v>700</v>
      </c>
      <c r="M6" s="29"/>
      <c r="N6" s="29">
        <v>0.0</v>
      </c>
      <c r="O6" s="29">
        <v>2.0</v>
      </c>
      <c r="P6" s="29">
        <f>VLOOKUP(O6,'Events value'!$A$3:$C$27,3,FALSE)</f>
        <v>750</v>
      </c>
      <c r="Q6" s="29">
        <v>3.0</v>
      </c>
      <c r="R6" s="29">
        <f>VLOOKUP(Q6,'Events value'!$A$3:$C$27,2,FALSE)</f>
        <v>800</v>
      </c>
      <c r="S6" s="29">
        <v>2.0</v>
      </c>
      <c r="T6" s="29">
        <f>VLOOKUP(S6,'Events value'!$A$3:$C$27,2,FALSE)</f>
        <v>900</v>
      </c>
      <c r="U6" s="30"/>
      <c r="V6" s="30"/>
      <c r="W6" s="30"/>
      <c r="X6" s="30"/>
      <c r="Y6" s="30"/>
      <c r="Z6" s="30"/>
      <c r="AA6" s="30"/>
      <c r="AB6" s="30"/>
    </row>
    <row r="7">
      <c r="A7" s="25">
        <v>3.0</v>
      </c>
      <c r="B7" s="29" t="s">
        <v>23</v>
      </c>
      <c r="C7" s="29" t="s">
        <v>22</v>
      </c>
      <c r="D7" s="28">
        <f t="shared" si="1"/>
        <v>2650</v>
      </c>
      <c r="E7" s="31">
        <f t="shared" si="2"/>
        <v>750</v>
      </c>
      <c r="F7" s="31">
        <f t="shared" si="3"/>
        <v>700</v>
      </c>
      <c r="G7" s="31">
        <f t="shared" si="4"/>
        <v>600</v>
      </c>
      <c r="H7" s="31">
        <f t="shared" si="5"/>
        <v>600</v>
      </c>
      <c r="I7" s="29">
        <v>5.0</v>
      </c>
      <c r="J7" s="29">
        <f>VLOOKUP(I7,'Events value'!$A$3:$C$27,3,FALSE)</f>
        <v>600</v>
      </c>
      <c r="K7" s="29"/>
      <c r="L7" s="29">
        <v>0.0</v>
      </c>
      <c r="M7" s="29">
        <v>2.0</v>
      </c>
      <c r="N7" s="29">
        <f>VLOOKUP(M7,'Events value'!$A$3:$C$27,3,FALSE)</f>
        <v>750</v>
      </c>
      <c r="O7" s="29"/>
      <c r="P7" s="29">
        <v>0.0</v>
      </c>
      <c r="Q7" s="29">
        <v>7.0</v>
      </c>
      <c r="R7" s="29">
        <f>VLOOKUP(Q7,'Events value'!$A$3:$C$27,2,FALSE)</f>
        <v>600</v>
      </c>
      <c r="S7" s="29">
        <v>5.0</v>
      </c>
      <c r="T7" s="29">
        <f>VLOOKUP(S7,'Events value'!$A$3:$C$27,2,FALSE)</f>
        <v>700</v>
      </c>
      <c r="U7" s="30"/>
      <c r="V7" s="30"/>
      <c r="W7" s="30"/>
      <c r="X7" s="30"/>
      <c r="Y7" s="30"/>
      <c r="Z7" s="30"/>
      <c r="AA7" s="30"/>
      <c r="AB7" s="30"/>
    </row>
    <row r="8">
      <c r="A8" s="25">
        <v>4.0</v>
      </c>
      <c r="B8" s="29" t="s">
        <v>24</v>
      </c>
      <c r="C8" s="29" t="s">
        <v>25</v>
      </c>
      <c r="D8" s="28">
        <f t="shared" si="1"/>
        <v>1900</v>
      </c>
      <c r="E8" s="31">
        <f t="shared" si="2"/>
        <v>800</v>
      </c>
      <c r="F8" s="31">
        <f t="shared" si="3"/>
        <v>600</v>
      </c>
      <c r="G8" s="31">
        <f t="shared" si="4"/>
        <v>500</v>
      </c>
      <c r="H8" s="31">
        <f t="shared" si="5"/>
        <v>0</v>
      </c>
      <c r="I8" s="29"/>
      <c r="J8" s="29">
        <v>0.0</v>
      </c>
      <c r="K8" s="29">
        <v>1.0</v>
      </c>
      <c r="L8" s="29">
        <f>VLOOKUP(K8,'Events value'!$A$3:$C$27,3,FALSE)</f>
        <v>800</v>
      </c>
      <c r="M8" s="29"/>
      <c r="N8" s="29">
        <v>0.0</v>
      </c>
      <c r="O8" s="29"/>
      <c r="P8" s="29">
        <v>0.0</v>
      </c>
      <c r="Q8" s="29">
        <v>8.0</v>
      </c>
      <c r="R8" s="29">
        <f>VLOOKUP(Q8,'Events value'!$A$3:$C$27,2,FALSE)</f>
        <v>500</v>
      </c>
      <c r="S8" s="29">
        <v>7.0</v>
      </c>
      <c r="T8" s="29">
        <f>VLOOKUP(S8,'Events value'!$A$3:$C$27,2,FALSE)</f>
        <v>600</v>
      </c>
      <c r="U8" s="30"/>
      <c r="V8" s="30"/>
      <c r="W8" s="30"/>
      <c r="X8" s="30"/>
      <c r="Y8" s="30"/>
      <c r="Z8" s="30"/>
      <c r="AA8" s="30"/>
      <c r="AB8" s="30"/>
    </row>
    <row r="9">
      <c r="A9" s="25">
        <v>5.0</v>
      </c>
      <c r="B9" s="29" t="s">
        <v>26</v>
      </c>
      <c r="C9" s="29" t="s">
        <v>20</v>
      </c>
      <c r="D9" s="28">
        <f t="shared" si="1"/>
        <v>1650</v>
      </c>
      <c r="E9" s="31">
        <f t="shared" si="2"/>
        <v>900</v>
      </c>
      <c r="F9" s="31">
        <f t="shared" si="3"/>
        <v>750</v>
      </c>
      <c r="G9" s="31">
        <f t="shared" si="4"/>
        <v>0</v>
      </c>
      <c r="H9" s="31">
        <f t="shared" si="5"/>
        <v>0</v>
      </c>
      <c r="I9" s="29"/>
      <c r="J9" s="29">
        <v>0.0</v>
      </c>
      <c r="K9" s="29"/>
      <c r="L9" s="29">
        <v>0.0</v>
      </c>
      <c r="M9" s="28"/>
      <c r="N9" s="29">
        <v>0.0</v>
      </c>
      <c r="O9" s="29"/>
      <c r="P9" s="29">
        <v>0.0</v>
      </c>
      <c r="Q9" s="29">
        <v>2.0</v>
      </c>
      <c r="R9" s="29">
        <f>VLOOKUP(Q9,'Events value'!$A$3:$C$27,2,FALSE)</f>
        <v>900</v>
      </c>
      <c r="S9" s="29">
        <v>4.0</v>
      </c>
      <c r="T9" s="29">
        <f>VLOOKUP(S9,'Events value'!$A$3:$C$27,2,FALSE)</f>
        <v>750</v>
      </c>
      <c r="U9" s="30"/>
      <c r="V9" s="30"/>
      <c r="W9" s="30"/>
      <c r="X9" s="30"/>
      <c r="Y9" s="30"/>
      <c r="Z9" s="30"/>
      <c r="AA9" s="30"/>
      <c r="AB9" s="30"/>
    </row>
    <row r="10">
      <c r="A10" s="25">
        <v>6.0</v>
      </c>
      <c r="B10" s="29" t="s">
        <v>27</v>
      </c>
      <c r="C10" s="29" t="s">
        <v>28</v>
      </c>
      <c r="D10" s="28">
        <f t="shared" si="1"/>
        <v>1550</v>
      </c>
      <c r="E10" s="31">
        <f t="shared" si="2"/>
        <v>800</v>
      </c>
      <c r="F10" s="31">
        <f t="shared" si="3"/>
        <v>750</v>
      </c>
      <c r="G10" s="31">
        <f t="shared" si="4"/>
        <v>0</v>
      </c>
      <c r="H10" s="31">
        <f t="shared" si="5"/>
        <v>0</v>
      </c>
      <c r="I10" s="29"/>
      <c r="J10" s="29">
        <v>0.0</v>
      </c>
      <c r="K10" s="29"/>
      <c r="L10" s="29">
        <v>0.0</v>
      </c>
      <c r="M10" s="28"/>
      <c r="N10" s="29">
        <v>0.0</v>
      </c>
      <c r="O10" s="29"/>
      <c r="P10" s="29">
        <v>0.0</v>
      </c>
      <c r="Q10" s="29">
        <v>4.0</v>
      </c>
      <c r="R10" s="29">
        <f>VLOOKUP(Q10,'Events value'!$A$3:$C$27,2,FALSE)</f>
        <v>750</v>
      </c>
      <c r="S10" s="29">
        <v>3.0</v>
      </c>
      <c r="T10" s="29">
        <f>VLOOKUP(S10,'Events value'!$A$3:$C$27,2,FALSE)</f>
        <v>800</v>
      </c>
      <c r="U10" s="30"/>
      <c r="V10" s="30"/>
      <c r="W10" s="30"/>
      <c r="X10" s="30"/>
      <c r="Y10" s="30"/>
      <c r="Z10" s="30"/>
      <c r="AA10" s="30"/>
      <c r="AB10" s="30"/>
    </row>
    <row r="11">
      <c r="A11" s="25">
        <v>7.0</v>
      </c>
      <c r="B11" s="29" t="s">
        <v>29</v>
      </c>
      <c r="C11" s="29" t="s">
        <v>28</v>
      </c>
      <c r="D11" s="28">
        <f t="shared" si="1"/>
        <v>1350</v>
      </c>
      <c r="E11" s="31">
        <f t="shared" si="2"/>
        <v>750</v>
      </c>
      <c r="F11" s="31">
        <f t="shared" si="3"/>
        <v>600</v>
      </c>
      <c r="G11" s="31">
        <f t="shared" si="4"/>
        <v>0</v>
      </c>
      <c r="H11" s="31">
        <f t="shared" si="5"/>
        <v>0</v>
      </c>
      <c r="I11" s="29">
        <v>2.0</v>
      </c>
      <c r="J11" s="29">
        <f>VLOOKUP(I11,'Events value'!$A$3:$C$27,3,FALSE)</f>
        <v>750</v>
      </c>
      <c r="K11" s="29">
        <v>5.0</v>
      </c>
      <c r="L11" s="29">
        <f>VLOOKUP(K11,'Events value'!$A$3:$C$27,3,FALSE)</f>
        <v>600</v>
      </c>
      <c r="M11" s="29"/>
      <c r="N11" s="29">
        <v>0.0</v>
      </c>
      <c r="O11" s="29"/>
      <c r="P11" s="29">
        <v>0.0</v>
      </c>
      <c r="Q11" s="28"/>
      <c r="R11" s="29">
        <v>0.0</v>
      </c>
      <c r="S11" s="28"/>
      <c r="T11" s="29">
        <v>0.0</v>
      </c>
      <c r="U11" s="30"/>
      <c r="V11" s="30"/>
      <c r="W11" s="30"/>
      <c r="X11" s="30"/>
      <c r="Y11" s="30"/>
      <c r="Z11" s="30"/>
      <c r="AA11" s="30"/>
      <c r="AB11" s="30"/>
    </row>
    <row r="12">
      <c r="A12" s="25">
        <v>8.0</v>
      </c>
      <c r="B12" s="29" t="s">
        <v>30</v>
      </c>
      <c r="C12" s="29" t="s">
        <v>22</v>
      </c>
      <c r="D12" s="28">
        <f t="shared" si="1"/>
        <v>1350</v>
      </c>
      <c r="E12" s="31">
        <f t="shared" si="2"/>
        <v>700</v>
      </c>
      <c r="F12" s="31">
        <f t="shared" si="3"/>
        <v>650</v>
      </c>
      <c r="G12" s="31">
        <f t="shared" si="4"/>
        <v>0</v>
      </c>
      <c r="H12" s="31">
        <f t="shared" si="5"/>
        <v>0</v>
      </c>
      <c r="I12" s="29"/>
      <c r="J12" s="29">
        <v>0.0</v>
      </c>
      <c r="K12" s="29"/>
      <c r="L12" s="29">
        <v>0.0</v>
      </c>
      <c r="M12" s="29">
        <v>4.0</v>
      </c>
      <c r="N12" s="29">
        <f>VLOOKUP(M12,'Events value'!$A$3:$C$27,3,FALSE)</f>
        <v>650</v>
      </c>
      <c r="O12" s="29">
        <v>3.0</v>
      </c>
      <c r="P12" s="29">
        <f>VLOOKUP(O12,'Events value'!$A$3:$C$27,3,FALSE)</f>
        <v>700</v>
      </c>
      <c r="Q12" s="29"/>
      <c r="R12" s="29">
        <v>0.0</v>
      </c>
      <c r="S12" s="29"/>
      <c r="T12" s="29">
        <v>0.0</v>
      </c>
      <c r="U12" s="30"/>
      <c r="V12" s="30"/>
      <c r="W12" s="30"/>
      <c r="X12" s="30"/>
      <c r="Y12" s="30"/>
      <c r="Z12" s="30"/>
      <c r="AA12" s="30"/>
      <c r="AB12" s="30"/>
    </row>
    <row r="13">
      <c r="A13" s="25">
        <v>9.0</v>
      </c>
      <c r="B13" s="29" t="s">
        <v>31</v>
      </c>
      <c r="C13" s="29" t="s">
        <v>22</v>
      </c>
      <c r="D13" s="28">
        <f t="shared" si="1"/>
        <v>1300</v>
      </c>
      <c r="E13" s="31">
        <f t="shared" si="2"/>
        <v>700</v>
      </c>
      <c r="F13" s="31">
        <f t="shared" si="3"/>
        <v>600</v>
      </c>
      <c r="G13" s="31">
        <f t="shared" si="4"/>
        <v>0</v>
      </c>
      <c r="H13" s="31">
        <f t="shared" si="5"/>
        <v>0</v>
      </c>
      <c r="I13" s="29"/>
      <c r="J13" s="29">
        <v>0.0</v>
      </c>
      <c r="K13" s="29"/>
      <c r="L13" s="29">
        <v>0.0</v>
      </c>
      <c r="M13" s="29">
        <v>3.0</v>
      </c>
      <c r="N13" s="29">
        <f>VLOOKUP(M13,'Events value'!$A$3:$C$27,3,FALSE)</f>
        <v>700</v>
      </c>
      <c r="O13" s="29">
        <v>5.0</v>
      </c>
      <c r="P13" s="29">
        <f>VLOOKUP(O13,'Events value'!$A$3:$C$27,3,FALSE)</f>
        <v>600</v>
      </c>
      <c r="Q13" s="29"/>
      <c r="R13" s="29">
        <v>0.0</v>
      </c>
      <c r="S13" s="29"/>
      <c r="T13" s="29">
        <v>0.0</v>
      </c>
      <c r="U13" s="30"/>
      <c r="V13" s="30"/>
      <c r="W13" s="30"/>
      <c r="X13" s="30"/>
      <c r="Y13" s="30"/>
      <c r="Z13" s="30"/>
      <c r="AA13" s="30"/>
      <c r="AB13" s="30"/>
    </row>
    <row r="14">
      <c r="A14" s="25">
        <v>10.0</v>
      </c>
      <c r="B14" s="29" t="s">
        <v>32</v>
      </c>
      <c r="C14" s="29" t="s">
        <v>28</v>
      </c>
      <c r="D14" s="28">
        <f t="shared" si="1"/>
        <v>1300</v>
      </c>
      <c r="E14" s="31">
        <f t="shared" si="2"/>
        <v>650</v>
      </c>
      <c r="F14" s="31">
        <f t="shared" si="3"/>
        <v>650</v>
      </c>
      <c r="G14" s="31">
        <f t="shared" si="4"/>
        <v>0</v>
      </c>
      <c r="H14" s="31">
        <f t="shared" si="5"/>
        <v>0</v>
      </c>
      <c r="I14" s="29"/>
      <c r="J14" s="29">
        <v>0.0</v>
      </c>
      <c r="K14" s="29"/>
      <c r="L14" s="29">
        <v>0.0</v>
      </c>
      <c r="M14" s="28"/>
      <c r="N14" s="29">
        <v>0.0</v>
      </c>
      <c r="O14" s="29"/>
      <c r="P14" s="29">
        <v>0.0</v>
      </c>
      <c r="Q14" s="29">
        <v>6.0</v>
      </c>
      <c r="R14" s="29">
        <f>VLOOKUP(Q14,'Events value'!$A$3:$C$27,2,FALSE)</f>
        <v>650</v>
      </c>
      <c r="S14" s="29">
        <v>6.0</v>
      </c>
      <c r="T14" s="29">
        <f>VLOOKUP(S14,'Events value'!$A$3:$C$27,2,FALSE)</f>
        <v>650</v>
      </c>
      <c r="U14" s="30"/>
      <c r="V14" s="30"/>
      <c r="W14" s="30"/>
      <c r="X14" s="30"/>
      <c r="Y14" s="30"/>
      <c r="Z14" s="30"/>
      <c r="AA14" s="30"/>
      <c r="AB14" s="30"/>
    </row>
    <row r="15">
      <c r="A15" s="25">
        <v>11.0</v>
      </c>
      <c r="B15" s="29" t="s">
        <v>33</v>
      </c>
      <c r="C15" s="29" t="s">
        <v>25</v>
      </c>
      <c r="D15" s="28">
        <f t="shared" si="1"/>
        <v>1200</v>
      </c>
      <c r="E15" s="31">
        <f t="shared" si="2"/>
        <v>700</v>
      </c>
      <c r="F15" s="31">
        <f t="shared" si="3"/>
        <v>500</v>
      </c>
      <c r="G15" s="31">
        <f t="shared" si="4"/>
        <v>0</v>
      </c>
      <c r="H15" s="31">
        <f t="shared" si="5"/>
        <v>0</v>
      </c>
      <c r="I15" s="29">
        <v>3.0</v>
      </c>
      <c r="J15" s="29">
        <f>VLOOKUP(I15,'Events value'!$A$3:$C$27,3,FALSE)</f>
        <v>700</v>
      </c>
      <c r="K15" s="29">
        <v>6.0</v>
      </c>
      <c r="L15" s="29">
        <f>VLOOKUP(K15,'Events value'!$A$3:$C$27,3,FALSE)</f>
        <v>500</v>
      </c>
      <c r="M15" s="28"/>
      <c r="N15" s="29">
        <v>0.0</v>
      </c>
      <c r="O15" s="29"/>
      <c r="P15" s="29">
        <v>0.0</v>
      </c>
      <c r="Q15" s="28"/>
      <c r="R15" s="29">
        <v>0.0</v>
      </c>
      <c r="S15" s="28"/>
      <c r="T15" s="29">
        <v>0.0</v>
      </c>
      <c r="U15" s="30"/>
      <c r="V15" s="30"/>
      <c r="W15" s="30"/>
      <c r="X15" s="30"/>
      <c r="Y15" s="30"/>
      <c r="Z15" s="30"/>
      <c r="AA15" s="30"/>
      <c r="AB15" s="30"/>
    </row>
    <row r="16">
      <c r="A16" s="25">
        <v>12.0</v>
      </c>
      <c r="B16" s="29" t="s">
        <v>34</v>
      </c>
      <c r="C16" s="29" t="s">
        <v>25</v>
      </c>
      <c r="D16" s="28">
        <f t="shared" si="1"/>
        <v>1200</v>
      </c>
      <c r="E16" s="31">
        <f t="shared" si="2"/>
        <v>700</v>
      </c>
      <c r="F16" s="31">
        <f t="shared" si="3"/>
        <v>500</v>
      </c>
      <c r="G16" s="31">
        <f t="shared" si="4"/>
        <v>0</v>
      </c>
      <c r="H16" s="31">
        <f t="shared" si="5"/>
        <v>0</v>
      </c>
      <c r="I16" s="29"/>
      <c r="J16" s="29">
        <v>0.0</v>
      </c>
      <c r="K16" s="29"/>
      <c r="L16" s="29">
        <v>0.0</v>
      </c>
      <c r="M16" s="28"/>
      <c r="N16" s="29">
        <v>0.0</v>
      </c>
      <c r="O16" s="29"/>
      <c r="P16" s="29">
        <v>0.0</v>
      </c>
      <c r="Q16" s="29">
        <v>5.0</v>
      </c>
      <c r="R16" s="29">
        <f>VLOOKUP(Q16,'Events value'!$A$3:$C$27,2,FALSE)</f>
        <v>700</v>
      </c>
      <c r="S16" s="29">
        <v>8.0</v>
      </c>
      <c r="T16" s="29">
        <f>VLOOKUP(S16,'Events value'!$A$3:$C$27,2,FALSE)</f>
        <v>500</v>
      </c>
      <c r="U16" s="30"/>
      <c r="V16" s="30"/>
      <c r="W16" s="30"/>
      <c r="X16" s="30"/>
      <c r="Y16" s="30"/>
      <c r="Z16" s="30"/>
      <c r="AA16" s="30"/>
      <c r="AB16" s="30"/>
    </row>
    <row r="17">
      <c r="A17" s="25">
        <v>13.0</v>
      </c>
      <c r="B17" s="29" t="s">
        <v>35</v>
      </c>
      <c r="C17" s="29" t="s">
        <v>25</v>
      </c>
      <c r="D17" s="28">
        <f t="shared" si="1"/>
        <v>1150</v>
      </c>
      <c r="E17" s="31">
        <f t="shared" si="2"/>
        <v>650</v>
      </c>
      <c r="F17" s="31">
        <f t="shared" si="3"/>
        <v>500</v>
      </c>
      <c r="G17" s="31">
        <f t="shared" si="4"/>
        <v>0</v>
      </c>
      <c r="H17" s="31">
        <f t="shared" si="5"/>
        <v>0</v>
      </c>
      <c r="I17" s="29">
        <v>6.0</v>
      </c>
      <c r="J17" s="29">
        <f>VLOOKUP(I17,'Events value'!$A$3:$C$27,3,FALSE)</f>
        <v>500</v>
      </c>
      <c r="K17" s="29">
        <v>4.0</v>
      </c>
      <c r="L17" s="29">
        <f>VLOOKUP(K17,'Events value'!$A$3:$C$27,3,FALSE)</f>
        <v>650</v>
      </c>
      <c r="M17" s="29"/>
      <c r="N17" s="29">
        <v>0.0</v>
      </c>
      <c r="O17" s="29"/>
      <c r="P17" s="29">
        <v>0.0</v>
      </c>
      <c r="Q17" s="29"/>
      <c r="R17" s="29">
        <v>0.0</v>
      </c>
      <c r="S17" s="29"/>
      <c r="T17" s="29">
        <v>0.0</v>
      </c>
      <c r="U17" s="30"/>
      <c r="V17" s="30"/>
      <c r="W17" s="30"/>
      <c r="X17" s="30"/>
      <c r="Y17" s="30"/>
      <c r="Z17" s="30"/>
      <c r="AA17" s="30"/>
      <c r="AB17" s="30"/>
    </row>
    <row r="18">
      <c r="A18" s="25">
        <v>14.0</v>
      </c>
      <c r="B18" s="29" t="s">
        <v>36</v>
      </c>
      <c r="C18" s="29" t="s">
        <v>22</v>
      </c>
      <c r="D18" s="28">
        <f t="shared" si="1"/>
        <v>1150</v>
      </c>
      <c r="E18" s="31">
        <f t="shared" si="2"/>
        <v>650</v>
      </c>
      <c r="F18" s="31">
        <f t="shared" si="3"/>
        <v>500</v>
      </c>
      <c r="G18" s="31">
        <f t="shared" si="4"/>
        <v>0</v>
      </c>
      <c r="H18" s="31">
        <f t="shared" si="5"/>
        <v>0</v>
      </c>
      <c r="I18" s="29"/>
      <c r="J18" s="29">
        <v>0.0</v>
      </c>
      <c r="K18" s="29"/>
      <c r="L18" s="29">
        <v>0.0</v>
      </c>
      <c r="M18" s="29">
        <v>6.0</v>
      </c>
      <c r="N18" s="29">
        <f>VLOOKUP(M18,'Events value'!$A$3:$C$27,3,FALSE)</f>
        <v>500</v>
      </c>
      <c r="O18" s="29">
        <v>4.0</v>
      </c>
      <c r="P18" s="29">
        <f>VLOOKUP(O18,'Events value'!$A$3:$C$27,3,FALSE)</f>
        <v>650</v>
      </c>
      <c r="Q18" s="29"/>
      <c r="R18" s="29">
        <v>0.0</v>
      </c>
      <c r="S18" s="29"/>
      <c r="T18" s="29">
        <v>0.0</v>
      </c>
      <c r="U18" s="30"/>
      <c r="V18" s="30"/>
      <c r="W18" s="30"/>
      <c r="X18" s="30"/>
      <c r="Y18" s="30"/>
      <c r="Z18" s="30"/>
      <c r="AA18" s="30"/>
      <c r="AB18" s="30"/>
    </row>
    <row r="19">
      <c r="A19" s="25">
        <v>15.0</v>
      </c>
      <c r="B19" s="29" t="s">
        <v>37</v>
      </c>
      <c r="C19" s="29" t="s">
        <v>22</v>
      </c>
      <c r="D19" s="28">
        <f t="shared" si="1"/>
        <v>1100</v>
      </c>
      <c r="E19" s="31">
        <f t="shared" si="2"/>
        <v>600</v>
      </c>
      <c r="F19" s="31">
        <f t="shared" si="3"/>
        <v>500</v>
      </c>
      <c r="G19" s="31">
        <f t="shared" si="4"/>
        <v>0</v>
      </c>
      <c r="H19" s="31">
        <f t="shared" si="5"/>
        <v>0</v>
      </c>
      <c r="I19" s="29"/>
      <c r="J19" s="29">
        <v>0.0</v>
      </c>
      <c r="K19" s="29"/>
      <c r="L19" s="29">
        <v>0.0</v>
      </c>
      <c r="M19" s="29">
        <v>5.0</v>
      </c>
      <c r="N19" s="29">
        <f>VLOOKUP(M19,'Events value'!$A$3:$C$27,3,FALSE)</f>
        <v>600</v>
      </c>
      <c r="O19" s="29">
        <v>6.0</v>
      </c>
      <c r="P19" s="29">
        <f>VLOOKUP(O19,'Events value'!$A$3:$C$27,3,FALSE)</f>
        <v>500</v>
      </c>
      <c r="Q19" s="29"/>
      <c r="R19" s="29">
        <v>0.0</v>
      </c>
      <c r="S19" s="29"/>
      <c r="T19" s="29">
        <v>0.0</v>
      </c>
      <c r="U19" s="30"/>
      <c r="V19" s="30"/>
      <c r="W19" s="30"/>
      <c r="X19" s="30"/>
      <c r="Y19" s="30"/>
      <c r="Z19" s="30"/>
      <c r="AA19" s="30"/>
      <c r="AB19" s="30"/>
    </row>
    <row r="20">
      <c r="A20" s="25">
        <v>16.0</v>
      </c>
      <c r="B20" s="29" t="s">
        <v>38</v>
      </c>
      <c r="C20" s="29" t="s">
        <v>28</v>
      </c>
      <c r="D20" s="28">
        <f t="shared" si="1"/>
        <v>700</v>
      </c>
      <c r="E20" s="31">
        <f t="shared" si="2"/>
        <v>400</v>
      </c>
      <c r="F20" s="31">
        <f t="shared" si="3"/>
        <v>300</v>
      </c>
      <c r="G20" s="31">
        <f t="shared" si="4"/>
        <v>0</v>
      </c>
      <c r="H20" s="31">
        <f t="shared" si="5"/>
        <v>0</v>
      </c>
      <c r="I20" s="29"/>
      <c r="J20" s="29">
        <v>0.0</v>
      </c>
      <c r="K20" s="29"/>
      <c r="L20" s="29">
        <v>0.0</v>
      </c>
      <c r="M20" s="28"/>
      <c r="N20" s="29">
        <v>0.0</v>
      </c>
      <c r="O20" s="29"/>
      <c r="P20" s="29">
        <v>0.0</v>
      </c>
      <c r="Q20" s="29">
        <v>10.0</v>
      </c>
      <c r="R20" s="29">
        <f>VLOOKUP(Q20,'Events value'!$A$3:$C$27,2,FALSE)</f>
        <v>300</v>
      </c>
      <c r="S20" s="29">
        <v>9.0</v>
      </c>
      <c r="T20" s="29">
        <f>VLOOKUP(S20,'Events value'!$A$3:$C$27,2,FALSE)</f>
        <v>400</v>
      </c>
      <c r="U20" s="30"/>
      <c r="V20" s="30"/>
      <c r="W20" s="30"/>
      <c r="X20" s="30"/>
      <c r="Y20" s="30"/>
      <c r="Z20" s="30"/>
      <c r="AA20" s="30"/>
      <c r="AB20" s="30"/>
    </row>
    <row r="21">
      <c r="A21" s="25">
        <v>17.0</v>
      </c>
      <c r="B21" s="29" t="s">
        <v>39</v>
      </c>
      <c r="C21" s="29" t="s">
        <v>28</v>
      </c>
      <c r="D21" s="28">
        <f t="shared" si="1"/>
        <v>400</v>
      </c>
      <c r="E21" s="31">
        <f t="shared" si="2"/>
        <v>400</v>
      </c>
      <c r="F21" s="31">
        <f t="shared" si="3"/>
        <v>0</v>
      </c>
      <c r="G21" s="31">
        <f t="shared" si="4"/>
        <v>0</v>
      </c>
      <c r="H21" s="31">
        <f t="shared" si="5"/>
        <v>0</v>
      </c>
      <c r="I21" s="29"/>
      <c r="J21" s="29">
        <v>0.0</v>
      </c>
      <c r="K21" s="29"/>
      <c r="L21" s="29">
        <v>0.0</v>
      </c>
      <c r="M21" s="28"/>
      <c r="N21" s="29">
        <v>0.0</v>
      </c>
      <c r="O21" s="29"/>
      <c r="P21" s="29">
        <v>0.0</v>
      </c>
      <c r="Q21" s="29">
        <v>9.0</v>
      </c>
      <c r="R21" s="29">
        <f>VLOOKUP(Q21,'Events value'!$A$3:$C$27,2,FALSE)</f>
        <v>400</v>
      </c>
      <c r="S21" s="29"/>
      <c r="T21" s="29">
        <v>0.0</v>
      </c>
      <c r="U21" s="30"/>
      <c r="V21" s="30"/>
      <c r="W21" s="30"/>
      <c r="X21" s="30"/>
      <c r="Y21" s="30"/>
      <c r="Z21" s="30"/>
      <c r="AA21" s="30"/>
      <c r="AB21" s="30"/>
    </row>
    <row r="22">
      <c r="A22" s="25"/>
      <c r="B22" s="29"/>
      <c r="C22" s="29"/>
      <c r="D22" s="28"/>
      <c r="E22" s="31"/>
      <c r="F22" s="31"/>
      <c r="G22" s="31"/>
      <c r="H22" s="31"/>
      <c r="I22" s="29"/>
      <c r="J22" s="29"/>
      <c r="K22" s="29"/>
      <c r="L22" s="29"/>
      <c r="M22" s="28"/>
      <c r="N22" s="29"/>
      <c r="O22" s="29"/>
      <c r="P22" s="29"/>
      <c r="Q22" s="29"/>
      <c r="R22" s="29"/>
      <c r="S22" s="29"/>
      <c r="T22" s="29"/>
      <c r="U22" s="30"/>
      <c r="V22" s="30"/>
      <c r="W22" s="30"/>
      <c r="X22" s="30"/>
      <c r="Y22" s="30"/>
      <c r="Z22" s="30"/>
      <c r="AA22" s="30"/>
      <c r="AB22" s="30"/>
    </row>
    <row r="23">
      <c r="A23" s="25" t="s">
        <v>40</v>
      </c>
      <c r="B23" s="29"/>
      <c r="C23" s="29"/>
      <c r="D23" s="28"/>
      <c r="E23" s="31"/>
      <c r="F23" s="31"/>
      <c r="G23" s="31"/>
      <c r="H23" s="31"/>
      <c r="I23" s="29"/>
      <c r="J23" s="29"/>
      <c r="K23" s="29"/>
      <c r="L23" s="29"/>
      <c r="M23" s="28"/>
      <c r="N23" s="29"/>
      <c r="O23" s="29"/>
      <c r="P23" s="29"/>
      <c r="Q23" s="29"/>
      <c r="R23" s="29"/>
      <c r="S23" s="29"/>
      <c r="T23" s="29"/>
      <c r="U23" s="30"/>
      <c r="V23" s="30"/>
      <c r="W23" s="30"/>
      <c r="X23" s="30"/>
      <c r="Y23" s="30"/>
      <c r="Z23" s="30"/>
      <c r="AA23" s="30"/>
      <c r="AB23" s="30"/>
    </row>
    <row r="24">
      <c r="A24" s="25">
        <v>1.0</v>
      </c>
      <c r="B24" s="29" t="s">
        <v>41</v>
      </c>
      <c r="C24" s="29" t="s">
        <v>20</v>
      </c>
      <c r="D24" s="28">
        <f t="shared" ref="D24:D53" si="6">E24+F24+G24+H24</f>
        <v>3350</v>
      </c>
      <c r="E24" s="31">
        <f t="shared" ref="E24:E53" si="7">MAX(J24,L24,N24,P24,R24,T24)</f>
        <v>1000</v>
      </c>
      <c r="F24" s="31">
        <f t="shared" ref="F24:F53" si="8">LARGE({J24,L24,N24,P24,R24,T24},2)</f>
        <v>800</v>
      </c>
      <c r="G24" s="31">
        <f t="shared" ref="G24:G53" si="9">LARGE({J24,L24,N24,P24,R24,T24},3)</f>
        <v>800</v>
      </c>
      <c r="H24" s="31">
        <f t="shared" ref="H24:H53" si="10">LARGE({J24,L24,N24,P24,R24,T24},4)</f>
        <v>750</v>
      </c>
      <c r="I24" s="29">
        <v>2.0</v>
      </c>
      <c r="J24" s="29">
        <f>VLOOKUP(I24,'Events value'!$A$3:$C$27,3,FALSE)</f>
        <v>750</v>
      </c>
      <c r="K24" s="29">
        <v>11.0</v>
      </c>
      <c r="L24" s="29">
        <f>VLOOKUP(K24,'Events value'!$A$3:$C$27,3,FALSE)</f>
        <v>150</v>
      </c>
      <c r="M24" s="29">
        <v>1.0</v>
      </c>
      <c r="N24" s="29">
        <f>VLOOKUP(M24,'Events value'!$A$3:$C$27,3,FALSE)</f>
        <v>800</v>
      </c>
      <c r="O24" s="29">
        <v>1.0</v>
      </c>
      <c r="P24" s="29">
        <f>VLOOKUP(O24,'Events value'!$A$3:$C$27,3,FALSE)</f>
        <v>800</v>
      </c>
      <c r="Q24" s="29">
        <v>4.0</v>
      </c>
      <c r="R24" s="29">
        <f>VLOOKUP(Q24,'Events value'!$A$3:$C$27,2,FALSE)</f>
        <v>750</v>
      </c>
      <c r="S24" s="29">
        <v>1.0</v>
      </c>
      <c r="T24" s="29">
        <f>VLOOKUP(S24,'Events value'!$A$3:$C$27,2,FALSE)</f>
        <v>1000</v>
      </c>
      <c r="U24" s="30"/>
      <c r="V24" s="30"/>
      <c r="W24" s="30"/>
      <c r="X24" s="30"/>
      <c r="Y24" s="30"/>
      <c r="Z24" s="30"/>
      <c r="AA24" s="30"/>
      <c r="AB24" s="30"/>
    </row>
    <row r="25">
      <c r="A25" s="25">
        <v>2.0</v>
      </c>
      <c r="B25" s="29" t="s">
        <v>42</v>
      </c>
      <c r="C25" s="29" t="s">
        <v>20</v>
      </c>
      <c r="D25" s="28">
        <f t="shared" si="6"/>
        <v>3250</v>
      </c>
      <c r="E25" s="31">
        <f t="shared" si="7"/>
        <v>1000</v>
      </c>
      <c r="F25" s="31">
        <f t="shared" si="8"/>
        <v>800</v>
      </c>
      <c r="G25" s="31">
        <f t="shared" si="9"/>
        <v>750</v>
      </c>
      <c r="H25" s="31">
        <f t="shared" si="10"/>
        <v>700</v>
      </c>
      <c r="I25" s="29">
        <v>3.0</v>
      </c>
      <c r="J25" s="29">
        <f>VLOOKUP(I25,'Events value'!$A$3:$C$27,3,FALSE)</f>
        <v>700</v>
      </c>
      <c r="K25" s="29">
        <v>2.0</v>
      </c>
      <c r="L25" s="29">
        <f>VLOOKUP(K25,'Events value'!$A$3:$C$27,3,FALSE)</f>
        <v>750</v>
      </c>
      <c r="M25" s="29"/>
      <c r="N25" s="29">
        <v>0.0</v>
      </c>
      <c r="O25" s="29"/>
      <c r="P25" s="29">
        <v>0.0</v>
      </c>
      <c r="Q25" s="29">
        <v>1.0</v>
      </c>
      <c r="R25" s="29">
        <f>VLOOKUP(Q25,'Events value'!$A$3:$C$27,2,FALSE)</f>
        <v>1000</v>
      </c>
      <c r="S25" s="29">
        <v>3.0</v>
      </c>
      <c r="T25" s="29">
        <f>VLOOKUP(S25,'Events value'!$A$3:$C$27,2,FALSE)</f>
        <v>800</v>
      </c>
      <c r="U25" s="30"/>
      <c r="V25" s="30"/>
      <c r="W25" s="30"/>
      <c r="X25" s="30"/>
      <c r="Y25" s="30"/>
      <c r="Z25" s="30"/>
      <c r="AA25" s="30"/>
      <c r="AB25" s="30"/>
    </row>
    <row r="26">
      <c r="A26" s="25">
        <v>3.0</v>
      </c>
      <c r="B26" s="29" t="s">
        <v>43</v>
      </c>
      <c r="C26" s="29" t="s">
        <v>20</v>
      </c>
      <c r="D26" s="28">
        <f t="shared" si="6"/>
        <v>3150</v>
      </c>
      <c r="E26" s="31">
        <f t="shared" si="7"/>
        <v>800</v>
      </c>
      <c r="F26" s="31">
        <f t="shared" si="8"/>
        <v>800</v>
      </c>
      <c r="G26" s="31">
        <f t="shared" si="9"/>
        <v>800</v>
      </c>
      <c r="H26" s="31">
        <f t="shared" si="10"/>
        <v>750</v>
      </c>
      <c r="I26" s="29">
        <v>1.0</v>
      </c>
      <c r="J26" s="29">
        <f>VLOOKUP(I26,'Events value'!$A$3:$C$27,3,FALSE)</f>
        <v>800</v>
      </c>
      <c r="K26" s="29">
        <v>1.0</v>
      </c>
      <c r="L26" s="29">
        <f>VLOOKUP(K26,'Events value'!$A$3:$C$27,3,FALSE)</f>
        <v>800</v>
      </c>
      <c r="M26" s="29">
        <v>2.0</v>
      </c>
      <c r="N26" s="29">
        <f>VLOOKUP(M26,'Events value'!$A$3:$C$27,3,FALSE)</f>
        <v>750</v>
      </c>
      <c r="O26" s="29">
        <v>2.0</v>
      </c>
      <c r="P26" s="29">
        <f>VLOOKUP(O26,'Events value'!$A$3:$C$27,3,FALSE)</f>
        <v>750</v>
      </c>
      <c r="Q26" s="29">
        <v>3.0</v>
      </c>
      <c r="R26" s="29">
        <f>VLOOKUP(Q26,'Events value'!$A$3:$C$27,2,FALSE)</f>
        <v>800</v>
      </c>
      <c r="S26" s="29">
        <v>4.0</v>
      </c>
      <c r="T26" s="29">
        <f>VLOOKUP(S26,'Events value'!$A$3:$C$27,2,FALSE)</f>
        <v>750</v>
      </c>
      <c r="U26" s="30"/>
      <c r="V26" s="30"/>
      <c r="W26" s="30"/>
      <c r="X26" s="30"/>
      <c r="Y26" s="30"/>
      <c r="Z26" s="30"/>
      <c r="AA26" s="30"/>
      <c r="AB26" s="30"/>
    </row>
    <row r="27">
      <c r="A27" s="25">
        <v>4.0</v>
      </c>
      <c r="B27" s="29" t="s">
        <v>44</v>
      </c>
      <c r="C27" s="29" t="s">
        <v>20</v>
      </c>
      <c r="D27" s="28">
        <f t="shared" si="6"/>
        <v>2750</v>
      </c>
      <c r="E27" s="31">
        <f t="shared" si="7"/>
        <v>700</v>
      </c>
      <c r="F27" s="31">
        <f t="shared" si="8"/>
        <v>700</v>
      </c>
      <c r="G27" s="31">
        <f t="shared" si="9"/>
        <v>700</v>
      </c>
      <c r="H27" s="31">
        <f t="shared" si="10"/>
        <v>650</v>
      </c>
      <c r="I27" s="28"/>
      <c r="J27" s="29">
        <v>0.0</v>
      </c>
      <c r="K27" s="28"/>
      <c r="L27" s="29">
        <v>0.0</v>
      </c>
      <c r="M27" s="29">
        <v>3.0</v>
      </c>
      <c r="N27" s="29">
        <f>VLOOKUP(M27,'Events value'!$A$3:$C$27,3,FALSE)</f>
        <v>700</v>
      </c>
      <c r="O27" s="29">
        <v>3.0</v>
      </c>
      <c r="P27" s="29">
        <f>VLOOKUP(O27,'Events value'!$A$3:$C$27,3,FALSE)</f>
        <v>700</v>
      </c>
      <c r="Q27" s="29">
        <v>5.0</v>
      </c>
      <c r="R27" s="29">
        <f>VLOOKUP(Q27,'Events value'!$A$3:$C$27,2,FALSE)</f>
        <v>700</v>
      </c>
      <c r="S27" s="29">
        <v>6.0</v>
      </c>
      <c r="T27" s="29">
        <f>VLOOKUP(S27,'Events value'!$A$3:$C$27,2,FALSE)</f>
        <v>650</v>
      </c>
      <c r="U27" s="30"/>
      <c r="V27" s="30"/>
      <c r="W27" s="30"/>
      <c r="X27" s="30"/>
      <c r="Y27" s="30"/>
      <c r="Z27" s="30"/>
      <c r="AA27" s="30"/>
      <c r="AB27" s="30"/>
    </row>
    <row r="28">
      <c r="A28" s="25">
        <v>5.0</v>
      </c>
      <c r="B28" s="29" t="s">
        <v>45</v>
      </c>
      <c r="C28" s="29" t="s">
        <v>20</v>
      </c>
      <c r="D28" s="28">
        <f t="shared" si="6"/>
        <v>2550</v>
      </c>
      <c r="E28" s="31">
        <f t="shared" si="7"/>
        <v>700</v>
      </c>
      <c r="F28" s="31">
        <f t="shared" si="8"/>
        <v>650</v>
      </c>
      <c r="G28" s="31">
        <f t="shared" si="9"/>
        <v>600</v>
      </c>
      <c r="H28" s="31">
        <f t="shared" si="10"/>
        <v>600</v>
      </c>
      <c r="I28" s="29">
        <v>5.0</v>
      </c>
      <c r="J28" s="29">
        <f>VLOOKUP(I28,'Events value'!$A$3:$C$27,3,FALSE)</f>
        <v>600</v>
      </c>
      <c r="K28" s="29">
        <v>3.0</v>
      </c>
      <c r="L28" s="29">
        <f>VLOOKUP(K28,'Events value'!$A$3:$C$27,3,FALSE)</f>
        <v>700</v>
      </c>
      <c r="M28" s="29">
        <v>6.0</v>
      </c>
      <c r="N28" s="29">
        <f>VLOOKUP(M28,'Events value'!$A$3:$C$27,3,FALSE)</f>
        <v>500</v>
      </c>
      <c r="O28" s="28"/>
      <c r="P28" s="29">
        <v>0.0</v>
      </c>
      <c r="Q28" s="29">
        <v>6.0</v>
      </c>
      <c r="R28" s="29">
        <f>VLOOKUP(Q28,'Events value'!$A$3:$C$27,2,FALSE)</f>
        <v>650</v>
      </c>
      <c r="S28" s="29">
        <v>7.0</v>
      </c>
      <c r="T28" s="29">
        <f>VLOOKUP(S28,'Events value'!$A$3:$C$27,2,FALSE)</f>
        <v>600</v>
      </c>
      <c r="U28" s="30"/>
      <c r="V28" s="30"/>
      <c r="W28" s="30"/>
      <c r="X28" s="30"/>
      <c r="Y28" s="30"/>
      <c r="Z28" s="30"/>
      <c r="AA28" s="30"/>
      <c r="AB28" s="30"/>
    </row>
    <row r="29">
      <c r="A29" s="25">
        <v>6.0</v>
      </c>
      <c r="B29" s="29" t="s">
        <v>46</v>
      </c>
      <c r="C29" s="29" t="s">
        <v>20</v>
      </c>
      <c r="D29" s="28">
        <f t="shared" si="6"/>
        <v>2200</v>
      </c>
      <c r="E29" s="31">
        <f t="shared" si="7"/>
        <v>700</v>
      </c>
      <c r="F29" s="31">
        <f t="shared" si="8"/>
        <v>600</v>
      </c>
      <c r="G29" s="31">
        <f t="shared" si="9"/>
        <v>600</v>
      </c>
      <c r="H29" s="31">
        <f t="shared" si="10"/>
        <v>300</v>
      </c>
      <c r="I29" s="28"/>
      <c r="J29" s="29">
        <v>0.0</v>
      </c>
      <c r="K29" s="28"/>
      <c r="L29" s="29">
        <v>0.0</v>
      </c>
      <c r="M29" s="29">
        <v>8.0</v>
      </c>
      <c r="N29" s="29">
        <f>VLOOKUP(M29,'Events value'!$A$3:$C$27,3,FALSE)</f>
        <v>300</v>
      </c>
      <c r="O29" s="29">
        <v>5.0</v>
      </c>
      <c r="P29" s="29">
        <f>VLOOKUP(O29,'Events value'!$A$3:$C$27,3,FALSE)</f>
        <v>600</v>
      </c>
      <c r="Q29" s="29">
        <v>7.0</v>
      </c>
      <c r="R29" s="29">
        <f>VLOOKUP(Q29,'Events value'!$A$3:$C$27,2,FALSE)</f>
        <v>600</v>
      </c>
      <c r="S29" s="29">
        <v>5.0</v>
      </c>
      <c r="T29" s="29">
        <f>VLOOKUP(S29,'Events value'!$A$3:$C$27,2,FALSE)</f>
        <v>700</v>
      </c>
      <c r="U29" s="30"/>
      <c r="V29" s="30"/>
      <c r="W29" s="30"/>
      <c r="X29" s="30"/>
      <c r="Y29" s="30"/>
      <c r="Z29" s="30"/>
      <c r="AA29" s="30"/>
      <c r="AB29" s="30"/>
    </row>
    <row r="30">
      <c r="A30" s="25">
        <v>7.0</v>
      </c>
      <c r="B30" s="29" t="s">
        <v>47</v>
      </c>
      <c r="C30" s="29" t="s">
        <v>20</v>
      </c>
      <c r="D30" s="28">
        <f t="shared" si="6"/>
        <v>1800</v>
      </c>
      <c r="E30" s="31">
        <f t="shared" si="7"/>
        <v>900</v>
      </c>
      <c r="F30" s="31">
        <f t="shared" si="8"/>
        <v>900</v>
      </c>
      <c r="G30" s="31">
        <f t="shared" si="9"/>
        <v>0</v>
      </c>
      <c r="H30" s="31">
        <f t="shared" si="10"/>
        <v>0</v>
      </c>
      <c r="I30" s="28"/>
      <c r="J30" s="29">
        <v>0.0</v>
      </c>
      <c r="K30" s="28"/>
      <c r="L30" s="29">
        <v>0.0</v>
      </c>
      <c r="M30" s="28"/>
      <c r="N30" s="29">
        <v>0.0</v>
      </c>
      <c r="O30" s="29"/>
      <c r="P30" s="29">
        <v>0.0</v>
      </c>
      <c r="Q30" s="29">
        <v>2.0</v>
      </c>
      <c r="R30" s="29">
        <f>VLOOKUP(Q30,'Events value'!$A$3:$C$27,2,FALSE)</f>
        <v>900</v>
      </c>
      <c r="S30" s="29">
        <v>2.0</v>
      </c>
      <c r="T30" s="29">
        <f>VLOOKUP(S30,'Events value'!$A$3:$C$27,2,FALSE)</f>
        <v>900</v>
      </c>
      <c r="U30" s="30"/>
      <c r="V30" s="30"/>
      <c r="W30" s="30"/>
      <c r="X30" s="30"/>
      <c r="Y30" s="30"/>
      <c r="Z30" s="30"/>
      <c r="AA30" s="30"/>
      <c r="AB30" s="30"/>
    </row>
    <row r="31">
      <c r="A31" s="25">
        <v>8.0</v>
      </c>
      <c r="B31" s="29" t="s">
        <v>48</v>
      </c>
      <c r="C31" s="29" t="s">
        <v>22</v>
      </c>
      <c r="D31" s="28">
        <f t="shared" si="6"/>
        <v>1500</v>
      </c>
      <c r="E31" s="31">
        <f t="shared" si="7"/>
        <v>500</v>
      </c>
      <c r="F31" s="31">
        <f t="shared" si="8"/>
        <v>400</v>
      </c>
      <c r="G31" s="31">
        <f t="shared" si="9"/>
        <v>400</v>
      </c>
      <c r="H31" s="31">
        <f t="shared" si="10"/>
        <v>200</v>
      </c>
      <c r="I31" s="29">
        <v>6.0</v>
      </c>
      <c r="J31" s="29">
        <f>VLOOKUP(I31,'Events value'!$A$3:$C$27,3,FALSE)</f>
        <v>500</v>
      </c>
      <c r="K31" s="29">
        <v>7.0</v>
      </c>
      <c r="L31" s="29">
        <f>VLOOKUP(K31,'Events value'!$A$3:$C$27,3,FALSE)</f>
        <v>400</v>
      </c>
      <c r="M31" s="29">
        <v>7.0</v>
      </c>
      <c r="N31" s="29">
        <f>VLOOKUP(M31,'Events value'!$A$3:$C$27,3,FALSE)</f>
        <v>400</v>
      </c>
      <c r="O31" s="29">
        <v>10.0</v>
      </c>
      <c r="P31" s="29">
        <f>VLOOKUP(O31,'Events value'!$A$3:$C$27,3,FALSE)</f>
        <v>200</v>
      </c>
      <c r="Q31" s="29">
        <v>13.0</v>
      </c>
      <c r="R31" s="29">
        <f>VLOOKUP(Q31,'Events value'!$A$3:$C$27,2,FALSE)</f>
        <v>150</v>
      </c>
      <c r="S31" s="29"/>
      <c r="T31" s="29">
        <v>0.0</v>
      </c>
      <c r="U31" s="30"/>
      <c r="V31" s="30"/>
      <c r="W31" s="30"/>
      <c r="X31" s="30"/>
      <c r="Y31" s="30"/>
      <c r="Z31" s="30"/>
      <c r="AA31" s="30"/>
      <c r="AB31" s="30"/>
    </row>
    <row r="32">
      <c r="A32" s="25">
        <v>9.0</v>
      </c>
      <c r="B32" s="29" t="s">
        <v>49</v>
      </c>
      <c r="C32" s="29" t="s">
        <v>20</v>
      </c>
      <c r="D32" s="28">
        <f t="shared" si="6"/>
        <v>1375</v>
      </c>
      <c r="E32" s="31">
        <f t="shared" si="7"/>
        <v>500</v>
      </c>
      <c r="F32" s="31">
        <f t="shared" si="8"/>
        <v>500</v>
      </c>
      <c r="G32" s="31">
        <f t="shared" si="9"/>
        <v>300</v>
      </c>
      <c r="H32" s="31">
        <f t="shared" si="10"/>
        <v>75</v>
      </c>
      <c r="I32" s="28"/>
      <c r="J32" s="29">
        <v>0.0</v>
      </c>
      <c r="K32" s="28"/>
      <c r="L32" s="29">
        <v>0.0</v>
      </c>
      <c r="M32" s="29">
        <v>13.0</v>
      </c>
      <c r="N32" s="29">
        <f>VLOOKUP(M32,'Events value'!$A$3:$C$27,3,FALSE)</f>
        <v>75</v>
      </c>
      <c r="O32" s="29">
        <v>8.0</v>
      </c>
      <c r="P32" s="29">
        <f>VLOOKUP(O32,'Events value'!$A$3:$C$27,3,FALSE)</f>
        <v>300</v>
      </c>
      <c r="Q32" s="29">
        <v>8.0</v>
      </c>
      <c r="R32" s="29">
        <f>VLOOKUP(Q32,'Events value'!$A$3:$C$27,2,FALSE)</f>
        <v>500</v>
      </c>
      <c r="S32" s="29">
        <v>8.0</v>
      </c>
      <c r="T32" s="29">
        <f>VLOOKUP(S32,'Events value'!$A$3:$C$27,2,FALSE)</f>
        <v>500</v>
      </c>
      <c r="U32" s="30"/>
      <c r="V32" s="30"/>
      <c r="W32" s="30"/>
      <c r="X32" s="30"/>
      <c r="Y32" s="30"/>
      <c r="Z32" s="30"/>
      <c r="AA32" s="30"/>
      <c r="AB32" s="30"/>
    </row>
    <row r="33">
      <c r="A33" s="25">
        <v>10.0</v>
      </c>
      <c r="B33" s="29" t="s">
        <v>50</v>
      </c>
      <c r="C33" s="29" t="s">
        <v>28</v>
      </c>
      <c r="D33" s="28">
        <f t="shared" si="6"/>
        <v>1250</v>
      </c>
      <c r="E33" s="31">
        <f t="shared" si="7"/>
        <v>650</v>
      </c>
      <c r="F33" s="31">
        <f t="shared" si="8"/>
        <v>600</v>
      </c>
      <c r="G33" s="31">
        <f t="shared" si="9"/>
        <v>0</v>
      </c>
      <c r="H33" s="31">
        <f t="shared" si="10"/>
        <v>0</v>
      </c>
      <c r="I33" s="29">
        <v>4.0</v>
      </c>
      <c r="J33" s="29">
        <f>VLOOKUP(I33,'Events value'!$A$3:$C$27,3,FALSE)</f>
        <v>650</v>
      </c>
      <c r="K33" s="29">
        <v>5.0</v>
      </c>
      <c r="L33" s="29">
        <f>VLOOKUP(K33,'Events value'!$A$3:$C$27,3,FALSE)</f>
        <v>600</v>
      </c>
      <c r="M33" s="29"/>
      <c r="N33" s="29">
        <v>0.0</v>
      </c>
      <c r="O33" s="29"/>
      <c r="P33" s="29">
        <v>0.0</v>
      </c>
      <c r="Q33" s="28"/>
      <c r="R33" s="29">
        <v>0.0</v>
      </c>
      <c r="S33" s="28"/>
      <c r="T33" s="29">
        <v>0.0</v>
      </c>
    </row>
    <row r="34">
      <c r="A34" s="25">
        <v>11.0</v>
      </c>
      <c r="B34" s="29" t="s">
        <v>51</v>
      </c>
      <c r="C34" s="29" t="s">
        <v>25</v>
      </c>
      <c r="D34" s="28">
        <f t="shared" si="6"/>
        <v>1250</v>
      </c>
      <c r="E34" s="31">
        <f t="shared" si="7"/>
        <v>500</v>
      </c>
      <c r="F34" s="31">
        <f t="shared" si="8"/>
        <v>300</v>
      </c>
      <c r="G34" s="31">
        <f t="shared" si="9"/>
        <v>250</v>
      </c>
      <c r="H34" s="31">
        <f t="shared" si="10"/>
        <v>200</v>
      </c>
      <c r="I34" s="28"/>
      <c r="J34" s="29">
        <v>0.0</v>
      </c>
      <c r="K34" s="29">
        <v>6.0</v>
      </c>
      <c r="L34" s="29">
        <f>VLOOKUP(K34,'Events value'!$A$3:$C$27,3,FALSE)</f>
        <v>500</v>
      </c>
      <c r="M34" s="29">
        <v>11.0</v>
      </c>
      <c r="N34" s="29">
        <f>VLOOKUP(M34,'Events value'!$A$3:$C$27,3,FALSE)</f>
        <v>150</v>
      </c>
      <c r="O34" s="29">
        <v>9.0</v>
      </c>
      <c r="P34" s="29">
        <f>VLOOKUP(O34,'Events value'!$A$3:$C$27,3,FALSE)</f>
        <v>250</v>
      </c>
      <c r="Q34" s="29">
        <v>12.0</v>
      </c>
      <c r="R34" s="29">
        <f>VLOOKUP(Q34,'Events value'!$A$3:$C$27,2,FALSE)</f>
        <v>200</v>
      </c>
      <c r="S34" s="29">
        <v>10.0</v>
      </c>
      <c r="T34" s="29">
        <f>VLOOKUP(S34,'Events value'!$A$3:$C$27,2,FALSE)</f>
        <v>300</v>
      </c>
      <c r="U34" s="30"/>
      <c r="V34" s="30"/>
      <c r="W34" s="30"/>
      <c r="X34" s="30"/>
      <c r="Y34" s="30"/>
      <c r="Z34" s="30"/>
      <c r="AA34" s="30"/>
      <c r="AB34" s="30"/>
    </row>
    <row r="35">
      <c r="A35" s="25">
        <v>12.0</v>
      </c>
      <c r="B35" s="29" t="s">
        <v>52</v>
      </c>
      <c r="C35" s="29" t="s">
        <v>20</v>
      </c>
      <c r="D35" s="28">
        <f t="shared" si="6"/>
        <v>1250</v>
      </c>
      <c r="E35" s="31">
        <f t="shared" si="7"/>
        <v>650</v>
      </c>
      <c r="F35" s="31">
        <f t="shared" si="8"/>
        <v>600</v>
      </c>
      <c r="G35" s="31">
        <f t="shared" si="9"/>
        <v>0</v>
      </c>
      <c r="H35" s="31">
        <f t="shared" si="10"/>
        <v>0</v>
      </c>
      <c r="I35" s="28"/>
      <c r="J35" s="29">
        <v>0.0</v>
      </c>
      <c r="K35" s="28"/>
      <c r="L35" s="29">
        <v>0.0</v>
      </c>
      <c r="M35" s="29">
        <v>5.0</v>
      </c>
      <c r="N35" s="29">
        <f>VLOOKUP(M35,'Events value'!$A$3:$C$27,3,FALSE)</f>
        <v>600</v>
      </c>
      <c r="O35" s="29">
        <v>4.0</v>
      </c>
      <c r="P35" s="29">
        <f>VLOOKUP(O35,'Events value'!$A$3:$C$27,3,FALSE)</f>
        <v>650</v>
      </c>
      <c r="Q35" s="29"/>
      <c r="R35" s="29">
        <v>0.0</v>
      </c>
      <c r="S35" s="29"/>
      <c r="T35" s="29">
        <v>0.0</v>
      </c>
      <c r="U35" s="30"/>
      <c r="V35" s="30"/>
      <c r="W35" s="30"/>
      <c r="X35" s="30"/>
      <c r="Y35" s="30"/>
      <c r="Z35" s="30"/>
      <c r="AA35" s="30"/>
      <c r="AB35" s="30"/>
    </row>
    <row r="36">
      <c r="A36" s="25">
        <v>13.0</v>
      </c>
      <c r="B36" s="29" t="s">
        <v>53</v>
      </c>
      <c r="C36" s="29" t="s">
        <v>22</v>
      </c>
      <c r="D36" s="28">
        <f t="shared" si="6"/>
        <v>1050</v>
      </c>
      <c r="E36" s="31">
        <f t="shared" si="7"/>
        <v>400</v>
      </c>
      <c r="F36" s="31">
        <f t="shared" si="8"/>
        <v>250</v>
      </c>
      <c r="G36" s="31">
        <f t="shared" si="9"/>
        <v>250</v>
      </c>
      <c r="H36" s="31">
        <f t="shared" si="10"/>
        <v>150</v>
      </c>
      <c r="I36" s="29">
        <v>12.0</v>
      </c>
      <c r="J36" s="29">
        <f>VLOOKUP(I36,'Events value'!$A$3:$C$27,3,FALSE)</f>
        <v>100</v>
      </c>
      <c r="K36" s="29"/>
      <c r="L36" s="29">
        <v>0.0</v>
      </c>
      <c r="M36" s="29">
        <v>9.0</v>
      </c>
      <c r="N36" s="29">
        <f>VLOOKUP(M36,'Events value'!$A$3:$C$27,3,FALSE)</f>
        <v>250</v>
      </c>
      <c r="O36" s="29">
        <v>11.0</v>
      </c>
      <c r="P36" s="29">
        <f>VLOOKUP(O36,'Events value'!$A$3:$C$27,3,FALSE)</f>
        <v>150</v>
      </c>
      <c r="Q36" s="29">
        <v>9.0</v>
      </c>
      <c r="R36" s="29">
        <f>VLOOKUP(Q36,'Events value'!$A$3:$C$27,2,FALSE)</f>
        <v>400</v>
      </c>
      <c r="S36" s="29">
        <v>11.0</v>
      </c>
      <c r="T36" s="29">
        <f>VLOOKUP(S36,'Events value'!$A$3:$C$27,2,FALSE)</f>
        <v>250</v>
      </c>
      <c r="U36" s="30"/>
      <c r="V36" s="30"/>
      <c r="W36" s="30"/>
      <c r="X36" s="30"/>
      <c r="Y36" s="30"/>
      <c r="Z36" s="30"/>
      <c r="AA36" s="30"/>
      <c r="AB36" s="30"/>
    </row>
    <row r="37">
      <c r="A37" s="25">
        <v>14.0</v>
      </c>
      <c r="B37" s="29" t="s">
        <v>54</v>
      </c>
      <c r="C37" s="29" t="s">
        <v>28</v>
      </c>
      <c r="D37" s="28">
        <f t="shared" si="6"/>
        <v>850</v>
      </c>
      <c r="E37" s="31">
        <f t="shared" si="7"/>
        <v>650</v>
      </c>
      <c r="F37" s="31">
        <f t="shared" si="8"/>
        <v>200</v>
      </c>
      <c r="G37" s="31">
        <f t="shared" si="9"/>
        <v>0</v>
      </c>
      <c r="H37" s="31">
        <f t="shared" si="10"/>
        <v>0</v>
      </c>
      <c r="I37" s="29">
        <v>10.0</v>
      </c>
      <c r="J37" s="29">
        <f>VLOOKUP(I37,'Events value'!$A$3:$C$27,3,FALSE)</f>
        <v>200</v>
      </c>
      <c r="K37" s="29">
        <v>4.0</v>
      </c>
      <c r="L37" s="29">
        <f>VLOOKUP(K37,'Events value'!$A$3:$C$27,3,FALSE)</f>
        <v>650</v>
      </c>
      <c r="M37" s="28"/>
      <c r="N37" s="29">
        <v>0.0</v>
      </c>
      <c r="O37" s="28"/>
      <c r="P37" s="29">
        <v>0.0</v>
      </c>
      <c r="Q37" s="29"/>
      <c r="R37" s="29">
        <v>0.0</v>
      </c>
      <c r="S37" s="29"/>
      <c r="T37" s="29">
        <v>0.0</v>
      </c>
    </row>
    <row r="38">
      <c r="A38" s="25">
        <v>15.0</v>
      </c>
      <c r="B38" s="29" t="s">
        <v>55</v>
      </c>
      <c r="C38" s="29" t="s">
        <v>20</v>
      </c>
      <c r="D38" s="28">
        <f t="shared" si="6"/>
        <v>700</v>
      </c>
      <c r="E38" s="31">
        <f t="shared" si="7"/>
        <v>500</v>
      </c>
      <c r="F38" s="31">
        <f t="shared" si="8"/>
        <v>200</v>
      </c>
      <c r="G38" s="31">
        <f t="shared" si="9"/>
        <v>0</v>
      </c>
      <c r="H38" s="31">
        <f t="shared" si="10"/>
        <v>0</v>
      </c>
      <c r="I38" s="28"/>
      <c r="J38" s="29">
        <v>0.0</v>
      </c>
      <c r="K38" s="28"/>
      <c r="L38" s="29">
        <v>0.0</v>
      </c>
      <c r="M38" s="29">
        <v>10.0</v>
      </c>
      <c r="N38" s="29">
        <f>VLOOKUP(M38,'Events value'!$A$3:$C$27,3,FALSE)</f>
        <v>200</v>
      </c>
      <c r="O38" s="29">
        <v>6.0</v>
      </c>
      <c r="P38" s="29">
        <f>VLOOKUP(O38,'Events value'!$A$3:$C$27,3,FALSE)</f>
        <v>500</v>
      </c>
      <c r="Q38" s="29"/>
      <c r="R38" s="29">
        <v>0.0</v>
      </c>
      <c r="S38" s="29"/>
      <c r="T38" s="29">
        <v>0.0</v>
      </c>
      <c r="U38" s="30"/>
      <c r="V38" s="30"/>
      <c r="W38" s="30"/>
      <c r="X38" s="30"/>
      <c r="Y38" s="30"/>
      <c r="Z38" s="30"/>
      <c r="AA38" s="30"/>
      <c r="AB38" s="30"/>
    </row>
    <row r="39">
      <c r="A39" s="25">
        <v>16.0</v>
      </c>
      <c r="B39" s="29" t="s">
        <v>56</v>
      </c>
      <c r="C39" s="29" t="s">
        <v>20</v>
      </c>
      <c r="D39" s="28">
        <f t="shared" si="6"/>
        <v>650</v>
      </c>
      <c r="E39" s="31">
        <f t="shared" si="7"/>
        <v>650</v>
      </c>
      <c r="F39" s="31">
        <f t="shared" si="8"/>
        <v>0</v>
      </c>
      <c r="G39" s="31">
        <f t="shared" si="9"/>
        <v>0</v>
      </c>
      <c r="H39" s="31">
        <f t="shared" si="10"/>
        <v>0</v>
      </c>
      <c r="I39" s="28"/>
      <c r="J39" s="29">
        <v>0.0</v>
      </c>
      <c r="K39" s="28"/>
      <c r="L39" s="29">
        <v>0.0</v>
      </c>
      <c r="M39" s="29">
        <v>4.0</v>
      </c>
      <c r="N39" s="29">
        <f>VLOOKUP(M39,'Events value'!$A$3:$C$27,3,FALSE)</f>
        <v>650</v>
      </c>
      <c r="O39" s="29"/>
      <c r="P39" s="29">
        <v>0.0</v>
      </c>
      <c r="Q39" s="29"/>
      <c r="R39" s="29">
        <v>0.0</v>
      </c>
      <c r="S39" s="29"/>
      <c r="T39" s="29">
        <v>0.0</v>
      </c>
      <c r="U39" s="30"/>
      <c r="V39" s="30"/>
      <c r="W39" s="30"/>
      <c r="X39" s="30"/>
      <c r="Y39" s="30"/>
      <c r="Z39" s="30"/>
      <c r="AA39" s="30"/>
      <c r="AB39" s="30"/>
    </row>
    <row r="40">
      <c r="A40" s="25">
        <v>17.0</v>
      </c>
      <c r="B40" s="29" t="s">
        <v>57</v>
      </c>
      <c r="C40" s="29" t="s">
        <v>28</v>
      </c>
      <c r="D40" s="28">
        <f t="shared" si="6"/>
        <v>650</v>
      </c>
      <c r="E40" s="31">
        <f t="shared" si="7"/>
        <v>400</v>
      </c>
      <c r="F40" s="31">
        <f t="shared" si="8"/>
        <v>250</v>
      </c>
      <c r="G40" s="31">
        <f t="shared" si="9"/>
        <v>0</v>
      </c>
      <c r="H40" s="31">
        <f t="shared" si="10"/>
        <v>0</v>
      </c>
      <c r="I40" s="28"/>
      <c r="J40" s="29">
        <v>0.0</v>
      </c>
      <c r="K40" s="28"/>
      <c r="L40" s="29">
        <v>0.0</v>
      </c>
      <c r="M40" s="28"/>
      <c r="N40" s="29">
        <v>0.0</v>
      </c>
      <c r="O40" s="29"/>
      <c r="P40" s="29">
        <v>0.0</v>
      </c>
      <c r="Q40" s="29">
        <v>11.0</v>
      </c>
      <c r="R40" s="29">
        <f>VLOOKUP(Q40,'Events value'!$A$3:$C$27,2,FALSE)</f>
        <v>250</v>
      </c>
      <c r="S40" s="29">
        <v>9.0</v>
      </c>
      <c r="T40" s="29">
        <f>VLOOKUP(S40,'Events value'!$A$3:$C$27,2,FALSE)</f>
        <v>400</v>
      </c>
      <c r="U40" s="30"/>
      <c r="V40" s="30"/>
      <c r="W40" s="30"/>
      <c r="X40" s="30"/>
      <c r="Y40" s="30"/>
      <c r="Z40" s="30"/>
      <c r="AA40" s="30"/>
      <c r="AB40" s="30"/>
    </row>
    <row r="41">
      <c r="A41" s="25">
        <v>18.0</v>
      </c>
      <c r="B41" s="29" t="s">
        <v>58</v>
      </c>
      <c r="C41" s="29" t="s">
        <v>28</v>
      </c>
      <c r="D41" s="28">
        <f t="shared" si="6"/>
        <v>600</v>
      </c>
      <c r="E41" s="31">
        <f t="shared" si="7"/>
        <v>300</v>
      </c>
      <c r="F41" s="31">
        <f t="shared" si="8"/>
        <v>300</v>
      </c>
      <c r="G41" s="31">
        <f t="shared" si="9"/>
        <v>0</v>
      </c>
      <c r="H41" s="31">
        <f t="shared" si="10"/>
        <v>0</v>
      </c>
      <c r="I41" s="29">
        <v>8.0</v>
      </c>
      <c r="J41" s="29">
        <f>VLOOKUP(I41,'Events value'!$A$3:$C$27,3,FALSE)</f>
        <v>300</v>
      </c>
      <c r="K41" s="29">
        <v>8.0</v>
      </c>
      <c r="L41" s="29">
        <f>VLOOKUP(K41,'Events value'!$A$3:$C$27,3,FALSE)</f>
        <v>300</v>
      </c>
      <c r="M41" s="28"/>
      <c r="N41" s="29">
        <v>0.0</v>
      </c>
      <c r="O41" s="29"/>
      <c r="P41" s="29">
        <v>0.0</v>
      </c>
      <c r="Q41" s="29"/>
      <c r="R41" s="29">
        <v>0.0</v>
      </c>
      <c r="S41" s="29"/>
      <c r="T41" s="29">
        <v>0.0</v>
      </c>
      <c r="U41" s="30"/>
      <c r="V41" s="30"/>
      <c r="W41" s="30"/>
      <c r="X41" s="30"/>
      <c r="Y41" s="30"/>
      <c r="Z41" s="30"/>
      <c r="AA41" s="30"/>
      <c r="AB41" s="30"/>
    </row>
    <row r="42">
      <c r="A42" s="25">
        <v>19.0</v>
      </c>
      <c r="B42" s="29" t="s">
        <v>59</v>
      </c>
      <c r="C42" s="29" t="s">
        <v>28</v>
      </c>
      <c r="D42" s="28">
        <f t="shared" si="6"/>
        <v>500</v>
      </c>
      <c r="E42" s="31">
        <f t="shared" si="7"/>
        <v>400</v>
      </c>
      <c r="F42" s="31">
        <f t="shared" si="8"/>
        <v>100</v>
      </c>
      <c r="G42" s="31">
        <f t="shared" si="9"/>
        <v>0</v>
      </c>
      <c r="H42" s="31">
        <f t="shared" si="10"/>
        <v>0</v>
      </c>
      <c r="I42" s="29">
        <v>7.0</v>
      </c>
      <c r="J42" s="29">
        <f>VLOOKUP(I42,'Events value'!$A$3:$C$27,3,FALSE)</f>
        <v>400</v>
      </c>
      <c r="K42" s="29">
        <v>12.0</v>
      </c>
      <c r="L42" s="29">
        <f>VLOOKUP(K42,'Events value'!$A$3:$C$27,3,FALSE)</f>
        <v>100</v>
      </c>
      <c r="M42" s="29"/>
      <c r="N42" s="29">
        <v>0.0</v>
      </c>
      <c r="O42" s="29"/>
      <c r="P42" s="29">
        <v>0.0</v>
      </c>
      <c r="Q42" s="29"/>
      <c r="R42" s="29">
        <v>0.0</v>
      </c>
      <c r="S42" s="29"/>
      <c r="T42" s="29">
        <v>0.0</v>
      </c>
    </row>
    <row r="43">
      <c r="A43" s="25">
        <v>20.0</v>
      </c>
      <c r="B43" s="29" t="s">
        <v>60</v>
      </c>
      <c r="C43" s="29" t="s">
        <v>20</v>
      </c>
      <c r="D43" s="28">
        <f t="shared" si="6"/>
        <v>500</v>
      </c>
      <c r="E43" s="31">
        <f t="shared" si="7"/>
        <v>400</v>
      </c>
      <c r="F43" s="31">
        <f t="shared" si="8"/>
        <v>100</v>
      </c>
      <c r="G43" s="31">
        <f t="shared" si="9"/>
        <v>0</v>
      </c>
      <c r="H43" s="31">
        <f t="shared" si="10"/>
        <v>0</v>
      </c>
      <c r="I43" s="28"/>
      <c r="J43" s="29">
        <v>0.0</v>
      </c>
      <c r="K43" s="28"/>
      <c r="L43" s="29">
        <v>0.0</v>
      </c>
      <c r="M43" s="29">
        <v>12.0</v>
      </c>
      <c r="N43" s="29">
        <f>VLOOKUP(M43,'Events value'!$A$3:$C$27,3,FALSE)</f>
        <v>100</v>
      </c>
      <c r="O43" s="29">
        <v>7.0</v>
      </c>
      <c r="P43" s="29">
        <f>VLOOKUP(O43,'Events value'!$A$3:$C$27,3,FALSE)</f>
        <v>400</v>
      </c>
      <c r="Q43" s="29"/>
      <c r="R43" s="29">
        <v>0.0</v>
      </c>
      <c r="S43" s="29"/>
      <c r="T43" s="29">
        <v>0.0</v>
      </c>
      <c r="U43" s="30"/>
      <c r="V43" s="30"/>
      <c r="W43" s="30"/>
      <c r="X43" s="30"/>
      <c r="Y43" s="30"/>
      <c r="Z43" s="30"/>
      <c r="AA43" s="30"/>
      <c r="AB43" s="30"/>
    </row>
    <row r="44">
      <c r="A44" s="25">
        <v>21.0</v>
      </c>
      <c r="B44" s="29" t="s">
        <v>61</v>
      </c>
      <c r="C44" s="29" t="s">
        <v>28</v>
      </c>
      <c r="D44" s="28">
        <f t="shared" si="6"/>
        <v>450</v>
      </c>
      <c r="E44" s="31">
        <f t="shared" si="7"/>
        <v>300</v>
      </c>
      <c r="F44" s="31">
        <f t="shared" si="8"/>
        <v>150</v>
      </c>
      <c r="G44" s="31">
        <f t="shared" si="9"/>
        <v>0</v>
      </c>
      <c r="H44" s="31">
        <f t="shared" si="10"/>
        <v>0</v>
      </c>
      <c r="I44" s="28"/>
      <c r="J44" s="29">
        <v>0.0</v>
      </c>
      <c r="K44" s="28"/>
      <c r="L44" s="29">
        <v>0.0</v>
      </c>
      <c r="M44" s="28"/>
      <c r="N44" s="29">
        <v>0.0</v>
      </c>
      <c r="O44" s="29"/>
      <c r="P44" s="29">
        <v>0.0</v>
      </c>
      <c r="Q44" s="29">
        <v>10.0</v>
      </c>
      <c r="R44" s="29">
        <f>VLOOKUP(Q44,'Events value'!$A$3:$C$27,2,FALSE)</f>
        <v>300</v>
      </c>
      <c r="S44" s="29">
        <v>13.0</v>
      </c>
      <c r="T44" s="29">
        <f>VLOOKUP(S44,'Events value'!$A$3:$C$27,2,FALSE)</f>
        <v>150</v>
      </c>
      <c r="U44" s="30"/>
      <c r="V44" s="30"/>
      <c r="W44" s="30"/>
      <c r="X44" s="30"/>
      <c r="Y44" s="30"/>
      <c r="Z44" s="30"/>
      <c r="AA44" s="30"/>
      <c r="AB44" s="30"/>
    </row>
    <row r="45">
      <c r="A45" s="25">
        <v>22.0</v>
      </c>
      <c r="B45" s="29" t="s">
        <v>62</v>
      </c>
      <c r="C45" s="29" t="s">
        <v>25</v>
      </c>
      <c r="D45" s="28">
        <f t="shared" si="6"/>
        <v>400</v>
      </c>
      <c r="E45" s="31">
        <f t="shared" si="7"/>
        <v>250</v>
      </c>
      <c r="F45" s="31">
        <f t="shared" si="8"/>
        <v>150</v>
      </c>
      <c r="G45" s="31">
        <f t="shared" si="9"/>
        <v>0</v>
      </c>
      <c r="H45" s="31">
        <f t="shared" si="10"/>
        <v>0</v>
      </c>
      <c r="I45" s="29">
        <v>11.0</v>
      </c>
      <c r="J45" s="29">
        <f>VLOOKUP(I45,'Events value'!$A$3:$C$27,3,FALSE)</f>
        <v>150</v>
      </c>
      <c r="K45" s="29">
        <v>9.0</v>
      </c>
      <c r="L45" s="29">
        <f>VLOOKUP(K45,'Events value'!$A$3:$C$27,3,FALSE)</f>
        <v>250</v>
      </c>
      <c r="M45" s="28"/>
      <c r="N45" s="29">
        <v>0.0</v>
      </c>
      <c r="O45" s="29"/>
      <c r="P45" s="29">
        <v>0.0</v>
      </c>
      <c r="Q45" s="29"/>
      <c r="R45" s="29">
        <v>0.0</v>
      </c>
      <c r="S45" s="29"/>
      <c r="T45" s="29">
        <v>0.0</v>
      </c>
    </row>
    <row r="46">
      <c r="A46" s="25">
        <v>23.0</v>
      </c>
      <c r="B46" s="29" t="s">
        <v>63</v>
      </c>
      <c r="C46" s="29" t="s">
        <v>22</v>
      </c>
      <c r="D46" s="28">
        <f t="shared" si="6"/>
        <v>250</v>
      </c>
      <c r="E46" s="31">
        <f t="shared" si="7"/>
        <v>250</v>
      </c>
      <c r="F46" s="31">
        <f t="shared" si="8"/>
        <v>0</v>
      </c>
      <c r="G46" s="31">
        <f t="shared" si="9"/>
        <v>0</v>
      </c>
      <c r="H46" s="31">
        <f t="shared" si="10"/>
        <v>0</v>
      </c>
      <c r="I46" s="29">
        <v>9.0</v>
      </c>
      <c r="J46" s="29">
        <f>VLOOKUP(I46,'Events value'!$A$3:$C$27,3,FALSE)</f>
        <v>250</v>
      </c>
      <c r="K46" s="29"/>
      <c r="L46" s="29">
        <v>0.0</v>
      </c>
      <c r="M46" s="29"/>
      <c r="N46" s="29">
        <v>0.0</v>
      </c>
      <c r="O46" s="28"/>
      <c r="P46" s="29">
        <v>0.0</v>
      </c>
      <c r="Q46" s="29"/>
      <c r="R46" s="29">
        <v>0.0</v>
      </c>
      <c r="S46" s="29"/>
      <c r="T46" s="29">
        <v>0.0</v>
      </c>
      <c r="U46" s="30"/>
      <c r="V46" s="30"/>
      <c r="W46" s="30"/>
      <c r="X46" s="30"/>
      <c r="Y46" s="30"/>
      <c r="Z46" s="30"/>
      <c r="AA46" s="30"/>
      <c r="AB46" s="30"/>
    </row>
    <row r="47">
      <c r="A47" s="25">
        <v>24.0</v>
      </c>
      <c r="B47" s="29" t="s">
        <v>64</v>
      </c>
      <c r="C47" s="29" t="s">
        <v>22</v>
      </c>
      <c r="D47" s="28">
        <f t="shared" si="6"/>
        <v>200</v>
      </c>
      <c r="E47" s="31">
        <f t="shared" si="7"/>
        <v>200</v>
      </c>
      <c r="F47" s="31">
        <f t="shared" si="8"/>
        <v>0</v>
      </c>
      <c r="G47" s="31">
        <f t="shared" si="9"/>
        <v>0</v>
      </c>
      <c r="H47" s="31">
        <f t="shared" si="10"/>
        <v>0</v>
      </c>
      <c r="I47" s="28"/>
      <c r="J47" s="29">
        <v>0.0</v>
      </c>
      <c r="K47" s="29">
        <v>10.0</v>
      </c>
      <c r="L47" s="29">
        <f>VLOOKUP(K47,'Events value'!$A$3:$C$27,3,FALSE)</f>
        <v>200</v>
      </c>
      <c r="M47" s="28"/>
      <c r="N47" s="29">
        <v>0.0</v>
      </c>
      <c r="O47" s="29"/>
      <c r="P47" s="29">
        <v>0.0</v>
      </c>
      <c r="Q47" s="29"/>
      <c r="R47" s="29">
        <v>0.0</v>
      </c>
      <c r="S47" s="29"/>
      <c r="T47" s="29">
        <v>0.0</v>
      </c>
      <c r="U47" s="30"/>
      <c r="V47" s="30"/>
      <c r="W47" s="30"/>
      <c r="X47" s="30"/>
      <c r="Y47" s="30"/>
      <c r="Z47" s="30"/>
      <c r="AA47" s="30"/>
      <c r="AB47" s="30"/>
    </row>
    <row r="48">
      <c r="A48" s="25">
        <v>25.0</v>
      </c>
      <c r="B48" s="29" t="s">
        <v>65</v>
      </c>
      <c r="C48" s="29" t="s">
        <v>25</v>
      </c>
      <c r="D48" s="28">
        <f t="shared" si="6"/>
        <v>200</v>
      </c>
      <c r="E48" s="31">
        <f t="shared" si="7"/>
        <v>100</v>
      </c>
      <c r="F48" s="31">
        <f t="shared" si="8"/>
        <v>100</v>
      </c>
      <c r="G48" s="31">
        <f t="shared" si="9"/>
        <v>0</v>
      </c>
      <c r="H48" s="31">
        <f t="shared" si="10"/>
        <v>0</v>
      </c>
      <c r="I48" s="28"/>
      <c r="J48" s="29">
        <v>0.0</v>
      </c>
      <c r="K48" s="28"/>
      <c r="L48" s="29">
        <v>0.0</v>
      </c>
      <c r="M48" s="28"/>
      <c r="N48" s="29">
        <v>0.0</v>
      </c>
      <c r="O48" s="29"/>
      <c r="P48" s="29">
        <v>0.0</v>
      </c>
      <c r="Q48" s="29">
        <v>14.0</v>
      </c>
      <c r="R48" s="29">
        <f>VLOOKUP(Q48,'Events value'!$A$3:$C$27,2,FALSE)</f>
        <v>100</v>
      </c>
      <c r="S48" s="29">
        <v>14.0</v>
      </c>
      <c r="T48" s="29">
        <f>VLOOKUP(S48,'Events value'!$A$3:$C$27,2,FALSE)</f>
        <v>100</v>
      </c>
      <c r="U48" s="30"/>
      <c r="V48" s="30"/>
      <c r="W48" s="30"/>
      <c r="X48" s="30"/>
      <c r="Y48" s="30"/>
      <c r="Z48" s="30"/>
      <c r="AA48" s="30"/>
      <c r="AB48" s="30"/>
    </row>
    <row r="49">
      <c r="A49" s="25">
        <v>26.0</v>
      </c>
      <c r="B49" s="29" t="s">
        <v>66</v>
      </c>
      <c r="C49" s="29" t="s">
        <v>28</v>
      </c>
      <c r="D49" s="28">
        <f t="shared" si="6"/>
        <v>200</v>
      </c>
      <c r="E49" s="31">
        <f t="shared" si="7"/>
        <v>200</v>
      </c>
      <c r="F49" s="31">
        <f t="shared" si="8"/>
        <v>0</v>
      </c>
      <c r="G49" s="31">
        <f t="shared" si="9"/>
        <v>0</v>
      </c>
      <c r="H49" s="31">
        <f t="shared" si="10"/>
        <v>0</v>
      </c>
      <c r="I49" s="28"/>
      <c r="J49" s="29">
        <v>0.0</v>
      </c>
      <c r="K49" s="28"/>
      <c r="L49" s="29">
        <v>0.0</v>
      </c>
      <c r="M49" s="28"/>
      <c r="N49" s="29">
        <v>0.0</v>
      </c>
      <c r="O49" s="29"/>
      <c r="P49" s="29">
        <v>0.0</v>
      </c>
      <c r="Q49" s="29"/>
      <c r="R49" s="29">
        <v>0.0</v>
      </c>
      <c r="S49" s="29">
        <v>12.0</v>
      </c>
      <c r="T49" s="29">
        <f>VLOOKUP(S49,'Events value'!$A$3:$C$27,2,FALSE)</f>
        <v>200</v>
      </c>
      <c r="U49" s="30"/>
      <c r="V49" s="30"/>
      <c r="W49" s="30"/>
      <c r="X49" s="30"/>
      <c r="Y49" s="30"/>
      <c r="Z49" s="30"/>
      <c r="AA49" s="30"/>
      <c r="AB49" s="30"/>
    </row>
    <row r="50">
      <c r="A50" s="25">
        <v>27.0</v>
      </c>
      <c r="B50" s="29" t="s">
        <v>67</v>
      </c>
      <c r="C50" s="29" t="s">
        <v>28</v>
      </c>
      <c r="D50" s="28">
        <f t="shared" si="6"/>
        <v>150</v>
      </c>
      <c r="E50" s="31">
        <f t="shared" si="7"/>
        <v>75</v>
      </c>
      <c r="F50" s="31">
        <f t="shared" si="8"/>
        <v>75</v>
      </c>
      <c r="G50" s="31">
        <f t="shared" si="9"/>
        <v>0</v>
      </c>
      <c r="H50" s="31">
        <f t="shared" si="10"/>
        <v>0</v>
      </c>
      <c r="I50" s="28"/>
      <c r="J50" s="29">
        <v>0.0</v>
      </c>
      <c r="K50" s="28"/>
      <c r="L50" s="29">
        <v>0.0</v>
      </c>
      <c r="M50" s="28"/>
      <c r="N50" s="29">
        <v>0.0</v>
      </c>
      <c r="O50" s="29"/>
      <c r="P50" s="29">
        <v>0.0</v>
      </c>
      <c r="Q50" s="29">
        <v>15.0</v>
      </c>
      <c r="R50" s="29">
        <f>VLOOKUP(Q50,'Events value'!$A$3:$C$27,2,FALSE)</f>
        <v>75</v>
      </c>
      <c r="S50" s="29">
        <v>15.0</v>
      </c>
      <c r="T50" s="29">
        <f>VLOOKUP(S50,'Events value'!$A$3:$C$27,2,FALSE)</f>
        <v>75</v>
      </c>
      <c r="U50" s="30"/>
      <c r="V50" s="30"/>
      <c r="W50" s="30"/>
      <c r="X50" s="30"/>
      <c r="Y50" s="30"/>
      <c r="Z50" s="30"/>
      <c r="AA50" s="30"/>
      <c r="AB50" s="30"/>
    </row>
    <row r="51">
      <c r="A51" s="25">
        <v>28.0</v>
      </c>
      <c r="B51" s="29" t="s">
        <v>68</v>
      </c>
      <c r="C51" s="29" t="s">
        <v>20</v>
      </c>
      <c r="D51" s="28">
        <f t="shared" si="6"/>
        <v>100</v>
      </c>
      <c r="E51" s="31">
        <f t="shared" si="7"/>
        <v>100</v>
      </c>
      <c r="F51" s="31">
        <f t="shared" si="8"/>
        <v>0</v>
      </c>
      <c r="G51" s="31">
        <f t="shared" si="9"/>
        <v>0</v>
      </c>
      <c r="H51" s="31">
        <f t="shared" si="10"/>
        <v>0</v>
      </c>
      <c r="I51" s="28"/>
      <c r="J51" s="29">
        <v>0.0</v>
      </c>
      <c r="K51" s="28"/>
      <c r="L51" s="29">
        <v>0.0</v>
      </c>
      <c r="M51" s="28"/>
      <c r="N51" s="29">
        <v>0.0</v>
      </c>
      <c r="O51" s="29">
        <v>12.0</v>
      </c>
      <c r="P51" s="29">
        <f>VLOOKUP(O51,'Events value'!$A$3:$C$27,3,FALSE)</f>
        <v>100</v>
      </c>
      <c r="Q51" s="29"/>
      <c r="R51" s="29">
        <v>0.0</v>
      </c>
      <c r="S51" s="29"/>
      <c r="T51" s="29">
        <v>0.0</v>
      </c>
      <c r="U51" s="30"/>
      <c r="V51" s="30"/>
      <c r="W51" s="30"/>
      <c r="X51" s="30"/>
      <c r="Y51" s="30"/>
      <c r="Z51" s="30"/>
      <c r="AA51" s="30"/>
      <c r="AB51" s="30"/>
    </row>
    <row r="52">
      <c r="A52" s="25">
        <v>29.0</v>
      </c>
      <c r="B52" s="29" t="s">
        <v>69</v>
      </c>
      <c r="C52" s="29" t="s">
        <v>22</v>
      </c>
      <c r="D52" s="28">
        <f t="shared" si="6"/>
        <v>75</v>
      </c>
      <c r="E52" s="31">
        <f t="shared" si="7"/>
        <v>75</v>
      </c>
      <c r="F52" s="31">
        <f t="shared" si="8"/>
        <v>0</v>
      </c>
      <c r="G52" s="31">
        <f t="shared" si="9"/>
        <v>0</v>
      </c>
      <c r="H52" s="31">
        <f t="shared" si="10"/>
        <v>0</v>
      </c>
      <c r="I52" s="29">
        <v>13.0</v>
      </c>
      <c r="J52" s="29">
        <f>VLOOKUP(I52,'Events value'!$A$3:$C$27,3,FALSE)</f>
        <v>75</v>
      </c>
      <c r="K52" s="29"/>
      <c r="L52" s="29">
        <v>0.0</v>
      </c>
      <c r="M52" s="29"/>
      <c r="N52" s="29">
        <v>0.0</v>
      </c>
      <c r="O52" s="29"/>
      <c r="P52" s="29">
        <v>0.0</v>
      </c>
      <c r="Q52" s="29"/>
      <c r="R52" s="29">
        <v>0.0</v>
      </c>
      <c r="S52" s="29"/>
      <c r="T52" s="29">
        <v>0.0</v>
      </c>
      <c r="U52" s="30"/>
      <c r="V52" s="30"/>
      <c r="W52" s="30"/>
      <c r="X52" s="30"/>
      <c r="Y52" s="30"/>
      <c r="Z52" s="30"/>
      <c r="AA52" s="30"/>
      <c r="AB52" s="30"/>
    </row>
    <row r="53">
      <c r="A53" s="25">
        <v>30.0</v>
      </c>
      <c r="B53" s="29" t="s">
        <v>70</v>
      </c>
      <c r="C53" s="29" t="s">
        <v>22</v>
      </c>
      <c r="D53" s="28">
        <f t="shared" si="6"/>
        <v>50</v>
      </c>
      <c r="E53" s="31">
        <f t="shared" si="7"/>
        <v>50</v>
      </c>
      <c r="F53" s="31">
        <f t="shared" si="8"/>
        <v>0</v>
      </c>
      <c r="G53" s="31">
        <f t="shared" si="9"/>
        <v>0</v>
      </c>
      <c r="H53" s="31">
        <f t="shared" si="10"/>
        <v>0</v>
      </c>
      <c r="I53" s="28"/>
      <c r="J53" s="29">
        <v>0.0</v>
      </c>
      <c r="K53" s="28"/>
      <c r="L53" s="29">
        <v>0.0</v>
      </c>
      <c r="M53" s="29">
        <v>14.0</v>
      </c>
      <c r="N53" s="29">
        <f>VLOOKUP(M53,'Events value'!$A$3:$C$27,3,FALSE)</f>
        <v>50</v>
      </c>
      <c r="O53" s="29"/>
      <c r="P53" s="29">
        <v>0.0</v>
      </c>
      <c r="Q53" s="29"/>
      <c r="R53" s="29">
        <v>0.0</v>
      </c>
      <c r="S53" s="29"/>
      <c r="T53" s="29">
        <v>0.0</v>
      </c>
      <c r="U53" s="30"/>
      <c r="V53" s="30"/>
      <c r="W53" s="30"/>
      <c r="X53" s="30"/>
      <c r="Y53" s="30"/>
      <c r="Z53" s="30"/>
      <c r="AA53" s="30"/>
      <c r="AB53" s="30"/>
    </row>
    <row r="54">
      <c r="A54" s="25"/>
      <c r="B54" s="29"/>
      <c r="C54" s="29"/>
      <c r="D54" s="28"/>
      <c r="E54" s="31"/>
      <c r="F54" s="31"/>
      <c r="G54" s="31"/>
      <c r="H54" s="31"/>
      <c r="I54" s="28"/>
      <c r="J54" s="29"/>
      <c r="K54" s="28"/>
      <c r="L54" s="29"/>
      <c r="M54" s="28"/>
      <c r="N54" s="29"/>
      <c r="O54" s="29"/>
      <c r="P54" s="29"/>
      <c r="Q54" s="29"/>
      <c r="R54" s="29"/>
      <c r="S54" s="29"/>
      <c r="T54" s="29"/>
      <c r="U54" s="30"/>
      <c r="V54" s="30"/>
      <c r="W54" s="30"/>
      <c r="X54" s="30"/>
      <c r="Y54" s="30"/>
      <c r="Z54" s="30"/>
      <c r="AA54" s="30"/>
      <c r="AB54" s="30"/>
    </row>
    <row r="55">
      <c r="A55" s="25" t="s">
        <v>71</v>
      </c>
      <c r="B55" s="29"/>
      <c r="C55" s="29"/>
      <c r="D55" s="28"/>
      <c r="E55" s="31"/>
      <c r="F55" s="31"/>
      <c r="G55" s="31"/>
      <c r="H55" s="31"/>
      <c r="I55" s="28"/>
      <c r="J55" s="29"/>
      <c r="K55" s="28"/>
      <c r="L55" s="29"/>
      <c r="M55" s="28"/>
      <c r="N55" s="29"/>
      <c r="O55" s="29"/>
      <c r="P55" s="29"/>
      <c r="Q55" s="29"/>
      <c r="R55" s="29"/>
      <c r="S55" s="29"/>
      <c r="T55" s="29"/>
      <c r="U55" s="30"/>
      <c r="V55" s="30"/>
      <c r="W55" s="30"/>
      <c r="X55" s="30"/>
      <c r="Y55" s="30"/>
      <c r="Z55" s="30"/>
      <c r="AA55" s="30"/>
      <c r="AB55" s="30"/>
    </row>
    <row r="56">
      <c r="A56" s="25">
        <v>1.0</v>
      </c>
      <c r="B56" s="32" t="s">
        <v>72</v>
      </c>
      <c r="C56" s="32" t="s">
        <v>20</v>
      </c>
      <c r="D56" s="28">
        <f t="shared" ref="D56:D87" si="11">E56+F56+G56+H56</f>
        <v>3550</v>
      </c>
      <c r="E56" s="31">
        <f t="shared" ref="E56:E87" si="12">MAX(J56,L56,N56,P56,R56,T56)</f>
        <v>1000</v>
      </c>
      <c r="F56" s="31">
        <f t="shared" ref="F56:F87" si="13">LARGE({J56,L56,N56,P56,R56,T56},2)</f>
        <v>1000</v>
      </c>
      <c r="G56" s="31">
        <f t="shared" ref="G56:G87" si="14">LARGE({J56,L56,N56,P56,R56,T56},3)</f>
        <v>800</v>
      </c>
      <c r="H56" s="31">
        <f t="shared" ref="H56:H87" si="15">LARGE({J56,L56,N56,P56,R56,T56},4)</f>
        <v>750</v>
      </c>
      <c r="I56" s="29">
        <v>3.0</v>
      </c>
      <c r="J56" s="29">
        <f>VLOOKUP(I56,'Events value'!$A$3:$C$27,3,FALSE)</f>
        <v>700</v>
      </c>
      <c r="K56" s="29">
        <v>2.0</v>
      </c>
      <c r="L56" s="29">
        <f>VLOOKUP(K56,'Events value'!$A$3:$C$27,3,FALSE)</f>
        <v>750</v>
      </c>
      <c r="M56" s="29">
        <v>15.0</v>
      </c>
      <c r="N56" s="29">
        <f>VLOOKUP(M56,'Events value'!$A$3:$C$27,3,FALSE)</f>
        <v>40</v>
      </c>
      <c r="O56" s="29">
        <v>1.0</v>
      </c>
      <c r="P56" s="29">
        <f>VLOOKUP(O56,'Events value'!$A$3:$C$27,3,FALSE)</f>
        <v>800</v>
      </c>
      <c r="Q56" s="29">
        <v>1.0</v>
      </c>
      <c r="R56" s="29">
        <f>VLOOKUP(Q56,'Events value'!$A$3:$C$27,2,FALSE)</f>
        <v>1000</v>
      </c>
      <c r="S56" s="29">
        <v>1.0</v>
      </c>
      <c r="T56" s="29">
        <f>VLOOKUP(S56,'Events value'!$A$3:$C$27,2,FALSE)</f>
        <v>1000</v>
      </c>
    </row>
    <row r="57">
      <c r="A57" s="25">
        <v>2.0</v>
      </c>
      <c r="B57" s="29" t="s">
        <v>73</v>
      </c>
      <c r="C57" s="29" t="s">
        <v>20</v>
      </c>
      <c r="D57" s="28">
        <f t="shared" si="11"/>
        <v>3150</v>
      </c>
      <c r="E57" s="31">
        <f t="shared" si="12"/>
        <v>800</v>
      </c>
      <c r="F57" s="31">
        <f t="shared" si="13"/>
        <v>800</v>
      </c>
      <c r="G57" s="31">
        <f t="shared" si="14"/>
        <v>800</v>
      </c>
      <c r="H57" s="31">
        <f t="shared" si="15"/>
        <v>750</v>
      </c>
      <c r="I57" s="29">
        <v>5.0</v>
      </c>
      <c r="J57" s="29">
        <f>VLOOKUP(I57,'Events value'!$A$3:$C$27,3,FALSE)</f>
        <v>600</v>
      </c>
      <c r="K57" s="29">
        <v>1.0</v>
      </c>
      <c r="L57" s="29">
        <f>VLOOKUP(K57,'Events value'!$A$3:$C$27,3,FALSE)</f>
        <v>800</v>
      </c>
      <c r="M57" s="29">
        <v>1.0</v>
      </c>
      <c r="N57" s="29">
        <f>VLOOKUP(M57,'Events value'!$A$3:$C$27,3,FALSE)</f>
        <v>800</v>
      </c>
      <c r="O57" s="29">
        <v>5.0</v>
      </c>
      <c r="P57" s="29">
        <f>VLOOKUP(O57,'Events value'!$A$3:$C$27,3,FALSE)</f>
        <v>600</v>
      </c>
      <c r="Q57" s="29">
        <v>4.0</v>
      </c>
      <c r="R57" s="29">
        <f>VLOOKUP(Q57,'Events value'!$A$3:$C$27,2,FALSE)</f>
        <v>750</v>
      </c>
      <c r="S57" s="29">
        <v>3.0</v>
      </c>
      <c r="T57" s="29">
        <f>VLOOKUP(S57,'Events value'!$A$3:$C$27,2,FALSE)</f>
        <v>800</v>
      </c>
      <c r="U57" s="30"/>
      <c r="V57" s="30"/>
      <c r="W57" s="30"/>
      <c r="X57" s="30"/>
      <c r="Y57" s="30"/>
      <c r="Z57" s="30"/>
      <c r="AA57" s="30"/>
      <c r="AB57" s="30"/>
    </row>
    <row r="58">
      <c r="A58" s="25">
        <v>3.0</v>
      </c>
      <c r="B58" s="29" t="s">
        <v>74</v>
      </c>
      <c r="C58" s="29" t="s">
        <v>20</v>
      </c>
      <c r="D58" s="28">
        <f t="shared" si="11"/>
        <v>2700</v>
      </c>
      <c r="E58" s="31">
        <f t="shared" si="12"/>
        <v>750</v>
      </c>
      <c r="F58" s="31">
        <f t="shared" si="13"/>
        <v>750</v>
      </c>
      <c r="G58" s="31">
        <f t="shared" si="14"/>
        <v>700</v>
      </c>
      <c r="H58" s="31">
        <f t="shared" si="15"/>
        <v>500</v>
      </c>
      <c r="I58" s="29">
        <v>2.0</v>
      </c>
      <c r="J58" s="29">
        <f>VLOOKUP(I58,'Events value'!$A$3:$C$27,3,FALSE)</f>
        <v>750</v>
      </c>
      <c r="K58" s="29">
        <v>3.0</v>
      </c>
      <c r="L58" s="29">
        <f>VLOOKUP(K58,'Events value'!$A$3:$C$27,3,FALSE)</f>
        <v>700</v>
      </c>
      <c r="M58" s="29">
        <v>2.0</v>
      </c>
      <c r="N58" s="29">
        <f>VLOOKUP(M58,'Events value'!$A$3:$C$27,3,FALSE)</f>
        <v>750</v>
      </c>
      <c r="O58" s="29">
        <v>11.0</v>
      </c>
      <c r="P58" s="29">
        <f>VLOOKUP(O58,'Events value'!$A$3:$C$27,3,FALSE)</f>
        <v>150</v>
      </c>
      <c r="Q58" s="29">
        <v>9.0</v>
      </c>
      <c r="R58" s="29">
        <f>VLOOKUP(Q58,'Events value'!$A$3:$C$27,2,FALSE)</f>
        <v>400</v>
      </c>
      <c r="S58" s="29">
        <v>8.0</v>
      </c>
      <c r="T58" s="29">
        <f>VLOOKUP(S58,'Events value'!$A$3:$C$27,2,FALSE)</f>
        <v>500</v>
      </c>
    </row>
    <row r="59">
      <c r="A59" s="25">
        <v>4.0</v>
      </c>
      <c r="B59" s="29" t="s">
        <v>75</v>
      </c>
      <c r="C59" s="29" t="s">
        <v>20</v>
      </c>
      <c r="D59" s="28">
        <f t="shared" si="11"/>
        <v>2600</v>
      </c>
      <c r="E59" s="31">
        <f t="shared" si="12"/>
        <v>700</v>
      </c>
      <c r="F59" s="31">
        <f t="shared" si="13"/>
        <v>700</v>
      </c>
      <c r="G59" s="31">
        <f t="shared" si="14"/>
        <v>600</v>
      </c>
      <c r="H59" s="31">
        <f t="shared" si="15"/>
        <v>600</v>
      </c>
      <c r="I59" s="29">
        <v>14.0</v>
      </c>
      <c r="J59" s="29">
        <f>VLOOKUP(I59,'Events value'!$A$3:$C$27,3,FALSE)</f>
        <v>50</v>
      </c>
      <c r="K59" s="28"/>
      <c r="L59" s="29">
        <v>0.0</v>
      </c>
      <c r="M59" s="29">
        <v>3.0</v>
      </c>
      <c r="N59" s="29">
        <f>VLOOKUP(M59,'Events value'!$A$3:$C$27,3,FALSE)</f>
        <v>700</v>
      </c>
      <c r="O59" s="29">
        <v>3.0</v>
      </c>
      <c r="P59" s="29">
        <f>VLOOKUP(O59,'Events value'!$A$3:$C$27,3,FALSE)</f>
        <v>700</v>
      </c>
      <c r="Q59" s="29">
        <v>7.0</v>
      </c>
      <c r="R59" s="29">
        <f>VLOOKUP(Q59,'Events value'!$A$3:$C$27,2,FALSE)</f>
        <v>600</v>
      </c>
      <c r="S59" s="29">
        <v>7.0</v>
      </c>
      <c r="T59" s="29">
        <f>VLOOKUP(S59,'Events value'!$A$3:$C$27,2,FALSE)</f>
        <v>600</v>
      </c>
    </row>
    <row r="60">
      <c r="A60" s="25">
        <v>5.0</v>
      </c>
      <c r="B60" s="29" t="s">
        <v>76</v>
      </c>
      <c r="C60" s="29" t="s">
        <v>25</v>
      </c>
      <c r="D60" s="28">
        <f t="shared" si="11"/>
        <v>2100</v>
      </c>
      <c r="E60" s="31">
        <f t="shared" si="12"/>
        <v>800</v>
      </c>
      <c r="F60" s="31">
        <f t="shared" si="13"/>
        <v>650</v>
      </c>
      <c r="G60" s="31">
        <f t="shared" si="14"/>
        <v>400</v>
      </c>
      <c r="H60" s="31">
        <f t="shared" si="15"/>
        <v>250</v>
      </c>
      <c r="I60" s="29">
        <v>10.0</v>
      </c>
      <c r="J60" s="29">
        <f>VLOOKUP(I60,'Events value'!$A$3:$C$27,3,FALSE)</f>
        <v>200</v>
      </c>
      <c r="K60" s="29">
        <v>9.0</v>
      </c>
      <c r="L60" s="29">
        <f>VLOOKUP(K60,'Events value'!$A$3:$C$27,3,FALSE)</f>
        <v>250</v>
      </c>
      <c r="M60" s="28"/>
      <c r="N60" s="29">
        <v>0.0</v>
      </c>
      <c r="O60" s="29">
        <v>4.0</v>
      </c>
      <c r="P60" s="29">
        <f>VLOOKUP(O60,'Events value'!$A$3:$C$27,3,FALSE)</f>
        <v>650</v>
      </c>
      <c r="Q60" s="29">
        <v>3.0</v>
      </c>
      <c r="R60" s="29">
        <f>VLOOKUP(Q60,'Events value'!$A$3:$C$27,2,FALSE)</f>
        <v>800</v>
      </c>
      <c r="S60" s="29">
        <v>9.0</v>
      </c>
      <c r="T60" s="29">
        <f>VLOOKUP(S60,'Events value'!$A$3:$C$27,2,FALSE)</f>
        <v>400</v>
      </c>
    </row>
    <row r="61">
      <c r="A61" s="25">
        <v>6.0</v>
      </c>
      <c r="B61" s="29" t="s">
        <v>77</v>
      </c>
      <c r="C61" s="29" t="s">
        <v>25</v>
      </c>
      <c r="D61" s="28">
        <f t="shared" si="11"/>
        <v>2050</v>
      </c>
      <c r="E61" s="31">
        <f t="shared" si="12"/>
        <v>800</v>
      </c>
      <c r="F61" s="31">
        <f t="shared" si="13"/>
        <v>650</v>
      </c>
      <c r="G61" s="31">
        <f t="shared" si="14"/>
        <v>600</v>
      </c>
      <c r="H61" s="31">
        <f t="shared" si="15"/>
        <v>0</v>
      </c>
      <c r="I61" s="29">
        <v>1.0</v>
      </c>
      <c r="J61" s="29">
        <f>VLOOKUP(I61,'Events value'!$A$3:$C$27,3,FALSE)</f>
        <v>800</v>
      </c>
      <c r="K61" s="29">
        <v>4.0</v>
      </c>
      <c r="L61" s="29">
        <f>VLOOKUP(K61,'Events value'!$A$3:$C$27,3,FALSE)</f>
        <v>650</v>
      </c>
      <c r="M61" s="29">
        <v>5.0</v>
      </c>
      <c r="N61" s="29">
        <f>VLOOKUP(M61,'Events value'!$A$3:$C$27,3,FALSE)</f>
        <v>600</v>
      </c>
      <c r="O61" s="28"/>
      <c r="P61" s="29">
        <v>0.0</v>
      </c>
      <c r="Q61" s="29"/>
      <c r="R61" s="29">
        <v>0.0</v>
      </c>
      <c r="S61" s="29"/>
      <c r="T61" s="29">
        <v>0.0</v>
      </c>
    </row>
    <row r="62">
      <c r="A62" s="25">
        <v>7.0</v>
      </c>
      <c r="B62" s="29" t="s">
        <v>78</v>
      </c>
      <c r="C62" s="29" t="s">
        <v>25</v>
      </c>
      <c r="D62" s="28">
        <f t="shared" si="11"/>
        <v>2000</v>
      </c>
      <c r="E62" s="31">
        <f t="shared" si="12"/>
        <v>750</v>
      </c>
      <c r="F62" s="31">
        <f t="shared" si="13"/>
        <v>500</v>
      </c>
      <c r="G62" s="31">
        <f t="shared" si="14"/>
        <v>500</v>
      </c>
      <c r="H62" s="31">
        <f t="shared" si="15"/>
        <v>250</v>
      </c>
      <c r="I62" s="29">
        <v>6.0</v>
      </c>
      <c r="J62" s="29">
        <f>VLOOKUP(I62,'Events value'!$A$3:$C$27,3,FALSE)</f>
        <v>500</v>
      </c>
      <c r="K62" s="29">
        <v>6.0</v>
      </c>
      <c r="L62" s="29">
        <f>VLOOKUP(K62,'Events value'!$A$3:$C$27,3,FALSE)</f>
        <v>500</v>
      </c>
      <c r="M62" s="29">
        <v>9.0</v>
      </c>
      <c r="N62" s="29">
        <f>VLOOKUP(M62,'Events value'!$A$3:$C$27,3,FALSE)</f>
        <v>250</v>
      </c>
      <c r="O62" s="29">
        <v>2.0</v>
      </c>
      <c r="P62" s="29">
        <f>VLOOKUP(O62,'Events value'!$A$3:$C$27,3,FALSE)</f>
        <v>750</v>
      </c>
      <c r="Q62" s="29">
        <v>13.0</v>
      </c>
      <c r="R62" s="29">
        <f>VLOOKUP(Q62,'Events value'!$A$3:$C$27,2,FALSE)</f>
        <v>150</v>
      </c>
      <c r="S62" s="29"/>
      <c r="T62" s="29">
        <v>0.0</v>
      </c>
    </row>
    <row r="63">
      <c r="A63" s="25">
        <v>8.0</v>
      </c>
      <c r="B63" s="29" t="s">
        <v>79</v>
      </c>
      <c r="C63" s="29" t="s">
        <v>28</v>
      </c>
      <c r="D63" s="28">
        <f t="shared" si="11"/>
        <v>1800</v>
      </c>
      <c r="E63" s="31">
        <f t="shared" si="12"/>
        <v>900</v>
      </c>
      <c r="F63" s="31">
        <f t="shared" si="13"/>
        <v>900</v>
      </c>
      <c r="G63" s="31">
        <f t="shared" si="14"/>
        <v>0</v>
      </c>
      <c r="H63" s="31">
        <f t="shared" si="15"/>
        <v>0</v>
      </c>
      <c r="I63" s="28"/>
      <c r="J63" s="29">
        <v>0.0</v>
      </c>
      <c r="K63" s="28"/>
      <c r="L63" s="29">
        <v>0.0</v>
      </c>
      <c r="M63" s="29"/>
      <c r="N63" s="29">
        <v>0.0</v>
      </c>
      <c r="O63" s="28"/>
      <c r="P63" s="29">
        <v>0.0</v>
      </c>
      <c r="Q63" s="29">
        <v>2.0</v>
      </c>
      <c r="R63" s="29">
        <f>VLOOKUP(Q63,'Events value'!$A$3:$C$27,2,FALSE)</f>
        <v>900</v>
      </c>
      <c r="S63" s="29">
        <v>2.0</v>
      </c>
      <c r="T63" s="29">
        <f>VLOOKUP(S63,'Events value'!$A$3:$C$27,2,FALSE)</f>
        <v>900</v>
      </c>
    </row>
    <row r="64">
      <c r="A64" s="25">
        <v>9.0</v>
      </c>
      <c r="B64" s="29" t="s">
        <v>80</v>
      </c>
      <c r="C64" s="29" t="s">
        <v>22</v>
      </c>
      <c r="D64" s="28">
        <f t="shared" si="11"/>
        <v>1650</v>
      </c>
      <c r="E64" s="31">
        <f t="shared" si="12"/>
        <v>650</v>
      </c>
      <c r="F64" s="31">
        <f t="shared" si="13"/>
        <v>400</v>
      </c>
      <c r="G64" s="31">
        <f t="shared" si="14"/>
        <v>400</v>
      </c>
      <c r="H64" s="31">
        <f t="shared" si="15"/>
        <v>200</v>
      </c>
      <c r="I64" s="29">
        <v>15.0</v>
      </c>
      <c r="J64" s="29">
        <f>VLOOKUP(I64,'Events value'!$A$3:$C$27,3,FALSE)</f>
        <v>40</v>
      </c>
      <c r="K64" s="29"/>
      <c r="L64" s="29">
        <v>0.0</v>
      </c>
      <c r="M64" s="29">
        <v>7.0</v>
      </c>
      <c r="N64" s="29">
        <f>VLOOKUP(M64,'Events value'!$A$3:$C$27,3,FALSE)</f>
        <v>400</v>
      </c>
      <c r="O64" s="29">
        <v>7.0</v>
      </c>
      <c r="P64" s="29">
        <f>VLOOKUP(O64,'Events value'!$A$3:$C$27,3,FALSE)</f>
        <v>400</v>
      </c>
      <c r="Q64" s="29">
        <v>12.0</v>
      </c>
      <c r="R64" s="29">
        <f>VLOOKUP(Q64,'Events value'!$A$3:$C$27,2,FALSE)</f>
        <v>200</v>
      </c>
      <c r="S64" s="29">
        <v>6.0</v>
      </c>
      <c r="T64" s="29">
        <f>VLOOKUP(S64,'Events value'!$A$3:$C$27,2,FALSE)</f>
        <v>650</v>
      </c>
    </row>
    <row r="65">
      <c r="A65" s="25">
        <v>10.0</v>
      </c>
      <c r="B65" s="29" t="s">
        <v>81</v>
      </c>
      <c r="C65" s="29" t="s">
        <v>20</v>
      </c>
      <c r="D65" s="28">
        <f t="shared" si="11"/>
        <v>1550</v>
      </c>
      <c r="E65" s="31">
        <f t="shared" si="12"/>
        <v>500</v>
      </c>
      <c r="F65" s="31">
        <f t="shared" si="13"/>
        <v>500</v>
      </c>
      <c r="G65" s="31">
        <f t="shared" si="14"/>
        <v>300</v>
      </c>
      <c r="H65" s="31">
        <f t="shared" si="15"/>
        <v>250</v>
      </c>
      <c r="I65" s="28"/>
      <c r="J65" s="29">
        <v>0.0</v>
      </c>
      <c r="K65" s="29"/>
      <c r="L65" s="29">
        <v>0.0</v>
      </c>
      <c r="M65" s="29">
        <v>6.0</v>
      </c>
      <c r="N65" s="29">
        <f>VLOOKUP(M65,'Events value'!$A$3:$C$27,3,FALSE)</f>
        <v>500</v>
      </c>
      <c r="O65" s="29">
        <v>9.0</v>
      </c>
      <c r="P65" s="29">
        <f>VLOOKUP(O65,'Events value'!$A$3:$C$27,3,FALSE)</f>
        <v>250</v>
      </c>
      <c r="Q65" s="29">
        <v>8.0</v>
      </c>
      <c r="R65" s="29">
        <f>VLOOKUP(Q65,'Events value'!$A$3:$C$27,2,FALSE)</f>
        <v>500</v>
      </c>
      <c r="S65" s="29">
        <v>10.0</v>
      </c>
      <c r="T65" s="29">
        <f>VLOOKUP(S65,'Events value'!$A$3:$C$27,2,FALSE)</f>
        <v>300</v>
      </c>
      <c r="U65" s="30"/>
      <c r="V65" s="30"/>
      <c r="W65" s="30"/>
      <c r="X65" s="30"/>
      <c r="Y65" s="30"/>
      <c r="Z65" s="30"/>
      <c r="AA65" s="30"/>
      <c r="AB65" s="30"/>
    </row>
    <row r="66">
      <c r="A66" s="25">
        <v>11.0</v>
      </c>
      <c r="B66" s="29" t="s">
        <v>82</v>
      </c>
      <c r="C66" s="29" t="s">
        <v>25</v>
      </c>
      <c r="D66" s="28">
        <f t="shared" si="11"/>
        <v>1450</v>
      </c>
      <c r="E66" s="31">
        <f t="shared" si="12"/>
        <v>650</v>
      </c>
      <c r="F66" s="31">
        <f t="shared" si="13"/>
        <v>300</v>
      </c>
      <c r="G66" s="31">
        <f t="shared" si="14"/>
        <v>300</v>
      </c>
      <c r="H66" s="31">
        <f t="shared" si="15"/>
        <v>200</v>
      </c>
      <c r="I66" s="29">
        <v>4.0</v>
      </c>
      <c r="J66" s="29">
        <f>VLOOKUP(I66,'Events value'!$A$3:$C$27,3,FALSE)</f>
        <v>650</v>
      </c>
      <c r="K66" s="29">
        <v>8.0</v>
      </c>
      <c r="L66" s="29">
        <f>VLOOKUP(K66,'Events value'!$A$3:$C$27,3,FALSE)</f>
        <v>300</v>
      </c>
      <c r="M66" s="29">
        <v>8.0</v>
      </c>
      <c r="N66" s="29">
        <f>VLOOKUP(M66,'Events value'!$A$3:$C$27,3,FALSE)</f>
        <v>300</v>
      </c>
      <c r="O66" s="29">
        <v>10.0</v>
      </c>
      <c r="P66" s="29">
        <f>VLOOKUP(O66,'Events value'!$A$3:$C$27,3,FALSE)</f>
        <v>200</v>
      </c>
      <c r="Q66" s="29"/>
      <c r="R66" s="29">
        <v>0.0</v>
      </c>
      <c r="S66" s="29"/>
      <c r="T66" s="29">
        <v>0.0</v>
      </c>
    </row>
    <row r="67">
      <c r="A67" s="25">
        <v>12.0</v>
      </c>
      <c r="B67" s="29" t="s">
        <v>83</v>
      </c>
      <c r="C67" s="29" t="s">
        <v>20</v>
      </c>
      <c r="D67" s="28">
        <f t="shared" si="11"/>
        <v>1350</v>
      </c>
      <c r="E67" s="31">
        <f t="shared" si="12"/>
        <v>700</v>
      </c>
      <c r="F67" s="31">
        <f t="shared" si="13"/>
        <v>650</v>
      </c>
      <c r="G67" s="31">
        <f t="shared" si="14"/>
        <v>0</v>
      </c>
      <c r="H67" s="31">
        <f t="shared" si="15"/>
        <v>0</v>
      </c>
      <c r="I67" s="28"/>
      <c r="J67" s="29">
        <v>0.0</v>
      </c>
      <c r="K67" s="28"/>
      <c r="L67" s="29">
        <v>0.0</v>
      </c>
      <c r="M67" s="29"/>
      <c r="N67" s="29">
        <v>0.0</v>
      </c>
      <c r="O67" s="28"/>
      <c r="P67" s="29">
        <v>0.0</v>
      </c>
      <c r="Q67" s="29">
        <v>6.0</v>
      </c>
      <c r="R67" s="29">
        <f>VLOOKUP(Q67,'Events value'!$A$3:$C$27,2,FALSE)</f>
        <v>650</v>
      </c>
      <c r="S67" s="29">
        <v>5.0</v>
      </c>
      <c r="T67" s="29">
        <f>VLOOKUP(S67,'Events value'!$A$3:$C$27,2,FALSE)</f>
        <v>700</v>
      </c>
    </row>
    <row r="68">
      <c r="A68" s="25">
        <v>13.0</v>
      </c>
      <c r="B68" s="29" t="s">
        <v>84</v>
      </c>
      <c r="C68" s="29" t="s">
        <v>20</v>
      </c>
      <c r="D68" s="28">
        <f t="shared" si="11"/>
        <v>1000</v>
      </c>
      <c r="E68" s="31">
        <f t="shared" si="12"/>
        <v>600</v>
      </c>
      <c r="F68" s="31">
        <f t="shared" si="13"/>
        <v>400</v>
      </c>
      <c r="G68" s="31">
        <f t="shared" si="14"/>
        <v>0</v>
      </c>
      <c r="H68" s="31">
        <f t="shared" si="15"/>
        <v>0</v>
      </c>
      <c r="I68" s="29">
        <v>7.0</v>
      </c>
      <c r="J68" s="29">
        <f>VLOOKUP(I68,'Events value'!$A$3:$C$27,3,FALSE)</f>
        <v>400</v>
      </c>
      <c r="K68" s="29">
        <v>5.0</v>
      </c>
      <c r="L68" s="29">
        <f>VLOOKUP(K68,'Events value'!$A$3:$C$27,3,FALSE)</f>
        <v>600</v>
      </c>
      <c r="M68" s="28"/>
      <c r="N68" s="29">
        <v>0.0</v>
      </c>
      <c r="O68" s="28"/>
      <c r="P68" s="29">
        <v>0.0</v>
      </c>
      <c r="Q68" s="29"/>
      <c r="R68" s="29">
        <v>0.0</v>
      </c>
      <c r="S68" s="29"/>
      <c r="T68" s="29">
        <v>0.0</v>
      </c>
      <c r="U68" s="30"/>
      <c r="V68" s="30"/>
      <c r="W68" s="30"/>
      <c r="X68" s="30"/>
      <c r="Y68" s="30"/>
      <c r="Z68" s="30"/>
      <c r="AA68" s="30"/>
      <c r="AB68" s="30"/>
    </row>
    <row r="69">
      <c r="A69" s="25">
        <v>14.0</v>
      </c>
      <c r="B69" s="29" t="s">
        <v>85</v>
      </c>
      <c r="C69" s="29" t="s">
        <v>20</v>
      </c>
      <c r="D69" s="28">
        <f t="shared" si="11"/>
        <v>1000</v>
      </c>
      <c r="E69" s="31">
        <f t="shared" si="12"/>
        <v>400</v>
      </c>
      <c r="F69" s="31">
        <f t="shared" si="13"/>
        <v>250</v>
      </c>
      <c r="G69" s="31">
        <f t="shared" si="14"/>
        <v>250</v>
      </c>
      <c r="H69" s="31">
        <f t="shared" si="15"/>
        <v>100</v>
      </c>
      <c r="I69" s="29">
        <v>9.0</v>
      </c>
      <c r="J69" s="29">
        <f>VLOOKUP(I69,'Events value'!$A$3:$C$27,3,FALSE)</f>
        <v>250</v>
      </c>
      <c r="K69" s="29">
        <v>7.0</v>
      </c>
      <c r="L69" s="29">
        <f>VLOOKUP(K69,'Events value'!$A$3:$C$27,3,FALSE)</f>
        <v>400</v>
      </c>
      <c r="M69" s="29"/>
      <c r="N69" s="29">
        <v>0.0</v>
      </c>
      <c r="O69" s="28"/>
      <c r="P69" s="29">
        <v>0.0</v>
      </c>
      <c r="Q69" s="29">
        <v>11.0</v>
      </c>
      <c r="R69" s="29">
        <f>VLOOKUP(Q69,'Events value'!$A$3:$C$27,2,FALSE)</f>
        <v>250</v>
      </c>
      <c r="S69" s="29">
        <v>14.0</v>
      </c>
      <c r="T69" s="29">
        <f>VLOOKUP(S69,'Events value'!$A$3:$C$27,2,FALSE)</f>
        <v>100</v>
      </c>
    </row>
    <row r="70">
      <c r="A70" s="25">
        <v>15.0</v>
      </c>
      <c r="B70" s="29" t="s">
        <v>86</v>
      </c>
      <c r="C70" s="29" t="s">
        <v>25</v>
      </c>
      <c r="D70" s="28">
        <f t="shared" si="11"/>
        <v>950</v>
      </c>
      <c r="E70" s="31">
        <f t="shared" si="12"/>
        <v>500</v>
      </c>
      <c r="F70" s="31">
        <f t="shared" si="13"/>
        <v>300</v>
      </c>
      <c r="G70" s="31">
        <f t="shared" si="14"/>
        <v>150</v>
      </c>
      <c r="H70" s="31">
        <f t="shared" si="15"/>
        <v>0</v>
      </c>
      <c r="I70" s="29">
        <v>8.0</v>
      </c>
      <c r="J70" s="29">
        <f>VLOOKUP(I70,'Events value'!$A$3:$C$27,3,FALSE)</f>
        <v>300</v>
      </c>
      <c r="K70" s="29"/>
      <c r="L70" s="29">
        <v>0.0</v>
      </c>
      <c r="M70" s="29">
        <v>11.0</v>
      </c>
      <c r="N70" s="29">
        <f>VLOOKUP(M70,'Events value'!$A$3:$C$27,3,FALSE)</f>
        <v>150</v>
      </c>
      <c r="O70" s="29">
        <v>6.0</v>
      </c>
      <c r="P70" s="29">
        <f>VLOOKUP(O70,'Events value'!$A$3:$C$27,3,FALSE)</f>
        <v>500</v>
      </c>
      <c r="Q70" s="29"/>
      <c r="R70" s="29">
        <v>0.0</v>
      </c>
      <c r="S70" s="28"/>
      <c r="T70" s="29">
        <v>0.0</v>
      </c>
      <c r="U70" s="30"/>
      <c r="V70" s="30"/>
      <c r="W70" s="30"/>
      <c r="X70" s="30"/>
      <c r="Y70" s="30"/>
      <c r="Z70" s="30"/>
      <c r="AA70" s="30"/>
      <c r="AB70" s="30"/>
    </row>
    <row r="71">
      <c r="A71" s="25">
        <v>16.0</v>
      </c>
      <c r="B71" s="29" t="s">
        <v>87</v>
      </c>
      <c r="C71" s="29" t="s">
        <v>25</v>
      </c>
      <c r="D71" s="28">
        <f t="shared" si="11"/>
        <v>775</v>
      </c>
      <c r="E71" s="31">
        <f t="shared" si="12"/>
        <v>300</v>
      </c>
      <c r="F71" s="31">
        <f t="shared" si="13"/>
        <v>250</v>
      </c>
      <c r="G71" s="31">
        <f t="shared" si="14"/>
        <v>150</v>
      </c>
      <c r="H71" s="31">
        <f t="shared" si="15"/>
        <v>75</v>
      </c>
      <c r="I71" s="29">
        <v>13.0</v>
      </c>
      <c r="J71" s="29">
        <f>VLOOKUP(I71,'Events value'!$A$3:$C$27,3,FALSE)</f>
        <v>75</v>
      </c>
      <c r="K71" s="29">
        <v>11.0</v>
      </c>
      <c r="L71" s="29">
        <f>VLOOKUP(K71,'Events value'!$A$3:$C$27,3,FALSE)</f>
        <v>150</v>
      </c>
      <c r="M71" s="29">
        <v>14.0</v>
      </c>
      <c r="N71" s="29">
        <f>VLOOKUP(M71,'Events value'!$A$3:$C$27,3,FALSE)</f>
        <v>50</v>
      </c>
      <c r="O71" s="29">
        <v>14.0</v>
      </c>
      <c r="P71" s="29">
        <f>VLOOKUP(O71,'Events value'!$A$3:$C$27,3,FALSE)</f>
        <v>50</v>
      </c>
      <c r="Q71" s="29">
        <v>10.0</v>
      </c>
      <c r="R71" s="29">
        <f>VLOOKUP(Q71,'Events value'!$A$3:$C$27,2,FALSE)</f>
        <v>300</v>
      </c>
      <c r="S71" s="29">
        <v>11.0</v>
      </c>
      <c r="T71" s="29">
        <f>VLOOKUP(S71,'Events value'!$A$3:$C$27,2,FALSE)</f>
        <v>250</v>
      </c>
    </row>
    <row r="72">
      <c r="A72" s="25">
        <v>17.0</v>
      </c>
      <c r="B72" s="29" t="s">
        <v>88</v>
      </c>
      <c r="C72" s="29" t="s">
        <v>22</v>
      </c>
      <c r="D72" s="28">
        <f t="shared" si="11"/>
        <v>770</v>
      </c>
      <c r="E72" s="31">
        <f t="shared" si="12"/>
        <v>750</v>
      </c>
      <c r="F72" s="31">
        <f t="shared" si="13"/>
        <v>20</v>
      </c>
      <c r="G72" s="31">
        <f t="shared" si="14"/>
        <v>0</v>
      </c>
      <c r="H72" s="31">
        <f t="shared" si="15"/>
        <v>0</v>
      </c>
      <c r="I72" s="28"/>
      <c r="J72" s="29">
        <v>0.0</v>
      </c>
      <c r="K72" s="28"/>
      <c r="L72" s="29">
        <v>0.0</v>
      </c>
      <c r="M72" s="29"/>
      <c r="N72" s="29">
        <v>0.0</v>
      </c>
      <c r="O72" s="28"/>
      <c r="P72" s="29">
        <v>0.0</v>
      </c>
      <c r="Q72" s="29">
        <v>19.0</v>
      </c>
      <c r="R72" s="29">
        <f>VLOOKUP(Q72,'Events value'!$A$3:$C$27,2,FALSE)</f>
        <v>20</v>
      </c>
      <c r="S72" s="29">
        <v>4.0</v>
      </c>
      <c r="T72" s="29">
        <f>VLOOKUP(S72,'Events value'!$A$3:$C$27,2,FALSE)</f>
        <v>750</v>
      </c>
    </row>
    <row r="73">
      <c r="A73" s="25">
        <v>18.0</v>
      </c>
      <c r="B73" s="29" t="s">
        <v>89</v>
      </c>
      <c r="C73" s="29" t="s">
        <v>20</v>
      </c>
      <c r="D73" s="28">
        <f t="shared" si="11"/>
        <v>750</v>
      </c>
      <c r="E73" s="31">
        <f t="shared" si="12"/>
        <v>650</v>
      </c>
      <c r="F73" s="31">
        <f t="shared" si="13"/>
        <v>100</v>
      </c>
      <c r="G73" s="31">
        <f t="shared" si="14"/>
        <v>0</v>
      </c>
      <c r="H73" s="31">
        <f t="shared" si="15"/>
        <v>0</v>
      </c>
      <c r="I73" s="28"/>
      <c r="J73" s="29">
        <v>0.0</v>
      </c>
      <c r="K73" s="28"/>
      <c r="L73" s="29">
        <v>0.0</v>
      </c>
      <c r="M73" s="29">
        <v>4.0</v>
      </c>
      <c r="N73" s="29">
        <f>VLOOKUP(M73,'Events value'!$A$3:$C$27,3,FALSE)</f>
        <v>650</v>
      </c>
      <c r="O73" s="29">
        <v>12.0</v>
      </c>
      <c r="P73" s="29">
        <f>VLOOKUP(O73,'Events value'!$A$3:$C$27,3,FALSE)</f>
        <v>100</v>
      </c>
      <c r="Q73" s="29"/>
      <c r="R73" s="29">
        <v>0.0</v>
      </c>
      <c r="S73" s="29"/>
      <c r="T73" s="29">
        <v>0.0</v>
      </c>
    </row>
    <row r="74">
      <c r="A74" s="25">
        <v>19.0</v>
      </c>
      <c r="B74" s="29" t="s">
        <v>90</v>
      </c>
      <c r="C74" s="29" t="s">
        <v>20</v>
      </c>
      <c r="D74" s="28">
        <f t="shared" si="11"/>
        <v>750</v>
      </c>
      <c r="E74" s="31">
        <f t="shared" si="12"/>
        <v>700</v>
      </c>
      <c r="F74" s="31">
        <f t="shared" si="13"/>
        <v>50</v>
      </c>
      <c r="G74" s="31">
        <f t="shared" si="14"/>
        <v>0</v>
      </c>
      <c r="H74" s="31">
        <f t="shared" si="15"/>
        <v>0</v>
      </c>
      <c r="I74" s="28"/>
      <c r="J74" s="29">
        <v>0.0</v>
      </c>
      <c r="K74" s="28"/>
      <c r="L74" s="29">
        <v>0.0</v>
      </c>
      <c r="M74" s="29"/>
      <c r="N74" s="29">
        <v>0.0</v>
      </c>
      <c r="O74" s="28"/>
      <c r="P74" s="29">
        <v>0.0</v>
      </c>
      <c r="Q74" s="29">
        <v>5.0</v>
      </c>
      <c r="R74" s="29">
        <f>VLOOKUP(Q74,'Events value'!$A$3:$C$27,2,FALSE)</f>
        <v>700</v>
      </c>
      <c r="S74" s="29">
        <v>16.0</v>
      </c>
      <c r="T74" s="29">
        <f>VLOOKUP(S74,'Events value'!$A$3:$C$27,2,FALSE)</f>
        <v>50</v>
      </c>
    </row>
    <row r="75">
      <c r="A75" s="25">
        <v>20.0</v>
      </c>
      <c r="B75" s="33" t="s">
        <v>91</v>
      </c>
      <c r="C75" s="30" t="s">
        <v>22</v>
      </c>
      <c r="D75" s="28">
        <f t="shared" si="11"/>
        <v>505</v>
      </c>
      <c r="E75" s="31">
        <f t="shared" si="12"/>
        <v>300</v>
      </c>
      <c r="F75" s="31">
        <f t="shared" si="13"/>
        <v>100</v>
      </c>
      <c r="G75" s="31">
        <f t="shared" si="14"/>
        <v>75</v>
      </c>
      <c r="H75" s="31">
        <f t="shared" si="15"/>
        <v>30</v>
      </c>
      <c r="I75" s="29">
        <v>16.0</v>
      </c>
      <c r="J75" s="29">
        <f>VLOOKUP(I75,'Events value'!$A$3:$C$27,3,FALSE)</f>
        <v>30</v>
      </c>
      <c r="K75" s="29">
        <v>16.0</v>
      </c>
      <c r="L75" s="29">
        <f>VLOOKUP(K75,'Events value'!$A$3:$C$27,3,FALSE)</f>
        <v>30</v>
      </c>
      <c r="M75" s="29">
        <v>12.0</v>
      </c>
      <c r="N75" s="29">
        <f>VLOOKUP(M75,'Events value'!$A$3:$C$27,3,FALSE)</f>
        <v>100</v>
      </c>
      <c r="O75" s="29">
        <v>8.0</v>
      </c>
      <c r="P75" s="29">
        <f>VLOOKUP(O75,'Events value'!$A$3:$C$27,3,FALSE)</f>
        <v>300</v>
      </c>
      <c r="Q75" s="29">
        <v>15.0</v>
      </c>
      <c r="R75" s="29">
        <f>VLOOKUP(Q75,'Events value'!$A$3:$C$27,2,FALSE)</f>
        <v>75</v>
      </c>
      <c r="S75" s="29"/>
      <c r="T75" s="29">
        <v>0.0</v>
      </c>
    </row>
    <row r="76">
      <c r="A76" s="25">
        <v>21.0</v>
      </c>
      <c r="B76" s="29" t="s">
        <v>92</v>
      </c>
      <c r="C76" s="29" t="s">
        <v>28</v>
      </c>
      <c r="D76" s="28">
        <f t="shared" si="11"/>
        <v>350</v>
      </c>
      <c r="E76" s="31">
        <f t="shared" si="12"/>
        <v>200</v>
      </c>
      <c r="F76" s="31">
        <f t="shared" si="13"/>
        <v>150</v>
      </c>
      <c r="G76" s="31">
        <f t="shared" si="14"/>
        <v>0</v>
      </c>
      <c r="H76" s="31">
        <f t="shared" si="15"/>
        <v>0</v>
      </c>
      <c r="I76" s="29">
        <v>11.0</v>
      </c>
      <c r="J76" s="29">
        <f>VLOOKUP(I76,'Events value'!$A$3:$C$27,3,FALSE)</f>
        <v>150</v>
      </c>
      <c r="K76" s="29">
        <v>10.0</v>
      </c>
      <c r="L76" s="29">
        <f>VLOOKUP(K76,'Events value'!$A$3:$C$27,3,FALSE)</f>
        <v>200</v>
      </c>
      <c r="M76" s="28"/>
      <c r="N76" s="29">
        <v>0.0</v>
      </c>
      <c r="O76" s="28"/>
      <c r="P76" s="29">
        <v>0.0</v>
      </c>
      <c r="Q76" s="28"/>
      <c r="R76" s="29">
        <v>0.0</v>
      </c>
      <c r="S76" s="29"/>
      <c r="T76" s="29">
        <v>0.0</v>
      </c>
    </row>
    <row r="77">
      <c r="A77" s="25">
        <v>22.0</v>
      </c>
      <c r="B77" s="29" t="s">
        <v>93</v>
      </c>
      <c r="C77" s="29" t="s">
        <v>28</v>
      </c>
      <c r="D77" s="28">
        <f t="shared" si="11"/>
        <v>350</v>
      </c>
      <c r="E77" s="31">
        <f t="shared" si="12"/>
        <v>200</v>
      </c>
      <c r="F77" s="31">
        <f t="shared" si="13"/>
        <v>100</v>
      </c>
      <c r="G77" s="31">
        <f t="shared" si="14"/>
        <v>50</v>
      </c>
      <c r="H77" s="31">
        <f t="shared" si="15"/>
        <v>0</v>
      </c>
      <c r="I77" s="29"/>
      <c r="J77" s="29">
        <v>0.0</v>
      </c>
      <c r="K77" s="29">
        <v>12.0</v>
      </c>
      <c r="L77" s="29">
        <f>VLOOKUP(K77,'Events value'!$A$3:$C$27,3,FALSE)</f>
        <v>100</v>
      </c>
      <c r="M77" s="28"/>
      <c r="N77" s="29">
        <v>0.0</v>
      </c>
      <c r="O77" s="28"/>
      <c r="P77" s="29">
        <v>0.0</v>
      </c>
      <c r="Q77" s="29">
        <v>16.0</v>
      </c>
      <c r="R77" s="29">
        <f>VLOOKUP(Q77,'Events value'!$A$3:$C$27,2,FALSE)</f>
        <v>50</v>
      </c>
      <c r="S77" s="29">
        <v>12.0</v>
      </c>
      <c r="T77" s="29">
        <f>VLOOKUP(S77,'Events value'!$A$3:$C$27,2,FALSE)</f>
        <v>200</v>
      </c>
    </row>
    <row r="78">
      <c r="A78" s="25">
        <v>23.0</v>
      </c>
      <c r="B78" s="29" t="s">
        <v>94</v>
      </c>
      <c r="C78" s="29" t="s">
        <v>20</v>
      </c>
      <c r="D78" s="28">
        <f t="shared" si="11"/>
        <v>315</v>
      </c>
      <c r="E78" s="31">
        <f t="shared" si="12"/>
        <v>200</v>
      </c>
      <c r="F78" s="31">
        <f t="shared" si="13"/>
        <v>75</v>
      </c>
      <c r="G78" s="31">
        <f t="shared" si="14"/>
        <v>40</v>
      </c>
      <c r="H78" s="31">
        <f t="shared" si="15"/>
        <v>0</v>
      </c>
      <c r="I78" s="28"/>
      <c r="J78" s="29">
        <v>0.0</v>
      </c>
      <c r="K78" s="28"/>
      <c r="L78" s="29">
        <v>0.0</v>
      </c>
      <c r="M78" s="29">
        <v>10.0</v>
      </c>
      <c r="N78" s="29">
        <f>VLOOKUP(M78,'Events value'!$A$3:$C$27,3,FALSE)</f>
        <v>200</v>
      </c>
      <c r="O78" s="29">
        <v>13.0</v>
      </c>
      <c r="P78" s="29">
        <f>VLOOKUP(O78,'Events value'!$A$3:$C$27,3,FALSE)</f>
        <v>75</v>
      </c>
      <c r="Q78" s="29">
        <v>17.0</v>
      </c>
      <c r="R78" s="29">
        <f>VLOOKUP(Q78,'Events value'!$A$3:$C$27,2,FALSE)</f>
        <v>40</v>
      </c>
      <c r="S78" s="29"/>
      <c r="T78" s="29">
        <v>0.0</v>
      </c>
    </row>
    <row r="79">
      <c r="A79" s="25">
        <v>24.0</v>
      </c>
      <c r="B79" s="29" t="s">
        <v>95</v>
      </c>
      <c r="C79" s="29" t="s">
        <v>28</v>
      </c>
      <c r="D79" s="28">
        <f t="shared" si="11"/>
        <v>260</v>
      </c>
      <c r="E79" s="31">
        <f t="shared" si="12"/>
        <v>150</v>
      </c>
      <c r="F79" s="31">
        <f t="shared" si="13"/>
        <v>50</v>
      </c>
      <c r="G79" s="31">
        <f t="shared" si="14"/>
        <v>30</v>
      </c>
      <c r="H79" s="31">
        <f t="shared" si="15"/>
        <v>30</v>
      </c>
      <c r="I79" s="28"/>
      <c r="J79" s="29">
        <v>0.0</v>
      </c>
      <c r="K79" s="29">
        <v>14.0</v>
      </c>
      <c r="L79" s="29">
        <f>VLOOKUP(K79,'Events value'!$A$3:$C$27,3,FALSE)</f>
        <v>50</v>
      </c>
      <c r="M79" s="29">
        <v>17.0</v>
      </c>
      <c r="N79" s="29">
        <f>VLOOKUP(M79,'Events value'!$A$3:$C$27,3,FALSE)</f>
        <v>20</v>
      </c>
      <c r="O79" s="29">
        <v>16.0</v>
      </c>
      <c r="P79" s="29">
        <f>VLOOKUP(O79,'Events value'!$A$3:$C$27,3,FALSE)</f>
        <v>30</v>
      </c>
      <c r="Q79" s="29">
        <v>18.0</v>
      </c>
      <c r="R79" s="29">
        <f>VLOOKUP(Q79,'Events value'!$A$3:$C$27,2,FALSE)</f>
        <v>30</v>
      </c>
      <c r="S79" s="29">
        <v>13.0</v>
      </c>
      <c r="T79" s="29">
        <f>VLOOKUP(S79,'Events value'!$A$3:$C$27,2,FALSE)</f>
        <v>150</v>
      </c>
    </row>
    <row r="80">
      <c r="A80" s="25">
        <v>25.0</v>
      </c>
      <c r="B80" s="29" t="s">
        <v>96</v>
      </c>
      <c r="C80" s="29" t="s">
        <v>20</v>
      </c>
      <c r="D80" s="28">
        <f t="shared" si="11"/>
        <v>140</v>
      </c>
      <c r="E80" s="31">
        <f t="shared" si="12"/>
        <v>100</v>
      </c>
      <c r="F80" s="31">
        <f t="shared" si="13"/>
        <v>40</v>
      </c>
      <c r="G80" s="31">
        <f t="shared" si="14"/>
        <v>0</v>
      </c>
      <c r="H80" s="31">
        <f t="shared" si="15"/>
        <v>0</v>
      </c>
      <c r="I80" s="28"/>
      <c r="J80" s="29">
        <v>0.0</v>
      </c>
      <c r="K80" s="28"/>
      <c r="L80" s="29">
        <v>0.0</v>
      </c>
      <c r="M80" s="29"/>
      <c r="N80" s="29">
        <v>0.0</v>
      </c>
      <c r="O80" s="28"/>
      <c r="P80" s="29">
        <v>0.0</v>
      </c>
      <c r="Q80" s="29">
        <v>14.0</v>
      </c>
      <c r="R80" s="29">
        <f>VLOOKUP(Q80,'Events value'!$A$3:$C$27,2,FALSE)</f>
        <v>100</v>
      </c>
      <c r="S80" s="29">
        <v>17.0</v>
      </c>
      <c r="T80" s="29">
        <f>VLOOKUP(S80,'Events value'!$A$3:$C$27,2,FALSE)</f>
        <v>40</v>
      </c>
    </row>
    <row r="81">
      <c r="A81" s="25">
        <v>26.0</v>
      </c>
      <c r="B81" s="29" t="s">
        <v>97</v>
      </c>
      <c r="C81" s="29" t="s">
        <v>98</v>
      </c>
      <c r="D81" s="28">
        <f t="shared" si="11"/>
        <v>115</v>
      </c>
      <c r="E81" s="31">
        <f t="shared" si="12"/>
        <v>75</v>
      </c>
      <c r="F81" s="31">
        <f t="shared" si="13"/>
        <v>20</v>
      </c>
      <c r="G81" s="31">
        <f t="shared" si="14"/>
        <v>20</v>
      </c>
      <c r="H81" s="31">
        <f t="shared" si="15"/>
        <v>0</v>
      </c>
      <c r="I81" s="29">
        <v>17.0</v>
      </c>
      <c r="J81" s="29">
        <f>VLOOKUP(I81,'Events value'!$A$3:$C$27,3,FALSE)</f>
        <v>20</v>
      </c>
      <c r="K81" s="29">
        <v>13.0</v>
      </c>
      <c r="L81" s="29">
        <f>VLOOKUP(K81,'Events value'!$A$3:$C$27,3,FALSE)</f>
        <v>75</v>
      </c>
      <c r="M81" s="28"/>
      <c r="N81" s="29">
        <v>0.0</v>
      </c>
      <c r="O81" s="29"/>
      <c r="P81" s="29">
        <v>0.0</v>
      </c>
      <c r="Q81" s="28"/>
      <c r="R81" s="29">
        <v>0.0</v>
      </c>
      <c r="S81" s="29">
        <v>19.0</v>
      </c>
      <c r="T81" s="29">
        <f>VLOOKUP(S81,'Events value'!$A$3:$C$27,2,FALSE)</f>
        <v>20</v>
      </c>
    </row>
    <row r="82">
      <c r="A82" s="25">
        <v>27.0</v>
      </c>
      <c r="B82" s="29" t="s">
        <v>99</v>
      </c>
      <c r="C82" s="29" t="s">
        <v>22</v>
      </c>
      <c r="D82" s="28">
        <f t="shared" si="11"/>
        <v>105</v>
      </c>
      <c r="E82" s="31">
        <f t="shared" si="12"/>
        <v>40</v>
      </c>
      <c r="F82" s="31">
        <f t="shared" si="13"/>
        <v>30</v>
      </c>
      <c r="G82" s="31">
        <f t="shared" si="14"/>
        <v>20</v>
      </c>
      <c r="H82" s="31">
        <f t="shared" si="15"/>
        <v>15</v>
      </c>
      <c r="I82" s="29">
        <v>18.0</v>
      </c>
      <c r="J82" s="29">
        <f>VLOOKUP(I82,'Events value'!$A$3:$C$27,3,FALSE)</f>
        <v>15</v>
      </c>
      <c r="K82" s="29">
        <v>15.0</v>
      </c>
      <c r="L82" s="29">
        <f>VLOOKUP(K82,'Events value'!$A$3:$C$27,3,FALSE)</f>
        <v>40</v>
      </c>
      <c r="M82" s="28"/>
      <c r="N82" s="29">
        <v>0.0</v>
      </c>
      <c r="O82" s="29">
        <v>17.0</v>
      </c>
      <c r="P82" s="29">
        <f>VLOOKUP(O82,'Events value'!$A$3:$C$27,3,FALSE)</f>
        <v>20</v>
      </c>
      <c r="Q82" s="29"/>
      <c r="R82" s="29">
        <v>0.0</v>
      </c>
      <c r="S82" s="29">
        <v>18.0</v>
      </c>
      <c r="T82" s="29">
        <f>VLOOKUP(S82,'Events value'!$A$3:$C$27,2,FALSE)</f>
        <v>30</v>
      </c>
    </row>
    <row r="83">
      <c r="A83" s="25">
        <v>28.0</v>
      </c>
      <c r="B83" s="29" t="s">
        <v>100</v>
      </c>
      <c r="C83" s="29" t="s">
        <v>20</v>
      </c>
      <c r="D83" s="28">
        <f t="shared" si="11"/>
        <v>100</v>
      </c>
      <c r="E83" s="31">
        <f t="shared" si="12"/>
        <v>100</v>
      </c>
      <c r="F83" s="31">
        <f t="shared" si="13"/>
        <v>0</v>
      </c>
      <c r="G83" s="31">
        <f t="shared" si="14"/>
        <v>0</v>
      </c>
      <c r="H83" s="31">
        <f t="shared" si="15"/>
        <v>0</v>
      </c>
      <c r="I83" s="29">
        <v>12.0</v>
      </c>
      <c r="J83" s="29">
        <f>VLOOKUP(I83,'Events value'!$A$3:$C$27,3,FALSE)</f>
        <v>100</v>
      </c>
      <c r="K83" s="28"/>
      <c r="L83" s="29">
        <v>0.0</v>
      </c>
      <c r="M83" s="28"/>
      <c r="N83" s="29">
        <v>0.0</v>
      </c>
      <c r="O83" s="28"/>
      <c r="P83" s="29">
        <v>0.0</v>
      </c>
      <c r="Q83" s="29"/>
      <c r="R83" s="29">
        <v>0.0</v>
      </c>
      <c r="S83" s="29"/>
      <c r="T83" s="29">
        <v>0.0</v>
      </c>
    </row>
    <row r="84">
      <c r="A84" s="25">
        <v>29.0</v>
      </c>
      <c r="B84" s="29" t="s">
        <v>101</v>
      </c>
      <c r="C84" s="29" t="s">
        <v>22</v>
      </c>
      <c r="D84" s="28">
        <f t="shared" si="11"/>
        <v>85</v>
      </c>
      <c r="E84" s="31">
        <f t="shared" si="12"/>
        <v>75</v>
      </c>
      <c r="F84" s="31">
        <f t="shared" si="13"/>
        <v>10</v>
      </c>
      <c r="G84" s="31">
        <f t="shared" si="14"/>
        <v>0</v>
      </c>
      <c r="H84" s="31">
        <f t="shared" si="15"/>
        <v>0</v>
      </c>
      <c r="I84" s="28"/>
      <c r="J84" s="29">
        <v>0.0</v>
      </c>
      <c r="K84" s="28"/>
      <c r="L84" s="29">
        <v>0.0</v>
      </c>
      <c r="M84" s="29"/>
      <c r="N84" s="29">
        <v>0.0</v>
      </c>
      <c r="O84" s="28"/>
      <c r="P84" s="29">
        <v>0.0</v>
      </c>
      <c r="Q84" s="29">
        <v>20.0</v>
      </c>
      <c r="R84" s="29">
        <f>VLOOKUP(Q84,'Events value'!$A$3:$C$27,2,FALSE)</f>
        <v>10</v>
      </c>
      <c r="S84" s="29">
        <v>15.0</v>
      </c>
      <c r="T84" s="29">
        <f>VLOOKUP(S84,'Events value'!$A$3:$C$27,2,FALSE)</f>
        <v>75</v>
      </c>
    </row>
    <row r="85">
      <c r="A85" s="25">
        <v>30.0</v>
      </c>
      <c r="B85" s="29" t="s">
        <v>102</v>
      </c>
      <c r="C85" s="29" t="s">
        <v>20</v>
      </c>
      <c r="D85" s="28">
        <f t="shared" si="11"/>
        <v>75</v>
      </c>
      <c r="E85" s="31">
        <f t="shared" si="12"/>
        <v>75</v>
      </c>
      <c r="F85" s="31">
        <f t="shared" si="13"/>
        <v>0</v>
      </c>
      <c r="G85" s="31">
        <f t="shared" si="14"/>
        <v>0</v>
      </c>
      <c r="H85" s="31">
        <f t="shared" si="15"/>
        <v>0</v>
      </c>
      <c r="I85" s="28"/>
      <c r="J85" s="29">
        <v>0.0</v>
      </c>
      <c r="K85" s="28"/>
      <c r="L85" s="29">
        <v>0.0</v>
      </c>
      <c r="M85" s="29">
        <v>13.0</v>
      </c>
      <c r="N85" s="29">
        <f>VLOOKUP(M85,'Events value'!$A$3:$C$27,3,FALSE)</f>
        <v>75</v>
      </c>
      <c r="O85" s="28"/>
      <c r="P85" s="29">
        <v>0.0</v>
      </c>
      <c r="Q85" s="29"/>
      <c r="R85" s="29">
        <v>0.0</v>
      </c>
      <c r="S85" s="28"/>
      <c r="T85" s="29">
        <v>0.0</v>
      </c>
    </row>
    <row r="86">
      <c r="A86" s="25">
        <v>31.0</v>
      </c>
      <c r="B86" s="29" t="s">
        <v>103</v>
      </c>
      <c r="C86" s="29" t="s">
        <v>20</v>
      </c>
      <c r="D86" s="28">
        <f t="shared" si="11"/>
        <v>70</v>
      </c>
      <c r="E86" s="31">
        <f t="shared" si="12"/>
        <v>40</v>
      </c>
      <c r="F86" s="31">
        <f t="shared" si="13"/>
        <v>30</v>
      </c>
      <c r="G86" s="31">
        <f t="shared" si="14"/>
        <v>0</v>
      </c>
      <c r="H86" s="31">
        <f t="shared" si="15"/>
        <v>0</v>
      </c>
      <c r="I86" s="28"/>
      <c r="J86" s="29">
        <v>0.0</v>
      </c>
      <c r="K86" s="28"/>
      <c r="L86" s="29">
        <v>0.0</v>
      </c>
      <c r="M86" s="29">
        <v>16.0</v>
      </c>
      <c r="N86" s="29">
        <f>VLOOKUP(M86,'Events value'!$A$3:$C$27,3,FALSE)</f>
        <v>30</v>
      </c>
      <c r="O86" s="29">
        <v>15.0</v>
      </c>
      <c r="P86" s="29">
        <f>VLOOKUP(O86,'Events value'!$A$3:$C$27,3,FALSE)</f>
        <v>40</v>
      </c>
      <c r="Q86" s="29"/>
      <c r="R86" s="29">
        <v>0.0</v>
      </c>
      <c r="S86" s="29"/>
      <c r="T86" s="29">
        <v>0.0</v>
      </c>
    </row>
    <row r="87">
      <c r="A87" s="25">
        <v>32.0</v>
      </c>
      <c r="B87" s="29" t="s">
        <v>104</v>
      </c>
      <c r="C87" s="29" t="s">
        <v>20</v>
      </c>
      <c r="D87" s="28">
        <f t="shared" si="11"/>
        <v>15</v>
      </c>
      <c r="E87" s="31">
        <f t="shared" si="12"/>
        <v>15</v>
      </c>
      <c r="F87" s="31">
        <f t="shared" si="13"/>
        <v>0</v>
      </c>
      <c r="G87" s="31">
        <f t="shared" si="14"/>
        <v>0</v>
      </c>
      <c r="H87" s="31">
        <f t="shared" si="15"/>
        <v>0</v>
      </c>
      <c r="I87" s="28"/>
      <c r="J87" s="29">
        <v>0.0</v>
      </c>
      <c r="K87" s="28"/>
      <c r="L87" s="29">
        <v>0.0</v>
      </c>
      <c r="M87" s="29">
        <v>18.0</v>
      </c>
      <c r="N87" s="29">
        <f>VLOOKUP(M87,'Events value'!$A$3:$C$27,3,FALSE)</f>
        <v>15</v>
      </c>
      <c r="O87" s="28"/>
      <c r="P87" s="29">
        <v>0.0</v>
      </c>
      <c r="Q87" s="29"/>
      <c r="R87" s="29">
        <v>0.0</v>
      </c>
      <c r="S87" s="29"/>
      <c r="T87" s="29">
        <v>0.0</v>
      </c>
    </row>
    <row r="88">
      <c r="A88" s="34"/>
      <c r="B88" s="30"/>
      <c r="C88" s="30"/>
      <c r="J88" s="30"/>
      <c r="L88" s="30"/>
      <c r="M88" s="30"/>
      <c r="N88" s="30"/>
      <c r="P88" s="30"/>
      <c r="Q88" s="30"/>
      <c r="R88" s="30"/>
      <c r="S88" s="30"/>
      <c r="T88" s="30"/>
    </row>
    <row r="92">
      <c r="K92" s="35"/>
      <c r="L92" s="36"/>
      <c r="M92" s="36"/>
    </row>
    <row r="93">
      <c r="K93" s="35"/>
      <c r="L93" s="36"/>
      <c r="M93" s="36"/>
    </row>
    <row r="94">
      <c r="K94" s="35"/>
      <c r="L94" s="36"/>
      <c r="M94" s="36"/>
    </row>
    <row r="95">
      <c r="K95" s="35"/>
      <c r="L95" s="36"/>
      <c r="M95" s="36"/>
    </row>
    <row r="96">
      <c r="K96" s="35"/>
      <c r="L96" s="36"/>
      <c r="M96" s="36"/>
    </row>
    <row r="97">
      <c r="K97" s="35"/>
      <c r="L97" s="36"/>
      <c r="M97" s="36"/>
    </row>
    <row r="98">
      <c r="K98" s="35"/>
      <c r="L98" s="36"/>
      <c r="M98" s="36"/>
    </row>
    <row r="99">
      <c r="K99" s="35"/>
      <c r="L99" s="36"/>
      <c r="M99" s="36"/>
    </row>
    <row r="100">
      <c r="K100" s="35"/>
      <c r="L100" s="36"/>
      <c r="M100" s="36"/>
    </row>
    <row r="101">
      <c r="K101" s="35"/>
      <c r="L101" s="36"/>
      <c r="M101" s="36"/>
    </row>
    <row r="102">
      <c r="K102" s="35"/>
      <c r="L102" s="36"/>
      <c r="M102" s="36"/>
    </row>
    <row r="103">
      <c r="K103" s="35"/>
      <c r="L103" s="36"/>
      <c r="M103" s="36"/>
    </row>
    <row r="104">
      <c r="K104" s="35"/>
      <c r="L104" s="36"/>
      <c r="M104" s="36"/>
    </row>
    <row r="105">
      <c r="K105" s="35"/>
      <c r="L105" s="36"/>
      <c r="M105" s="36"/>
    </row>
    <row r="106">
      <c r="K106" s="35"/>
      <c r="L106" s="36"/>
      <c r="M106" s="36"/>
    </row>
    <row r="107">
      <c r="K107" s="35"/>
      <c r="L107" s="36"/>
      <c r="M107" s="36"/>
    </row>
    <row r="108">
      <c r="K108" s="35"/>
      <c r="L108" s="36"/>
      <c r="M108" s="36"/>
    </row>
    <row r="109">
      <c r="K109" s="35"/>
      <c r="L109" s="36"/>
      <c r="M109" s="36"/>
    </row>
    <row r="110">
      <c r="K110" s="35"/>
      <c r="L110" s="36"/>
      <c r="M110" s="36"/>
    </row>
    <row r="111">
      <c r="K111" s="35"/>
      <c r="L111" s="36"/>
      <c r="M111" s="36"/>
    </row>
    <row r="112">
      <c r="K112" s="35"/>
      <c r="L112" s="36"/>
      <c r="M112" s="36"/>
    </row>
    <row r="113">
      <c r="K113" s="35"/>
      <c r="L113" s="36"/>
      <c r="M113" s="36"/>
    </row>
    <row r="114">
      <c r="K114" s="35"/>
      <c r="L114" s="36"/>
      <c r="M114" s="36"/>
    </row>
    <row r="115">
      <c r="K115" s="35"/>
      <c r="L115" s="36"/>
      <c r="M115" s="36"/>
    </row>
    <row r="116">
      <c r="K116" s="35"/>
      <c r="L116" s="36"/>
      <c r="M116" s="36"/>
    </row>
    <row r="117">
      <c r="K117" s="35"/>
      <c r="L117" s="36"/>
      <c r="M117" s="36"/>
    </row>
    <row r="118">
      <c r="K118" s="35"/>
      <c r="L118" s="36"/>
      <c r="M118" s="36"/>
    </row>
    <row r="119">
      <c r="K119" s="35"/>
      <c r="L119" s="36"/>
      <c r="M119" s="36"/>
    </row>
    <row r="120">
      <c r="K120" s="35"/>
      <c r="L120" s="36"/>
      <c r="M120" s="36"/>
    </row>
    <row r="121">
      <c r="K121" s="35"/>
      <c r="L121" s="36"/>
      <c r="M121" s="36"/>
    </row>
    <row r="122">
      <c r="L122" s="37"/>
      <c r="M122" s="37"/>
    </row>
    <row r="123">
      <c r="L123" s="37"/>
      <c r="M123" s="37"/>
    </row>
  </sheetData>
  <mergeCells count="12">
    <mergeCell ref="K2:L2"/>
    <mergeCell ref="M2:N2"/>
    <mergeCell ref="O2:P2"/>
    <mergeCell ref="Q2:R2"/>
    <mergeCell ref="K1:L1"/>
    <mergeCell ref="M1:N1"/>
    <mergeCell ref="O1:P1"/>
    <mergeCell ref="Q1:R1"/>
    <mergeCell ref="S1:T1"/>
    <mergeCell ref="A2:F2"/>
    <mergeCell ref="I2:J2"/>
    <mergeCell ref="S2:T2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8.0" topLeftCell="I1" activePane="topRight" state="frozen"/>
      <selection activeCell="J2" sqref="J2" pane="topRight"/>
    </sheetView>
  </sheetViews>
  <sheetFormatPr customHeight="1" defaultColWidth="12.63" defaultRowHeight="15.75"/>
  <cols>
    <col customWidth="1" min="2" max="2" width="20.38"/>
    <col customWidth="1" min="3" max="3" width="6.38"/>
    <col customWidth="1" min="4" max="4" width="8.75"/>
    <col customWidth="1" min="5" max="5" width="6.25"/>
    <col customWidth="1" min="6" max="6" width="6.63"/>
    <col customWidth="1" min="7" max="7" width="5.75"/>
    <col customWidth="1" min="8" max="8" width="6.25"/>
    <col customWidth="1" min="9" max="9" width="9.88"/>
    <col customWidth="1" min="10" max="10" width="10.5"/>
    <col customWidth="1" min="11" max="11" width="10.88"/>
    <col customWidth="1" min="12" max="12" width="9.0"/>
    <col customWidth="1" min="13" max="13" width="10.63"/>
    <col customWidth="1" min="14" max="15" width="11.0"/>
    <col customWidth="1" min="16" max="16" width="11.13"/>
    <col customWidth="1" min="17" max="17" width="10.63"/>
    <col customWidth="1" min="18" max="18" width="11.38"/>
    <col customWidth="1" min="19" max="19" width="11.63"/>
    <col customWidth="1" min="20" max="20" width="10.5"/>
  </cols>
  <sheetData>
    <row r="1">
      <c r="A1" s="38" t="s">
        <v>0</v>
      </c>
      <c r="B1" s="39"/>
      <c r="C1" s="39"/>
      <c r="D1" s="39"/>
      <c r="E1" s="40"/>
      <c r="F1" s="39"/>
      <c r="G1" s="40"/>
      <c r="H1" s="41"/>
      <c r="I1" s="42"/>
      <c r="K1" s="43"/>
      <c r="L1" s="7"/>
      <c r="M1" s="39"/>
      <c r="N1" s="7"/>
      <c r="O1" s="39"/>
      <c r="P1" s="7"/>
      <c r="Q1" s="44"/>
      <c r="R1" s="7"/>
      <c r="S1" s="44"/>
      <c r="T1" s="7"/>
    </row>
    <row r="2">
      <c r="A2" s="45" t="s">
        <v>105</v>
      </c>
      <c r="B2" s="11"/>
      <c r="C2" s="11"/>
      <c r="D2" s="11"/>
      <c r="E2" s="11"/>
      <c r="F2" s="11"/>
      <c r="G2" s="12"/>
      <c r="H2" s="46"/>
      <c r="I2" s="13" t="s">
        <v>2</v>
      </c>
      <c r="J2" s="14"/>
      <c r="K2" s="13" t="s">
        <v>3</v>
      </c>
      <c r="L2" s="14"/>
      <c r="M2" s="13" t="s">
        <v>4</v>
      </c>
      <c r="N2" s="14"/>
      <c r="O2" s="13" t="s">
        <v>5</v>
      </c>
      <c r="P2" s="14"/>
      <c r="Q2" s="13" t="s">
        <v>6</v>
      </c>
      <c r="R2" s="14"/>
      <c r="S2" s="13" t="s">
        <v>7</v>
      </c>
      <c r="T2" s="14"/>
    </row>
    <row r="3">
      <c r="A3" s="16" t="s">
        <v>8</v>
      </c>
      <c r="B3" s="17" t="s">
        <v>9</v>
      </c>
      <c r="C3" s="17" t="s">
        <v>10</v>
      </c>
      <c r="D3" s="17" t="s">
        <v>11</v>
      </c>
      <c r="E3" s="18" t="s">
        <v>12</v>
      </c>
      <c r="F3" s="19" t="s">
        <v>13</v>
      </c>
      <c r="G3" s="20" t="s">
        <v>14</v>
      </c>
      <c r="H3" s="20" t="s">
        <v>15</v>
      </c>
      <c r="I3" s="23" t="s">
        <v>16</v>
      </c>
      <c r="J3" s="22" t="s">
        <v>17</v>
      </c>
      <c r="K3" s="23" t="s">
        <v>16</v>
      </c>
      <c r="L3" s="22" t="s">
        <v>17</v>
      </c>
      <c r="M3" s="23" t="s">
        <v>16</v>
      </c>
      <c r="N3" s="22" t="s">
        <v>17</v>
      </c>
      <c r="O3" s="23" t="s">
        <v>16</v>
      </c>
      <c r="P3" s="22" t="s">
        <v>17</v>
      </c>
      <c r="Q3" s="23" t="s">
        <v>16</v>
      </c>
      <c r="R3" s="22" t="s">
        <v>17</v>
      </c>
      <c r="S3" s="23" t="s">
        <v>16</v>
      </c>
      <c r="T3" s="22" t="s">
        <v>17</v>
      </c>
    </row>
    <row r="4">
      <c r="A4" s="25" t="s">
        <v>18</v>
      </c>
      <c r="B4" s="29"/>
      <c r="C4" s="29"/>
      <c r="D4" s="28"/>
      <c r="E4" s="28"/>
      <c r="F4" s="28"/>
      <c r="G4" s="28"/>
      <c r="H4" s="28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>
      <c r="A5" s="25">
        <v>1.0</v>
      </c>
      <c r="B5" s="29" t="s">
        <v>106</v>
      </c>
      <c r="C5" s="29" t="s">
        <v>25</v>
      </c>
      <c r="D5" s="28">
        <f t="shared" ref="D5:D20" si="1">E5+F5+G5+H5</f>
        <v>3550</v>
      </c>
      <c r="E5" s="31">
        <f t="shared" ref="E5:E20" si="2">MAX(J5,L5,N5,P5,R5,T5)</f>
        <v>1000</v>
      </c>
      <c r="F5" s="31">
        <f t="shared" ref="F5:F20" si="3">LARGE({J5,L5,N5,P5,R5,T5},2)</f>
        <v>1000</v>
      </c>
      <c r="G5" s="31">
        <f t="shared" ref="G5:G20" si="4">LARGE({J5,L5,N5,P5,R5,T5},3)</f>
        <v>800</v>
      </c>
      <c r="H5" s="31">
        <f t="shared" ref="H5:H20" si="5">LARGE({J5,L5,N5,P5,R5,T5},4)</f>
        <v>750</v>
      </c>
      <c r="I5" s="29">
        <v>2.0</v>
      </c>
      <c r="J5" s="29">
        <f>VLOOKUP(I5,'Events value'!$A$3:$C$27,3,FALSE)</f>
        <v>750</v>
      </c>
      <c r="K5" s="29">
        <v>1.0</v>
      </c>
      <c r="L5" s="29">
        <f>VLOOKUP(K5,'Events value'!$A$3:$C$27,3,FALSE)</f>
        <v>800</v>
      </c>
      <c r="M5" s="29"/>
      <c r="N5" s="29">
        <v>0.0</v>
      </c>
      <c r="O5" s="29"/>
      <c r="P5" s="29">
        <v>0.0</v>
      </c>
      <c r="Q5" s="29">
        <v>1.0</v>
      </c>
      <c r="R5" s="29">
        <f>VLOOKUP(Q5,'Events value'!$A$3:$C$27,2,FALSE)</f>
        <v>1000</v>
      </c>
      <c r="S5" s="29">
        <v>1.0</v>
      </c>
      <c r="T5" s="29">
        <f>VLOOKUP(S5,'Events value'!$A$3:$C$27,2,FALSE)</f>
        <v>1000</v>
      </c>
    </row>
    <row r="6">
      <c r="A6" s="25">
        <v>2.0</v>
      </c>
      <c r="B6" s="29" t="s">
        <v>107</v>
      </c>
      <c r="C6" s="29" t="s">
        <v>22</v>
      </c>
      <c r="D6" s="28">
        <f t="shared" si="1"/>
        <v>3300</v>
      </c>
      <c r="E6" s="31">
        <f t="shared" si="2"/>
        <v>900</v>
      </c>
      <c r="F6" s="31">
        <f t="shared" si="3"/>
        <v>900</v>
      </c>
      <c r="G6" s="31">
        <f t="shared" si="4"/>
        <v>750</v>
      </c>
      <c r="H6" s="31">
        <f t="shared" si="5"/>
        <v>750</v>
      </c>
      <c r="I6" s="29">
        <v>3.0</v>
      </c>
      <c r="J6" s="29">
        <f>VLOOKUP(I6,'Events value'!$A$3:$C$27,3,FALSE)</f>
        <v>700</v>
      </c>
      <c r="K6" s="29">
        <v>3.0</v>
      </c>
      <c r="L6" s="29">
        <f>VLOOKUP(K6,'Events value'!$A$3:$C$27,3,FALSE)</f>
        <v>700</v>
      </c>
      <c r="M6" s="29">
        <v>2.0</v>
      </c>
      <c r="N6" s="29">
        <f>VLOOKUP(M6,'Events value'!$A$3:$C$27,3,FALSE)</f>
        <v>750</v>
      </c>
      <c r="O6" s="29">
        <v>2.0</v>
      </c>
      <c r="P6" s="29">
        <f>VLOOKUP(O6,'Events value'!$A$3:$C$27,3,FALSE)</f>
        <v>750</v>
      </c>
      <c r="Q6" s="29">
        <v>2.0</v>
      </c>
      <c r="R6" s="29">
        <f>VLOOKUP(Q6,'Events value'!$A$3:$C$27,2,FALSE)</f>
        <v>900</v>
      </c>
      <c r="S6" s="29">
        <v>2.0</v>
      </c>
      <c r="T6" s="29">
        <f>VLOOKUP(S6,'Events value'!$A$3:$C$27,2,FALSE)</f>
        <v>900</v>
      </c>
    </row>
    <row r="7">
      <c r="A7" s="25">
        <v>3.0</v>
      </c>
      <c r="B7" s="29" t="s">
        <v>108</v>
      </c>
      <c r="C7" s="29" t="s">
        <v>20</v>
      </c>
      <c r="D7" s="28">
        <f t="shared" si="1"/>
        <v>3100</v>
      </c>
      <c r="E7" s="31">
        <f t="shared" si="2"/>
        <v>800</v>
      </c>
      <c r="F7" s="31">
        <f t="shared" si="3"/>
        <v>800</v>
      </c>
      <c r="G7" s="31">
        <f t="shared" si="4"/>
        <v>800</v>
      </c>
      <c r="H7" s="31">
        <f t="shared" si="5"/>
        <v>700</v>
      </c>
      <c r="I7" s="28"/>
      <c r="J7" s="29">
        <v>0.0</v>
      </c>
      <c r="K7" s="28"/>
      <c r="L7" s="29">
        <v>0.0</v>
      </c>
      <c r="M7" s="29">
        <v>1.0</v>
      </c>
      <c r="N7" s="29">
        <f>VLOOKUP(M7,'Events value'!$A$3:$C$27,3,FALSE)</f>
        <v>800</v>
      </c>
      <c r="O7" s="29">
        <v>1.0</v>
      </c>
      <c r="P7" s="29">
        <f>VLOOKUP(O7,'Events value'!$A$3:$C$27,3,FALSE)</f>
        <v>800</v>
      </c>
      <c r="Q7" s="29">
        <v>5.0</v>
      </c>
      <c r="R7" s="29">
        <f>VLOOKUP(Q7,'Events value'!$A$3:$C$27,2,FALSE)</f>
        <v>700</v>
      </c>
      <c r="S7" s="29">
        <v>3.0</v>
      </c>
      <c r="T7" s="29">
        <f>VLOOKUP(S7,'Events value'!$A$3:$C$27,2,FALSE)</f>
        <v>800</v>
      </c>
    </row>
    <row r="8">
      <c r="A8" s="25">
        <v>4.0</v>
      </c>
      <c r="B8" s="29" t="s">
        <v>109</v>
      </c>
      <c r="C8" s="29" t="s">
        <v>28</v>
      </c>
      <c r="D8" s="28">
        <f t="shared" si="1"/>
        <v>2350</v>
      </c>
      <c r="E8" s="31">
        <f t="shared" si="2"/>
        <v>650</v>
      </c>
      <c r="F8" s="31">
        <f t="shared" si="3"/>
        <v>600</v>
      </c>
      <c r="G8" s="31">
        <f t="shared" si="4"/>
        <v>600</v>
      </c>
      <c r="H8" s="31">
        <f t="shared" si="5"/>
        <v>500</v>
      </c>
      <c r="I8" s="29">
        <v>5.0</v>
      </c>
      <c r="J8" s="29">
        <f>VLOOKUP(I8,'Events value'!$A$3:$C$27,3,FALSE)</f>
        <v>600</v>
      </c>
      <c r="K8" s="29">
        <v>4.0</v>
      </c>
      <c r="L8" s="29">
        <f>VLOOKUP(K8,'Events value'!$A$3:$C$27,3,FALSE)</f>
        <v>650</v>
      </c>
      <c r="M8" s="29"/>
      <c r="N8" s="29">
        <v>0.0</v>
      </c>
      <c r="O8" s="29"/>
      <c r="P8" s="29">
        <v>0.0</v>
      </c>
      <c r="Q8" s="29">
        <v>8.0</v>
      </c>
      <c r="R8" s="29">
        <f>VLOOKUP(Q8,'Events value'!$A$3:$C$27,2,FALSE)</f>
        <v>500</v>
      </c>
      <c r="S8" s="29">
        <v>7.0</v>
      </c>
      <c r="T8" s="29">
        <f>VLOOKUP(S8,'Events value'!$A$3:$C$27,2,FALSE)</f>
        <v>600</v>
      </c>
    </row>
    <row r="9">
      <c r="A9" s="25">
        <v>5.0</v>
      </c>
      <c r="B9" s="29" t="s">
        <v>110</v>
      </c>
      <c r="C9" s="29" t="s">
        <v>25</v>
      </c>
      <c r="D9" s="28">
        <f t="shared" si="1"/>
        <v>1900</v>
      </c>
      <c r="E9" s="31">
        <f t="shared" si="2"/>
        <v>650</v>
      </c>
      <c r="F9" s="31">
        <f t="shared" si="3"/>
        <v>650</v>
      </c>
      <c r="G9" s="31">
        <f t="shared" si="4"/>
        <v>600</v>
      </c>
      <c r="H9" s="31">
        <f t="shared" si="5"/>
        <v>0</v>
      </c>
      <c r="I9" s="29">
        <v>4.0</v>
      </c>
      <c r="J9" s="29">
        <f>VLOOKUP(I9,'Events value'!$A$3:$C$27,3,FALSE)</f>
        <v>650</v>
      </c>
      <c r="K9" s="29">
        <v>5.0</v>
      </c>
      <c r="L9" s="29">
        <f>VLOOKUP(K9,'Events value'!$A$3:$C$27,3,FALSE)</f>
        <v>600</v>
      </c>
      <c r="M9" s="29"/>
      <c r="N9" s="29">
        <v>0.0</v>
      </c>
      <c r="O9" s="29"/>
      <c r="P9" s="29">
        <v>0.0</v>
      </c>
      <c r="Q9" s="28"/>
      <c r="R9" s="29"/>
      <c r="S9" s="29">
        <v>6.0</v>
      </c>
      <c r="T9" s="29">
        <f>VLOOKUP(S9,'Events value'!$A$3:$C$27,2,FALSE)</f>
        <v>650</v>
      </c>
    </row>
    <row r="10">
      <c r="A10" s="25">
        <v>6.0</v>
      </c>
      <c r="B10" s="29" t="s">
        <v>111</v>
      </c>
      <c r="C10" s="29" t="s">
        <v>28</v>
      </c>
      <c r="D10" s="28">
        <f t="shared" si="1"/>
        <v>1550</v>
      </c>
      <c r="E10" s="31">
        <f t="shared" si="2"/>
        <v>800</v>
      </c>
      <c r="F10" s="31">
        <f t="shared" si="3"/>
        <v>750</v>
      </c>
      <c r="G10" s="31">
        <f t="shared" si="4"/>
        <v>0</v>
      </c>
      <c r="H10" s="31">
        <f t="shared" si="5"/>
        <v>0</v>
      </c>
      <c r="I10" s="29">
        <v>1.0</v>
      </c>
      <c r="J10" s="29">
        <f>VLOOKUP(I10,'Events value'!$A$3:$C$27,3,FALSE)</f>
        <v>800</v>
      </c>
      <c r="K10" s="29">
        <v>2.0</v>
      </c>
      <c r="L10" s="29">
        <f>VLOOKUP(K10,'Events value'!$A$3:$C$27,3,FALSE)</f>
        <v>750</v>
      </c>
      <c r="M10" s="29"/>
      <c r="N10" s="29">
        <v>0.0</v>
      </c>
      <c r="O10" s="29"/>
      <c r="P10" s="29">
        <v>0.0</v>
      </c>
      <c r="Q10" s="28"/>
      <c r="R10" s="29">
        <v>0.0</v>
      </c>
      <c r="S10" s="28"/>
      <c r="T10" s="29">
        <v>0.0</v>
      </c>
    </row>
    <row r="11">
      <c r="A11" s="25">
        <v>7.0</v>
      </c>
      <c r="B11" s="29" t="s">
        <v>112</v>
      </c>
      <c r="C11" s="29" t="s">
        <v>20</v>
      </c>
      <c r="D11" s="28">
        <f t="shared" si="1"/>
        <v>1550</v>
      </c>
      <c r="E11" s="31">
        <f t="shared" si="2"/>
        <v>800</v>
      </c>
      <c r="F11" s="31">
        <f t="shared" si="3"/>
        <v>750</v>
      </c>
      <c r="G11" s="31">
        <f t="shared" si="4"/>
        <v>0</v>
      </c>
      <c r="H11" s="31">
        <f t="shared" si="5"/>
        <v>0</v>
      </c>
      <c r="I11" s="29"/>
      <c r="J11" s="29">
        <v>0.0</v>
      </c>
      <c r="K11" s="29"/>
      <c r="L11" s="29">
        <v>0.0</v>
      </c>
      <c r="M11" s="29"/>
      <c r="N11" s="29">
        <v>0.0</v>
      </c>
      <c r="O11" s="29"/>
      <c r="P11" s="29">
        <v>0.0</v>
      </c>
      <c r="Q11" s="29">
        <v>3.0</v>
      </c>
      <c r="R11" s="29">
        <f>VLOOKUP(Q11,'Events value'!$A$3:$C$27,2,FALSE)</f>
        <v>800</v>
      </c>
      <c r="S11" s="29">
        <v>4.0</v>
      </c>
      <c r="T11" s="29">
        <f>VLOOKUP(S11,'Events value'!$A$3:$C$27,2,FALSE)</f>
        <v>750</v>
      </c>
    </row>
    <row r="12">
      <c r="A12" s="25">
        <v>8.0</v>
      </c>
      <c r="B12" s="29" t="s">
        <v>113</v>
      </c>
      <c r="C12" s="29" t="s">
        <v>28</v>
      </c>
      <c r="D12" s="28">
        <f t="shared" si="1"/>
        <v>1300</v>
      </c>
      <c r="E12" s="31">
        <f t="shared" si="2"/>
        <v>700</v>
      </c>
      <c r="F12" s="31">
        <f t="shared" si="3"/>
        <v>600</v>
      </c>
      <c r="G12" s="31">
        <f t="shared" si="4"/>
        <v>0</v>
      </c>
      <c r="H12" s="31">
        <f t="shared" si="5"/>
        <v>0</v>
      </c>
      <c r="I12" s="29"/>
      <c r="J12" s="29">
        <v>0.0</v>
      </c>
      <c r="K12" s="29"/>
      <c r="L12" s="29">
        <v>0.0</v>
      </c>
      <c r="M12" s="29"/>
      <c r="N12" s="29">
        <v>0.0</v>
      </c>
      <c r="O12" s="29"/>
      <c r="P12" s="29">
        <v>0.0</v>
      </c>
      <c r="Q12" s="29">
        <v>7.0</v>
      </c>
      <c r="R12" s="29">
        <f>VLOOKUP(Q12,'Events value'!$A$3:$C$27,2,FALSE)</f>
        <v>600</v>
      </c>
      <c r="S12" s="29">
        <v>5.0</v>
      </c>
      <c r="T12" s="29">
        <f>VLOOKUP(S12,'Events value'!$A$3:$C$27,2,FALSE)</f>
        <v>700</v>
      </c>
    </row>
    <row r="13">
      <c r="A13" s="25">
        <v>9.0</v>
      </c>
      <c r="B13" s="29" t="s">
        <v>114</v>
      </c>
      <c r="C13" s="29" t="s">
        <v>28</v>
      </c>
      <c r="D13" s="28">
        <f t="shared" si="1"/>
        <v>1150</v>
      </c>
      <c r="E13" s="31">
        <f t="shared" si="2"/>
        <v>750</v>
      </c>
      <c r="F13" s="31">
        <f t="shared" si="3"/>
        <v>400</v>
      </c>
      <c r="G13" s="31">
        <f t="shared" si="4"/>
        <v>0</v>
      </c>
      <c r="H13" s="31">
        <f t="shared" si="5"/>
        <v>0</v>
      </c>
      <c r="I13" s="29"/>
      <c r="J13" s="29">
        <v>0.0</v>
      </c>
      <c r="K13" s="29"/>
      <c r="L13" s="29">
        <v>0.0</v>
      </c>
      <c r="M13" s="29"/>
      <c r="N13" s="29">
        <v>0.0</v>
      </c>
      <c r="O13" s="29"/>
      <c r="P13" s="29">
        <v>0.0</v>
      </c>
      <c r="Q13" s="29">
        <v>4.0</v>
      </c>
      <c r="R13" s="29">
        <f>VLOOKUP(Q13,'Events value'!$A$3:$C$27,2,FALSE)</f>
        <v>750</v>
      </c>
      <c r="S13" s="29">
        <v>9.0</v>
      </c>
      <c r="T13" s="29">
        <f>VLOOKUP(S13,'Events value'!$A$3:$C$27,2,FALSE)</f>
        <v>400</v>
      </c>
    </row>
    <row r="14">
      <c r="A14" s="25">
        <v>10.0</v>
      </c>
      <c r="B14" s="29" t="s">
        <v>115</v>
      </c>
      <c r="C14" s="29" t="s">
        <v>25</v>
      </c>
      <c r="D14" s="28">
        <f t="shared" si="1"/>
        <v>1150</v>
      </c>
      <c r="E14" s="31">
        <f t="shared" si="2"/>
        <v>650</v>
      </c>
      <c r="F14" s="31">
        <f t="shared" si="3"/>
        <v>500</v>
      </c>
      <c r="G14" s="31">
        <f t="shared" si="4"/>
        <v>0</v>
      </c>
      <c r="H14" s="31">
        <f t="shared" si="5"/>
        <v>0</v>
      </c>
      <c r="I14" s="29"/>
      <c r="J14" s="29">
        <v>0.0</v>
      </c>
      <c r="K14" s="29"/>
      <c r="L14" s="29">
        <v>0.0</v>
      </c>
      <c r="M14" s="29"/>
      <c r="N14" s="29">
        <v>0.0</v>
      </c>
      <c r="O14" s="29"/>
      <c r="P14" s="29">
        <v>0.0</v>
      </c>
      <c r="Q14" s="29">
        <v>6.0</v>
      </c>
      <c r="R14" s="29">
        <f>VLOOKUP(Q14,'Events value'!$A$3:$C$27,2,FALSE)</f>
        <v>650</v>
      </c>
      <c r="S14" s="29">
        <v>8.0</v>
      </c>
      <c r="T14" s="29">
        <f>VLOOKUP(S14,'Events value'!$A$3:$C$27,2,FALSE)</f>
        <v>500</v>
      </c>
    </row>
    <row r="15">
      <c r="A15" s="25">
        <v>11.0</v>
      </c>
      <c r="B15" s="29" t="s">
        <v>116</v>
      </c>
      <c r="C15" s="29" t="s">
        <v>22</v>
      </c>
      <c r="D15" s="28">
        <f t="shared" si="1"/>
        <v>1000</v>
      </c>
      <c r="E15" s="31">
        <f t="shared" si="2"/>
        <v>500</v>
      </c>
      <c r="F15" s="31">
        <f t="shared" si="3"/>
        <v>500</v>
      </c>
      <c r="G15" s="31">
        <f t="shared" si="4"/>
        <v>0</v>
      </c>
      <c r="H15" s="31">
        <f t="shared" si="5"/>
        <v>0</v>
      </c>
      <c r="I15" s="29">
        <v>6.0</v>
      </c>
      <c r="J15" s="29">
        <f>VLOOKUP(I15,'Events value'!$A$3:$C$27,3,FALSE)</f>
        <v>500</v>
      </c>
      <c r="K15" s="29">
        <v>6.0</v>
      </c>
      <c r="L15" s="29">
        <f>VLOOKUP(K15,'Events value'!$A$3:$C$27,3,FALSE)</f>
        <v>500</v>
      </c>
      <c r="M15" s="29"/>
      <c r="N15" s="29">
        <v>0.0</v>
      </c>
      <c r="O15" s="29"/>
      <c r="P15" s="29">
        <v>0.0</v>
      </c>
      <c r="Q15" s="29"/>
      <c r="R15" s="29"/>
      <c r="S15" s="29"/>
      <c r="T15" s="29">
        <v>0.0</v>
      </c>
    </row>
    <row r="16">
      <c r="A16" s="25">
        <v>12.0</v>
      </c>
      <c r="B16" s="29" t="s">
        <v>117</v>
      </c>
      <c r="C16" s="29" t="s">
        <v>98</v>
      </c>
      <c r="D16" s="28">
        <f t="shared" si="1"/>
        <v>700</v>
      </c>
      <c r="E16" s="31">
        <f t="shared" si="2"/>
        <v>700</v>
      </c>
      <c r="F16" s="31">
        <f t="shared" si="3"/>
        <v>0</v>
      </c>
      <c r="G16" s="31">
        <f t="shared" si="4"/>
        <v>0</v>
      </c>
      <c r="H16" s="31">
        <f t="shared" si="5"/>
        <v>0</v>
      </c>
      <c r="I16" s="28"/>
      <c r="J16" s="29">
        <v>0.0</v>
      </c>
      <c r="K16" s="28"/>
      <c r="L16" s="29">
        <v>0.0</v>
      </c>
      <c r="M16" s="29">
        <v>3.0</v>
      </c>
      <c r="N16" s="29">
        <f>VLOOKUP(M16,'Events value'!$A$3:$C$27,3,FALSE)</f>
        <v>700</v>
      </c>
      <c r="O16" s="29"/>
      <c r="P16" s="29">
        <v>0.0</v>
      </c>
      <c r="Q16" s="29"/>
      <c r="R16" s="29"/>
      <c r="S16" s="29"/>
      <c r="T16" s="29">
        <v>0.0</v>
      </c>
    </row>
    <row r="17">
      <c r="A17" s="25">
        <v>13.0</v>
      </c>
      <c r="B17" s="29" t="s">
        <v>118</v>
      </c>
      <c r="C17" s="29" t="s">
        <v>22</v>
      </c>
      <c r="D17" s="28">
        <f t="shared" si="1"/>
        <v>700</v>
      </c>
      <c r="E17" s="31">
        <f t="shared" si="2"/>
        <v>700</v>
      </c>
      <c r="F17" s="31">
        <f t="shared" si="3"/>
        <v>0</v>
      </c>
      <c r="G17" s="31">
        <f t="shared" si="4"/>
        <v>0</v>
      </c>
      <c r="H17" s="31">
        <f t="shared" si="5"/>
        <v>0</v>
      </c>
      <c r="I17" s="28"/>
      <c r="J17" s="29">
        <v>0.0</v>
      </c>
      <c r="K17" s="28"/>
      <c r="L17" s="29">
        <v>0.0</v>
      </c>
      <c r="M17" s="29"/>
      <c r="N17" s="29">
        <v>0.0</v>
      </c>
      <c r="O17" s="29">
        <v>3.0</v>
      </c>
      <c r="P17" s="29">
        <f>VLOOKUP(O17,'Events value'!$A$3:$C$27,3,FALSE)</f>
        <v>700</v>
      </c>
      <c r="Q17" s="29"/>
      <c r="R17" s="29"/>
      <c r="S17" s="29"/>
      <c r="T17" s="29">
        <v>0.0</v>
      </c>
    </row>
    <row r="18">
      <c r="A18" s="25">
        <v>14.0</v>
      </c>
      <c r="B18" s="29" t="s">
        <v>119</v>
      </c>
      <c r="C18" s="29" t="s">
        <v>25</v>
      </c>
      <c r="D18" s="28">
        <f t="shared" si="1"/>
        <v>400</v>
      </c>
      <c r="E18" s="31">
        <f t="shared" si="2"/>
        <v>400</v>
      </c>
      <c r="F18" s="31">
        <f t="shared" si="3"/>
        <v>0</v>
      </c>
      <c r="G18" s="31">
        <f t="shared" si="4"/>
        <v>0</v>
      </c>
      <c r="H18" s="31">
        <f t="shared" si="5"/>
        <v>0</v>
      </c>
      <c r="I18" s="29"/>
      <c r="J18" s="29">
        <v>0.0</v>
      </c>
      <c r="K18" s="29"/>
      <c r="L18" s="29">
        <v>0.0</v>
      </c>
      <c r="M18" s="29"/>
      <c r="N18" s="29">
        <v>0.0</v>
      </c>
      <c r="O18" s="29"/>
      <c r="P18" s="29">
        <v>0.0</v>
      </c>
      <c r="Q18" s="29">
        <v>9.0</v>
      </c>
      <c r="R18" s="29">
        <f>VLOOKUP(Q18,'Events value'!$A$3:$C$27,2,FALSE)</f>
        <v>400</v>
      </c>
      <c r="S18" s="28"/>
      <c r="T18" s="29">
        <v>0.0</v>
      </c>
    </row>
    <row r="19">
      <c r="A19" s="25">
        <v>15.0</v>
      </c>
      <c r="B19" s="29" t="s">
        <v>120</v>
      </c>
      <c r="C19" s="29" t="s">
        <v>28</v>
      </c>
      <c r="D19" s="28">
        <f t="shared" si="1"/>
        <v>300</v>
      </c>
      <c r="E19" s="31">
        <f t="shared" si="2"/>
        <v>300</v>
      </c>
      <c r="F19" s="31">
        <f t="shared" si="3"/>
        <v>0</v>
      </c>
      <c r="G19" s="31">
        <f t="shared" si="4"/>
        <v>0</v>
      </c>
      <c r="H19" s="31">
        <f t="shared" si="5"/>
        <v>0</v>
      </c>
      <c r="I19" s="29"/>
      <c r="J19" s="29">
        <v>0.0</v>
      </c>
      <c r="K19" s="29"/>
      <c r="L19" s="29">
        <v>0.0</v>
      </c>
      <c r="M19" s="29"/>
      <c r="N19" s="29">
        <v>0.0</v>
      </c>
      <c r="O19" s="29"/>
      <c r="P19" s="29">
        <v>0.0</v>
      </c>
      <c r="Q19" s="29">
        <v>10.0</v>
      </c>
      <c r="R19" s="29">
        <f>VLOOKUP(Q19,'Events value'!$A$3:$C$27,2,FALSE)</f>
        <v>300</v>
      </c>
      <c r="S19" s="28"/>
      <c r="T19" s="29">
        <v>0.0</v>
      </c>
    </row>
    <row r="20">
      <c r="A20" s="25">
        <v>16.0</v>
      </c>
      <c r="B20" s="29" t="s">
        <v>121</v>
      </c>
      <c r="C20" s="29" t="s">
        <v>28</v>
      </c>
      <c r="D20" s="28">
        <f t="shared" si="1"/>
        <v>250</v>
      </c>
      <c r="E20" s="31">
        <f t="shared" si="2"/>
        <v>250</v>
      </c>
      <c r="F20" s="31">
        <f t="shared" si="3"/>
        <v>0</v>
      </c>
      <c r="G20" s="31">
        <f t="shared" si="4"/>
        <v>0</v>
      </c>
      <c r="H20" s="31">
        <f t="shared" si="5"/>
        <v>0</v>
      </c>
      <c r="I20" s="29"/>
      <c r="J20" s="29">
        <v>0.0</v>
      </c>
      <c r="K20" s="29"/>
      <c r="L20" s="29">
        <v>0.0</v>
      </c>
      <c r="M20" s="29"/>
      <c r="N20" s="29">
        <v>0.0</v>
      </c>
      <c r="O20" s="29"/>
      <c r="P20" s="29">
        <v>0.0</v>
      </c>
      <c r="Q20" s="29">
        <v>11.0</v>
      </c>
      <c r="R20" s="29">
        <f>VLOOKUP(Q20,'Events value'!$A$3:$C$27,2,FALSE)</f>
        <v>250</v>
      </c>
      <c r="S20" s="28"/>
      <c r="T20" s="29">
        <v>0.0</v>
      </c>
    </row>
    <row r="21">
      <c r="A21" s="25"/>
      <c r="B21" s="29"/>
      <c r="C21" s="29"/>
      <c r="D21" s="28"/>
      <c r="E21" s="28"/>
      <c r="F21" s="28"/>
      <c r="G21" s="28"/>
      <c r="H21" s="28"/>
      <c r="I21" s="29"/>
      <c r="J21" s="29"/>
      <c r="K21" s="29"/>
      <c r="L21" s="29"/>
      <c r="M21" s="29"/>
      <c r="N21" s="29"/>
      <c r="O21" s="29"/>
      <c r="P21" s="29"/>
      <c r="Q21" s="28"/>
      <c r="R21" s="29"/>
      <c r="S21" s="28"/>
      <c r="T21" s="29"/>
    </row>
    <row r="22">
      <c r="A22" s="25" t="s">
        <v>40</v>
      </c>
      <c r="B22" s="29"/>
      <c r="C22" s="29"/>
      <c r="D22" s="28"/>
      <c r="E22" s="28"/>
      <c r="F22" s="28"/>
      <c r="G22" s="28"/>
      <c r="H22" s="28"/>
      <c r="I22" s="29"/>
      <c r="J22" s="29"/>
      <c r="K22" s="29"/>
      <c r="L22" s="29"/>
      <c r="M22" s="29"/>
      <c r="N22" s="29"/>
      <c r="O22" s="29"/>
      <c r="P22" s="29"/>
      <c r="Q22" s="28"/>
      <c r="R22" s="29"/>
      <c r="S22" s="28"/>
      <c r="T22" s="29"/>
    </row>
    <row r="23">
      <c r="A23" s="25">
        <v>1.0</v>
      </c>
      <c r="B23" s="29" t="s">
        <v>122</v>
      </c>
      <c r="C23" s="29" t="s">
        <v>20</v>
      </c>
      <c r="D23" s="28">
        <f t="shared" ref="D23:D42" si="6">E23+F23+G23+H23</f>
        <v>3400</v>
      </c>
      <c r="E23" s="31">
        <f t="shared" ref="E23:E42" si="7">MAX(J23,L23,N23,P23,R23,T23)</f>
        <v>1000</v>
      </c>
      <c r="F23" s="31">
        <f t="shared" ref="F23:F42" si="8">LARGE({J23,L23,N23,P23,R23,T23},2)</f>
        <v>800</v>
      </c>
      <c r="G23" s="31">
        <f t="shared" ref="G23:G42" si="9">LARGE({J23,L23,N23,P23,R23,T23},3)</f>
        <v>800</v>
      </c>
      <c r="H23" s="31">
        <f t="shared" ref="H23:H42" si="10">LARGE({J23,L23,N23,P23,R23,T23},4)</f>
        <v>800</v>
      </c>
      <c r="I23" s="29">
        <v>6.0</v>
      </c>
      <c r="J23" s="29">
        <f>VLOOKUP(I23,'Events value'!$A$3:$C$27,3,FALSE)</f>
        <v>500</v>
      </c>
      <c r="K23" s="29">
        <v>5.0</v>
      </c>
      <c r="L23" s="29">
        <f>VLOOKUP(K23,'Events value'!$A$3:$C$27,3,FALSE)</f>
        <v>600</v>
      </c>
      <c r="M23" s="29">
        <v>1.0</v>
      </c>
      <c r="N23" s="29">
        <f>VLOOKUP(M23,'Events value'!$A$3:$C$27,3,FALSE)</f>
        <v>800</v>
      </c>
      <c r="O23" s="29">
        <v>1.0</v>
      </c>
      <c r="P23" s="29">
        <f>VLOOKUP(O23,'Events value'!$A$3:$C$27,3,FALSE)</f>
        <v>800</v>
      </c>
      <c r="Q23" s="29">
        <v>1.0</v>
      </c>
      <c r="R23" s="29">
        <f>VLOOKUP(Q23,'Events value'!$A$3:$C$27,2,FALSE)</f>
        <v>1000</v>
      </c>
      <c r="S23" s="29">
        <v>3.0</v>
      </c>
      <c r="T23" s="29">
        <f>VLOOKUP(S23,'Events value'!$A$3:$C$27,2,FALSE)</f>
        <v>800</v>
      </c>
    </row>
    <row r="24">
      <c r="A24" s="25">
        <v>2.0</v>
      </c>
      <c r="B24" s="29" t="s">
        <v>123</v>
      </c>
      <c r="C24" s="29" t="s">
        <v>20</v>
      </c>
      <c r="D24" s="28">
        <f t="shared" si="6"/>
        <v>3200</v>
      </c>
      <c r="E24" s="31">
        <f t="shared" si="7"/>
        <v>1000</v>
      </c>
      <c r="F24" s="31">
        <f t="shared" si="8"/>
        <v>750</v>
      </c>
      <c r="G24" s="31">
        <f t="shared" si="9"/>
        <v>750</v>
      </c>
      <c r="H24" s="31">
        <f t="shared" si="10"/>
        <v>700</v>
      </c>
      <c r="I24" s="29">
        <v>2.0</v>
      </c>
      <c r="J24" s="29">
        <f>VLOOKUP(I24,'Events value'!$A$3:$C$27,3,FALSE)</f>
        <v>750</v>
      </c>
      <c r="K24" s="29">
        <v>2.0</v>
      </c>
      <c r="L24" s="29">
        <f>VLOOKUP(K24,'Events value'!$A$3:$C$27,3,FALSE)</f>
        <v>750</v>
      </c>
      <c r="M24" s="29"/>
      <c r="N24" s="29">
        <v>0.0</v>
      </c>
      <c r="O24" s="29"/>
      <c r="P24" s="29">
        <v>0.0</v>
      </c>
      <c r="Q24" s="29">
        <v>5.0</v>
      </c>
      <c r="R24" s="29">
        <f>VLOOKUP(Q24,'Events value'!$A$3:$C$27,2,FALSE)</f>
        <v>700</v>
      </c>
      <c r="S24" s="29">
        <v>1.0</v>
      </c>
      <c r="T24" s="29">
        <f>VLOOKUP(S24,'Events value'!$A$3:$C$27,2,FALSE)</f>
        <v>1000</v>
      </c>
    </row>
    <row r="25">
      <c r="A25" s="25">
        <v>3.0</v>
      </c>
      <c r="B25" s="29" t="s">
        <v>124</v>
      </c>
      <c r="C25" s="29" t="s">
        <v>20</v>
      </c>
      <c r="D25" s="28">
        <f t="shared" si="6"/>
        <v>3150</v>
      </c>
      <c r="E25" s="31">
        <f t="shared" si="7"/>
        <v>900</v>
      </c>
      <c r="F25" s="31">
        <f t="shared" si="8"/>
        <v>800</v>
      </c>
      <c r="G25" s="31">
        <f t="shared" si="9"/>
        <v>800</v>
      </c>
      <c r="H25" s="31">
        <f t="shared" si="10"/>
        <v>650</v>
      </c>
      <c r="I25" s="29">
        <v>4.0</v>
      </c>
      <c r="J25" s="29">
        <f>VLOOKUP(I25,'Events value'!$A$3:$C$27,3,FALSE)</f>
        <v>650</v>
      </c>
      <c r="K25" s="29">
        <v>1.0</v>
      </c>
      <c r="L25" s="29">
        <f>VLOOKUP(K25,'Events value'!$A$3:$C$27,3,FALSE)</f>
        <v>800</v>
      </c>
      <c r="M25" s="29"/>
      <c r="N25" s="29">
        <v>0.0</v>
      </c>
      <c r="O25" s="29"/>
      <c r="P25" s="29">
        <v>0.0</v>
      </c>
      <c r="Q25" s="29">
        <v>3.0</v>
      </c>
      <c r="R25" s="29">
        <f>VLOOKUP(Q25,'Events value'!$A$3:$C$27,2,FALSE)</f>
        <v>800</v>
      </c>
      <c r="S25" s="29">
        <v>2.0</v>
      </c>
      <c r="T25" s="29">
        <f>VLOOKUP(S25,'Events value'!$A$3:$C$27,2,FALSE)</f>
        <v>900</v>
      </c>
    </row>
    <row r="26">
      <c r="A26" s="25">
        <v>4.0</v>
      </c>
      <c r="B26" s="29" t="s">
        <v>125</v>
      </c>
      <c r="C26" s="29" t="s">
        <v>20</v>
      </c>
      <c r="D26" s="28">
        <f t="shared" si="6"/>
        <v>3000</v>
      </c>
      <c r="E26" s="31">
        <f t="shared" si="7"/>
        <v>900</v>
      </c>
      <c r="F26" s="31">
        <f t="shared" si="8"/>
        <v>750</v>
      </c>
      <c r="G26" s="31">
        <f t="shared" si="9"/>
        <v>700</v>
      </c>
      <c r="H26" s="31">
        <f t="shared" si="10"/>
        <v>650</v>
      </c>
      <c r="I26" s="28"/>
      <c r="J26" s="29">
        <v>0.0</v>
      </c>
      <c r="K26" s="28"/>
      <c r="L26" s="29">
        <v>0.0</v>
      </c>
      <c r="M26" s="29">
        <v>2.0</v>
      </c>
      <c r="N26" s="29">
        <f>VLOOKUP(M26,'Events value'!$A$3:$C$27,3,FALSE)</f>
        <v>750</v>
      </c>
      <c r="O26" s="29">
        <v>4.0</v>
      </c>
      <c r="P26" s="29">
        <f>VLOOKUP(O26,'Events value'!$A$3:$C$27,3,FALSE)</f>
        <v>650</v>
      </c>
      <c r="Q26" s="29">
        <v>2.0</v>
      </c>
      <c r="R26" s="29">
        <f>VLOOKUP(Q26,'Events value'!$A$3:$C$27,2,FALSE)</f>
        <v>900</v>
      </c>
      <c r="S26" s="29">
        <v>5.0</v>
      </c>
      <c r="T26" s="29">
        <f>VLOOKUP(S26,'Events value'!$A$3:$C$27,2,FALSE)</f>
        <v>700</v>
      </c>
    </row>
    <row r="27">
      <c r="A27" s="25">
        <v>5.0</v>
      </c>
      <c r="B27" s="29" t="s">
        <v>126</v>
      </c>
      <c r="C27" s="29" t="s">
        <v>25</v>
      </c>
      <c r="D27" s="28">
        <f t="shared" si="6"/>
        <v>2900</v>
      </c>
      <c r="E27" s="31">
        <f t="shared" si="7"/>
        <v>800</v>
      </c>
      <c r="F27" s="31">
        <f t="shared" si="8"/>
        <v>750</v>
      </c>
      <c r="G27" s="31">
        <f t="shared" si="9"/>
        <v>700</v>
      </c>
      <c r="H27" s="31">
        <f t="shared" si="10"/>
        <v>650</v>
      </c>
      <c r="I27" s="29">
        <v>1.0</v>
      </c>
      <c r="J27" s="29">
        <f>VLOOKUP(I27,'Events value'!$A$3:$C$27,3,FALSE)</f>
        <v>800</v>
      </c>
      <c r="K27" s="29">
        <v>4.0</v>
      </c>
      <c r="L27" s="29">
        <f>VLOOKUP(K27,'Events value'!$A$3:$C$27,3,FALSE)</f>
        <v>650</v>
      </c>
      <c r="M27" s="29">
        <v>3.0</v>
      </c>
      <c r="N27" s="29">
        <f>VLOOKUP(M27,'Events value'!$A$3:$C$27,3,FALSE)</f>
        <v>700</v>
      </c>
      <c r="O27" s="29">
        <v>2.0</v>
      </c>
      <c r="P27" s="29">
        <f>VLOOKUP(O27,'Events value'!$A$3:$C$27,3,FALSE)</f>
        <v>750</v>
      </c>
      <c r="Q27" s="29">
        <v>9.0</v>
      </c>
      <c r="R27" s="29">
        <f>VLOOKUP(Q27,'Events value'!$A$3:$C$27,2,FALSE)</f>
        <v>400</v>
      </c>
      <c r="S27" s="29">
        <v>7.0</v>
      </c>
      <c r="T27" s="29">
        <f>VLOOKUP(S27,'Events value'!$A$3:$C$27,2,FALSE)</f>
        <v>600</v>
      </c>
    </row>
    <row r="28">
      <c r="A28" s="25">
        <v>6.0</v>
      </c>
      <c r="B28" s="29" t="s">
        <v>127</v>
      </c>
      <c r="C28" s="29" t="s">
        <v>20</v>
      </c>
      <c r="D28" s="28">
        <f t="shared" si="6"/>
        <v>2750</v>
      </c>
      <c r="E28" s="31">
        <f t="shared" si="7"/>
        <v>700</v>
      </c>
      <c r="F28" s="31">
        <f t="shared" si="8"/>
        <v>700</v>
      </c>
      <c r="G28" s="31">
        <f t="shared" si="9"/>
        <v>700</v>
      </c>
      <c r="H28" s="31">
        <f t="shared" si="10"/>
        <v>650</v>
      </c>
      <c r="I28" s="29">
        <v>3.0</v>
      </c>
      <c r="J28" s="29">
        <f>VLOOKUP(I28,'Events value'!$A$3:$C$27,3,FALSE)</f>
        <v>700</v>
      </c>
      <c r="K28" s="29">
        <v>3.0</v>
      </c>
      <c r="L28" s="29">
        <f>VLOOKUP(K28,'Events value'!$A$3:$C$27,3,FALSE)</f>
        <v>700</v>
      </c>
      <c r="M28" s="29">
        <v>4.0</v>
      </c>
      <c r="N28" s="29">
        <f>VLOOKUP(M28,'Events value'!$A$3:$C$27,3,FALSE)</f>
        <v>650</v>
      </c>
      <c r="O28" s="29">
        <v>3.0</v>
      </c>
      <c r="P28" s="29">
        <f>VLOOKUP(O28,'Events value'!$A$3:$C$27,3,FALSE)</f>
        <v>700</v>
      </c>
      <c r="Q28" s="29"/>
      <c r="R28" s="29">
        <v>0.0</v>
      </c>
      <c r="S28" s="29"/>
      <c r="T28" s="29">
        <v>0.0</v>
      </c>
    </row>
    <row r="29">
      <c r="A29" s="25">
        <v>7.0</v>
      </c>
      <c r="B29" s="29" t="s">
        <v>128</v>
      </c>
      <c r="C29" s="29" t="s">
        <v>28</v>
      </c>
      <c r="D29" s="28">
        <f t="shared" si="6"/>
        <v>2150</v>
      </c>
      <c r="E29" s="31">
        <f t="shared" si="7"/>
        <v>750</v>
      </c>
      <c r="F29" s="31">
        <f t="shared" si="8"/>
        <v>600</v>
      </c>
      <c r="G29" s="31">
        <f t="shared" si="9"/>
        <v>400</v>
      </c>
      <c r="H29" s="31">
        <f t="shared" si="10"/>
        <v>400</v>
      </c>
      <c r="I29" s="29">
        <v>7.0</v>
      </c>
      <c r="J29" s="29">
        <f>VLOOKUP(I29,'Events value'!$A$3:$C$27,3,FALSE)</f>
        <v>400</v>
      </c>
      <c r="K29" s="29">
        <v>7.0</v>
      </c>
      <c r="L29" s="29">
        <f>VLOOKUP(K29,'Events value'!$A$3:$C$27,3,FALSE)</f>
        <v>400</v>
      </c>
      <c r="M29" s="29"/>
      <c r="N29" s="29">
        <v>0.0</v>
      </c>
      <c r="O29" s="29"/>
      <c r="P29" s="29">
        <v>0.0</v>
      </c>
      <c r="Q29" s="29">
        <v>7.0</v>
      </c>
      <c r="R29" s="29">
        <f>VLOOKUP(Q29,'Events value'!$A$3:$C$27,2,FALSE)</f>
        <v>600</v>
      </c>
      <c r="S29" s="29">
        <v>4.0</v>
      </c>
      <c r="T29" s="29">
        <f>VLOOKUP(S29,'Events value'!$A$3:$C$27,2,FALSE)</f>
        <v>750</v>
      </c>
    </row>
    <row r="30">
      <c r="A30" s="25">
        <v>8.0</v>
      </c>
      <c r="B30" s="29" t="s">
        <v>129</v>
      </c>
      <c r="C30" s="29" t="s">
        <v>20</v>
      </c>
      <c r="D30" s="28">
        <f t="shared" si="6"/>
        <v>1900</v>
      </c>
      <c r="E30" s="31">
        <f t="shared" si="7"/>
        <v>600</v>
      </c>
      <c r="F30" s="31">
        <f t="shared" si="8"/>
        <v>500</v>
      </c>
      <c r="G30" s="31">
        <f t="shared" si="9"/>
        <v>500</v>
      </c>
      <c r="H30" s="31">
        <f t="shared" si="10"/>
        <v>300</v>
      </c>
      <c r="I30" s="29">
        <v>5.0</v>
      </c>
      <c r="J30" s="29">
        <f>VLOOKUP(I30,'Events value'!$A$3:$C$27,3,FALSE)</f>
        <v>600</v>
      </c>
      <c r="K30" s="29">
        <v>6.0</v>
      </c>
      <c r="L30" s="29">
        <f>VLOOKUP(K30,'Events value'!$A$3:$C$27,3,FALSE)</f>
        <v>500</v>
      </c>
      <c r="M30" s="29">
        <v>8.0</v>
      </c>
      <c r="N30" s="29">
        <f>VLOOKUP(M30,'Events value'!$A$3:$C$27,3,FALSE)</f>
        <v>300</v>
      </c>
      <c r="O30" s="29">
        <v>6.0</v>
      </c>
      <c r="P30" s="29">
        <f>VLOOKUP(O30,'Events value'!$A$3:$C$27,3,FALSE)</f>
        <v>500</v>
      </c>
      <c r="Q30" s="29">
        <v>10.0</v>
      </c>
      <c r="R30" s="29">
        <f>VLOOKUP(Q30,'Events value'!$A$3:$C$27,2,FALSE)</f>
        <v>300</v>
      </c>
      <c r="S30" s="29">
        <v>12.0</v>
      </c>
      <c r="T30" s="29">
        <f>VLOOKUP(S30,'Events value'!$A$3:$C$27,2,FALSE)</f>
        <v>200</v>
      </c>
    </row>
    <row r="31">
      <c r="A31" s="25">
        <v>9.0</v>
      </c>
      <c r="B31" s="29" t="s">
        <v>130</v>
      </c>
      <c r="C31" s="29" t="s">
        <v>20</v>
      </c>
      <c r="D31" s="28">
        <f t="shared" si="6"/>
        <v>1300</v>
      </c>
      <c r="E31" s="31">
        <f t="shared" si="7"/>
        <v>650</v>
      </c>
      <c r="F31" s="31">
        <f t="shared" si="8"/>
        <v>650</v>
      </c>
      <c r="G31" s="31">
        <f t="shared" si="9"/>
        <v>0</v>
      </c>
      <c r="H31" s="31">
        <f t="shared" si="10"/>
        <v>0</v>
      </c>
      <c r="I31" s="28"/>
      <c r="J31" s="29">
        <v>0.0</v>
      </c>
      <c r="K31" s="28"/>
      <c r="L31" s="29">
        <v>0.0</v>
      </c>
      <c r="M31" s="28"/>
      <c r="N31" s="29">
        <v>0.0</v>
      </c>
      <c r="O31" s="28"/>
      <c r="P31" s="29">
        <v>0.0</v>
      </c>
      <c r="Q31" s="29">
        <v>6.0</v>
      </c>
      <c r="R31" s="29">
        <f>VLOOKUP(Q31,'Events value'!$A$3:$C$27,2,FALSE)</f>
        <v>650</v>
      </c>
      <c r="S31" s="29">
        <v>6.0</v>
      </c>
      <c r="T31" s="29">
        <f>VLOOKUP(S31,'Events value'!$A$3:$C$27,2,FALSE)</f>
        <v>650</v>
      </c>
    </row>
    <row r="32">
      <c r="A32" s="25">
        <v>10.0</v>
      </c>
      <c r="B32" s="29" t="s">
        <v>131</v>
      </c>
      <c r="C32" s="29" t="s">
        <v>20</v>
      </c>
      <c r="D32" s="28">
        <f t="shared" si="6"/>
        <v>1250</v>
      </c>
      <c r="E32" s="31">
        <f t="shared" si="7"/>
        <v>750</v>
      </c>
      <c r="F32" s="31">
        <f t="shared" si="8"/>
        <v>500</v>
      </c>
      <c r="G32" s="31">
        <f t="shared" si="9"/>
        <v>0</v>
      </c>
      <c r="H32" s="31">
        <f t="shared" si="10"/>
        <v>0</v>
      </c>
      <c r="I32" s="28"/>
      <c r="J32" s="29">
        <v>0.0</v>
      </c>
      <c r="K32" s="28"/>
      <c r="L32" s="29">
        <v>0.0</v>
      </c>
      <c r="M32" s="28"/>
      <c r="N32" s="29">
        <v>0.0</v>
      </c>
      <c r="O32" s="28"/>
      <c r="P32" s="29">
        <v>0.0</v>
      </c>
      <c r="Q32" s="29">
        <v>4.0</v>
      </c>
      <c r="R32" s="29">
        <f>VLOOKUP(Q32,'Events value'!$A$3:$C$27,2,FALSE)</f>
        <v>750</v>
      </c>
      <c r="S32" s="29">
        <v>8.0</v>
      </c>
      <c r="T32" s="29">
        <f>VLOOKUP(S32,'Events value'!$A$3:$C$27,2,FALSE)</f>
        <v>500</v>
      </c>
    </row>
    <row r="33">
      <c r="A33" s="25">
        <v>11.0</v>
      </c>
      <c r="B33" s="29" t="s">
        <v>132</v>
      </c>
      <c r="C33" s="29" t="s">
        <v>20</v>
      </c>
      <c r="D33" s="28">
        <f t="shared" si="6"/>
        <v>1000</v>
      </c>
      <c r="E33" s="31">
        <f t="shared" si="7"/>
        <v>600</v>
      </c>
      <c r="F33" s="31">
        <f t="shared" si="8"/>
        <v>400</v>
      </c>
      <c r="G33" s="31">
        <f t="shared" si="9"/>
        <v>0</v>
      </c>
      <c r="H33" s="31">
        <f t="shared" si="10"/>
        <v>0</v>
      </c>
      <c r="I33" s="28"/>
      <c r="J33" s="29">
        <v>0.0</v>
      </c>
      <c r="K33" s="28"/>
      <c r="L33" s="29">
        <v>0.0</v>
      </c>
      <c r="M33" s="29">
        <v>5.0</v>
      </c>
      <c r="N33" s="29">
        <f>VLOOKUP(M33,'Events value'!$A$3:$C$27,3,FALSE)</f>
        <v>600</v>
      </c>
      <c r="O33" s="29">
        <v>7.0</v>
      </c>
      <c r="P33" s="29">
        <f>VLOOKUP(O33,'Events value'!$A$3:$C$27,3,FALSE)</f>
        <v>400</v>
      </c>
      <c r="Q33" s="29"/>
      <c r="R33" s="29">
        <v>0.0</v>
      </c>
      <c r="S33" s="29"/>
      <c r="T33" s="29">
        <v>0.0</v>
      </c>
    </row>
    <row r="34">
      <c r="A34" s="25">
        <v>12.0</v>
      </c>
      <c r="B34" s="29" t="s">
        <v>133</v>
      </c>
      <c r="C34" s="29" t="s">
        <v>20</v>
      </c>
      <c r="D34" s="28">
        <f t="shared" si="6"/>
        <v>1000</v>
      </c>
      <c r="E34" s="31">
        <f t="shared" si="7"/>
        <v>600</v>
      </c>
      <c r="F34" s="31">
        <f t="shared" si="8"/>
        <v>400</v>
      </c>
      <c r="G34" s="31">
        <f t="shared" si="9"/>
        <v>0</v>
      </c>
      <c r="H34" s="31">
        <f t="shared" si="10"/>
        <v>0</v>
      </c>
      <c r="I34" s="28"/>
      <c r="J34" s="29">
        <v>0.0</v>
      </c>
      <c r="K34" s="28"/>
      <c r="L34" s="29">
        <v>0.0</v>
      </c>
      <c r="M34" s="29">
        <v>7.0</v>
      </c>
      <c r="N34" s="29">
        <f>VLOOKUP(M34,'Events value'!$A$3:$C$27,3,FALSE)</f>
        <v>400</v>
      </c>
      <c r="O34" s="29">
        <v>5.0</v>
      </c>
      <c r="P34" s="29">
        <f>VLOOKUP(O34,'Events value'!$A$3:$C$27,3,FALSE)</f>
        <v>600</v>
      </c>
      <c r="Q34" s="29"/>
      <c r="R34" s="29">
        <v>0.0</v>
      </c>
      <c r="S34" s="29"/>
      <c r="T34" s="29">
        <v>0.0</v>
      </c>
    </row>
    <row r="35">
      <c r="A35" s="25">
        <v>13.0</v>
      </c>
      <c r="B35" s="29" t="s">
        <v>134</v>
      </c>
      <c r="C35" s="29" t="s">
        <v>20</v>
      </c>
      <c r="D35" s="28">
        <f t="shared" si="6"/>
        <v>900</v>
      </c>
      <c r="E35" s="31">
        <f t="shared" si="7"/>
        <v>500</v>
      </c>
      <c r="F35" s="31">
        <f t="shared" si="8"/>
        <v>400</v>
      </c>
      <c r="G35" s="31">
        <f t="shared" si="9"/>
        <v>0</v>
      </c>
      <c r="H35" s="31">
        <f t="shared" si="10"/>
        <v>0</v>
      </c>
      <c r="I35" s="28"/>
      <c r="J35" s="29">
        <v>0.0</v>
      </c>
      <c r="K35" s="28"/>
      <c r="L35" s="29">
        <v>0.0</v>
      </c>
      <c r="M35" s="28"/>
      <c r="N35" s="29">
        <v>0.0</v>
      </c>
      <c r="O35" s="28"/>
      <c r="P35" s="29">
        <v>0.0</v>
      </c>
      <c r="Q35" s="29">
        <v>8.0</v>
      </c>
      <c r="R35" s="29">
        <f>VLOOKUP(Q35,'Events value'!$A$3:$C$27,2,FALSE)</f>
        <v>500</v>
      </c>
      <c r="S35" s="29">
        <v>9.0</v>
      </c>
      <c r="T35" s="29">
        <f>VLOOKUP(S35,'Events value'!$A$3:$C$27,2,FALSE)</f>
        <v>400</v>
      </c>
    </row>
    <row r="36">
      <c r="A36" s="25">
        <v>14.0</v>
      </c>
      <c r="B36" s="29" t="s">
        <v>135</v>
      </c>
      <c r="C36" s="29" t="s">
        <v>28</v>
      </c>
      <c r="D36" s="28">
        <f t="shared" si="6"/>
        <v>750</v>
      </c>
      <c r="E36" s="31">
        <f t="shared" si="7"/>
        <v>300</v>
      </c>
      <c r="F36" s="31">
        <f t="shared" si="8"/>
        <v>300</v>
      </c>
      <c r="G36" s="31">
        <f t="shared" si="9"/>
        <v>150</v>
      </c>
      <c r="H36" s="31">
        <f t="shared" si="10"/>
        <v>0</v>
      </c>
      <c r="I36" s="29">
        <v>8.0</v>
      </c>
      <c r="J36" s="29">
        <f>VLOOKUP(I36,'Events value'!$A$3:$C$27,3,FALSE)</f>
        <v>300</v>
      </c>
      <c r="K36" s="29">
        <v>8.0</v>
      </c>
      <c r="L36" s="29">
        <f>VLOOKUP(K36,'Events value'!$A$3:$C$27,3,FALSE)</f>
        <v>300</v>
      </c>
      <c r="M36" s="29"/>
      <c r="N36" s="29">
        <v>0.0</v>
      </c>
      <c r="O36" s="29"/>
      <c r="P36" s="29">
        <v>0.0</v>
      </c>
      <c r="Q36" s="29">
        <v>13.0</v>
      </c>
      <c r="R36" s="29">
        <f>VLOOKUP(Q36,'Events value'!$A$3:$C$27,2,FALSE)</f>
        <v>150</v>
      </c>
      <c r="S36" s="29"/>
      <c r="T36" s="29">
        <v>0.0</v>
      </c>
    </row>
    <row r="37">
      <c r="A37" s="25">
        <v>15.0</v>
      </c>
      <c r="B37" s="29" t="s">
        <v>136</v>
      </c>
      <c r="C37" s="29" t="s">
        <v>28</v>
      </c>
      <c r="D37" s="28">
        <f t="shared" si="6"/>
        <v>550</v>
      </c>
      <c r="E37" s="31">
        <f t="shared" si="7"/>
        <v>300</v>
      </c>
      <c r="F37" s="31">
        <f t="shared" si="8"/>
        <v>250</v>
      </c>
      <c r="G37" s="31">
        <f t="shared" si="9"/>
        <v>0</v>
      </c>
      <c r="H37" s="31">
        <f t="shared" si="10"/>
        <v>0</v>
      </c>
      <c r="I37" s="28"/>
      <c r="J37" s="29">
        <v>0.0</v>
      </c>
      <c r="K37" s="28"/>
      <c r="L37" s="29">
        <v>0.0</v>
      </c>
      <c r="M37" s="28"/>
      <c r="N37" s="29">
        <v>0.0</v>
      </c>
      <c r="O37" s="28"/>
      <c r="P37" s="29">
        <v>0.0</v>
      </c>
      <c r="Q37" s="29">
        <v>11.0</v>
      </c>
      <c r="R37" s="29">
        <f>VLOOKUP(Q37,'Events value'!$A$3:$C$27,2,FALSE)</f>
        <v>250</v>
      </c>
      <c r="S37" s="29">
        <v>10.0</v>
      </c>
      <c r="T37" s="29">
        <f>VLOOKUP(S37,'Events value'!$A$3:$C$27,2,FALSE)</f>
        <v>300</v>
      </c>
    </row>
    <row r="38">
      <c r="A38" s="25">
        <v>16.0</v>
      </c>
      <c r="B38" s="29" t="s">
        <v>137</v>
      </c>
      <c r="C38" s="29" t="s">
        <v>22</v>
      </c>
      <c r="D38" s="28">
        <f t="shared" si="6"/>
        <v>500</v>
      </c>
      <c r="E38" s="31">
        <f t="shared" si="7"/>
        <v>500</v>
      </c>
      <c r="F38" s="31">
        <f t="shared" si="8"/>
        <v>0</v>
      </c>
      <c r="G38" s="31">
        <f t="shared" si="9"/>
        <v>0</v>
      </c>
      <c r="H38" s="31">
        <f t="shared" si="10"/>
        <v>0</v>
      </c>
      <c r="I38" s="28"/>
      <c r="J38" s="29">
        <v>0.0</v>
      </c>
      <c r="K38" s="28"/>
      <c r="L38" s="29">
        <v>0.0</v>
      </c>
      <c r="M38" s="29">
        <v>6.0</v>
      </c>
      <c r="N38" s="29">
        <f>VLOOKUP(M38,'Events value'!$A$3:$C$27,3,FALSE)</f>
        <v>500</v>
      </c>
      <c r="O38" s="28"/>
      <c r="P38" s="29">
        <v>0.0</v>
      </c>
      <c r="Q38" s="29"/>
      <c r="R38" s="29">
        <v>0.0</v>
      </c>
      <c r="S38" s="29"/>
      <c r="T38" s="29">
        <v>0.0</v>
      </c>
    </row>
    <row r="39">
      <c r="A39" s="25">
        <v>17.0</v>
      </c>
      <c r="B39" s="29" t="s">
        <v>138</v>
      </c>
      <c r="C39" s="29" t="s">
        <v>28</v>
      </c>
      <c r="D39" s="28">
        <f t="shared" si="6"/>
        <v>450</v>
      </c>
      <c r="E39" s="31">
        <f t="shared" si="7"/>
        <v>250</v>
      </c>
      <c r="F39" s="31">
        <f t="shared" si="8"/>
        <v>200</v>
      </c>
      <c r="G39" s="31">
        <f t="shared" si="9"/>
        <v>0</v>
      </c>
      <c r="H39" s="31">
        <f t="shared" si="10"/>
        <v>0</v>
      </c>
      <c r="I39" s="28"/>
      <c r="J39" s="29">
        <v>0.0</v>
      </c>
      <c r="K39" s="28"/>
      <c r="L39" s="29">
        <v>0.0</v>
      </c>
      <c r="M39" s="28"/>
      <c r="N39" s="29">
        <v>0.0</v>
      </c>
      <c r="O39" s="28"/>
      <c r="P39" s="29">
        <v>0.0</v>
      </c>
      <c r="Q39" s="29">
        <v>12.0</v>
      </c>
      <c r="R39" s="29">
        <f>VLOOKUP(Q39,'Events value'!$A$3:$C$27,2,FALSE)</f>
        <v>200</v>
      </c>
      <c r="S39" s="29">
        <v>11.0</v>
      </c>
      <c r="T39" s="29">
        <f>VLOOKUP(S39,'Events value'!$A$3:$C$27,2,FALSE)</f>
        <v>250</v>
      </c>
    </row>
    <row r="40">
      <c r="A40" s="25">
        <v>18.0</v>
      </c>
      <c r="B40" s="29" t="s">
        <v>139</v>
      </c>
      <c r="C40" s="29" t="s">
        <v>25</v>
      </c>
      <c r="D40" s="28">
        <f t="shared" si="6"/>
        <v>250</v>
      </c>
      <c r="E40" s="31">
        <f t="shared" si="7"/>
        <v>250</v>
      </c>
      <c r="F40" s="31">
        <f t="shared" si="8"/>
        <v>0</v>
      </c>
      <c r="G40" s="31">
        <f t="shared" si="9"/>
        <v>0</v>
      </c>
      <c r="H40" s="31">
        <f t="shared" si="10"/>
        <v>0</v>
      </c>
      <c r="I40" s="29">
        <v>9.0</v>
      </c>
      <c r="J40" s="29">
        <f>VLOOKUP(I40,'Events value'!$A$3:$C$27,3,FALSE)</f>
        <v>250</v>
      </c>
      <c r="K40" s="29"/>
      <c r="L40" s="29">
        <v>0.0</v>
      </c>
      <c r="M40" s="29"/>
      <c r="N40" s="29">
        <v>0.0</v>
      </c>
      <c r="O40" s="29"/>
      <c r="P40" s="29">
        <v>0.0</v>
      </c>
      <c r="Q40" s="29"/>
      <c r="R40" s="29">
        <v>0.0</v>
      </c>
      <c r="S40" s="29"/>
      <c r="T40" s="29">
        <v>0.0</v>
      </c>
    </row>
    <row r="41">
      <c r="A41" s="25">
        <v>19.0</v>
      </c>
      <c r="B41" s="29" t="s">
        <v>140</v>
      </c>
      <c r="C41" s="29" t="s">
        <v>98</v>
      </c>
      <c r="D41" s="28">
        <f t="shared" si="6"/>
        <v>250</v>
      </c>
      <c r="E41" s="31">
        <f t="shared" si="7"/>
        <v>250</v>
      </c>
      <c r="F41" s="31">
        <f t="shared" si="8"/>
        <v>0</v>
      </c>
      <c r="G41" s="31">
        <f t="shared" si="9"/>
        <v>0</v>
      </c>
      <c r="H41" s="31">
        <f t="shared" si="10"/>
        <v>0</v>
      </c>
      <c r="I41" s="29"/>
      <c r="J41" s="29">
        <v>0.0</v>
      </c>
      <c r="K41" s="29">
        <v>9.0</v>
      </c>
      <c r="L41" s="29">
        <f>VLOOKUP(K41,'Events value'!$A$3:$C$27,3,FALSE)</f>
        <v>250</v>
      </c>
      <c r="M41" s="29"/>
      <c r="N41" s="29">
        <v>0.0</v>
      </c>
      <c r="O41" s="29"/>
      <c r="P41" s="29">
        <v>0.0</v>
      </c>
      <c r="Q41" s="29"/>
      <c r="R41" s="29">
        <v>0.0</v>
      </c>
      <c r="S41" s="29"/>
      <c r="T41" s="29">
        <v>0.0</v>
      </c>
    </row>
    <row r="42">
      <c r="A42" s="25">
        <v>20.0</v>
      </c>
      <c r="B42" s="29" t="s">
        <v>141</v>
      </c>
      <c r="C42" s="29" t="s">
        <v>28</v>
      </c>
      <c r="D42" s="28">
        <f t="shared" si="6"/>
        <v>150</v>
      </c>
      <c r="E42" s="31">
        <f t="shared" si="7"/>
        <v>150</v>
      </c>
      <c r="F42" s="31">
        <f t="shared" si="8"/>
        <v>0</v>
      </c>
      <c r="G42" s="31">
        <f t="shared" si="9"/>
        <v>0</v>
      </c>
      <c r="H42" s="31">
        <f t="shared" si="10"/>
        <v>0</v>
      </c>
      <c r="I42" s="28"/>
      <c r="J42" s="29">
        <v>0.0</v>
      </c>
      <c r="K42" s="28"/>
      <c r="L42" s="29">
        <v>0.0</v>
      </c>
      <c r="M42" s="28"/>
      <c r="N42" s="29">
        <v>0.0</v>
      </c>
      <c r="O42" s="28"/>
      <c r="P42" s="29">
        <v>0.0</v>
      </c>
      <c r="Q42" s="29"/>
      <c r="R42" s="29">
        <v>0.0</v>
      </c>
      <c r="S42" s="29">
        <v>13.0</v>
      </c>
      <c r="T42" s="29">
        <f>VLOOKUP(S42,'Events value'!$A$3:$C$27,2,FALSE)</f>
        <v>150</v>
      </c>
    </row>
    <row r="43">
      <c r="A43" s="25"/>
      <c r="B43" s="29"/>
      <c r="C43" s="29"/>
      <c r="D43" s="28"/>
      <c r="E43" s="28"/>
      <c r="F43" s="28"/>
      <c r="G43" s="28"/>
      <c r="H43" s="28"/>
      <c r="I43" s="28"/>
      <c r="J43" s="29"/>
      <c r="K43" s="28"/>
      <c r="L43" s="29"/>
      <c r="M43" s="28"/>
      <c r="N43" s="29"/>
      <c r="O43" s="28"/>
      <c r="P43" s="29"/>
      <c r="Q43" s="29"/>
      <c r="R43" s="29"/>
      <c r="S43" s="29"/>
      <c r="T43" s="29"/>
    </row>
    <row r="44">
      <c r="A44" s="25" t="s">
        <v>71</v>
      </c>
      <c r="B44" s="29"/>
      <c r="C44" s="29"/>
      <c r="D44" s="28"/>
      <c r="E44" s="28"/>
      <c r="F44" s="28"/>
      <c r="G44" s="28"/>
      <c r="H44" s="28"/>
      <c r="I44" s="28"/>
      <c r="J44" s="29"/>
      <c r="K44" s="28"/>
      <c r="L44" s="29"/>
      <c r="M44" s="28"/>
      <c r="N44" s="29"/>
      <c r="O44" s="28"/>
      <c r="P44" s="29"/>
      <c r="Q44" s="29"/>
      <c r="R44" s="29"/>
      <c r="S44" s="29"/>
      <c r="T44" s="29"/>
    </row>
    <row r="45">
      <c r="A45" s="25">
        <v>1.0</v>
      </c>
      <c r="B45" s="29" t="s">
        <v>142</v>
      </c>
      <c r="C45" s="29" t="s">
        <v>20</v>
      </c>
      <c r="D45" s="28">
        <f t="shared" ref="D45:D57" si="11">E45+F45+G45+H45</f>
        <v>3150</v>
      </c>
      <c r="E45" s="31">
        <f t="shared" ref="E45:E57" si="12">MAX(J45,L45,N45,P45,R45,T45)</f>
        <v>900</v>
      </c>
      <c r="F45" s="31">
        <f t="shared" ref="F45:F57" si="13">LARGE({J45,L45,N45,P45,R45,T45},2)</f>
        <v>800</v>
      </c>
      <c r="G45" s="31">
        <f t="shared" ref="G45:G57" si="14">LARGE({J45,L45,N45,P45,R45,T45},3)</f>
        <v>800</v>
      </c>
      <c r="H45" s="31">
        <f t="shared" ref="H45:H57" si="15">LARGE({J45,L45,N45,P45,R45,T45},4)</f>
        <v>650</v>
      </c>
      <c r="I45" s="29">
        <v>1.0</v>
      </c>
      <c r="J45" s="29">
        <f>VLOOKUP(I45,'Events value'!$A$3:$C$27,3,FALSE)</f>
        <v>800</v>
      </c>
      <c r="K45" s="29">
        <v>1.0</v>
      </c>
      <c r="L45" s="29">
        <f>VLOOKUP(K45,'Events value'!$A$3:$C$27,3,FALSE)</f>
        <v>800</v>
      </c>
      <c r="M45" s="28"/>
      <c r="N45" s="29">
        <v>0.0</v>
      </c>
      <c r="O45" s="28"/>
      <c r="P45" s="29">
        <v>0.0</v>
      </c>
      <c r="Q45" s="29">
        <v>2.0</v>
      </c>
      <c r="R45" s="29">
        <f>VLOOKUP(Q45,'Events value'!$A$3:$C$27,2,FALSE)</f>
        <v>900</v>
      </c>
      <c r="S45" s="29">
        <v>6.0</v>
      </c>
      <c r="T45" s="29">
        <f>VLOOKUP(S45,'Events value'!$A$3:$C$27,2,FALSE)</f>
        <v>650</v>
      </c>
    </row>
    <row r="46">
      <c r="A46" s="25">
        <v>2.0</v>
      </c>
      <c r="B46" s="29" t="s">
        <v>143</v>
      </c>
      <c r="C46" s="29" t="s">
        <v>20</v>
      </c>
      <c r="D46" s="28">
        <f t="shared" si="11"/>
        <v>3100</v>
      </c>
      <c r="E46" s="31">
        <f t="shared" si="12"/>
        <v>800</v>
      </c>
      <c r="F46" s="31">
        <f t="shared" si="13"/>
        <v>800</v>
      </c>
      <c r="G46" s="31">
        <f t="shared" si="14"/>
        <v>800</v>
      </c>
      <c r="H46" s="31">
        <f t="shared" si="15"/>
        <v>700</v>
      </c>
      <c r="I46" s="28"/>
      <c r="J46" s="29">
        <v>0.0</v>
      </c>
      <c r="K46" s="28"/>
      <c r="L46" s="29">
        <v>0.0</v>
      </c>
      <c r="M46" s="29">
        <v>1.0</v>
      </c>
      <c r="N46" s="29">
        <f>VLOOKUP(M46,'Events value'!$A$3:$C$27,3,FALSE)</f>
        <v>800</v>
      </c>
      <c r="O46" s="29">
        <v>1.0</v>
      </c>
      <c r="P46" s="29">
        <f>VLOOKUP(O46,'Events value'!$A$3:$C$27,3,FALSE)</f>
        <v>800</v>
      </c>
      <c r="Q46" s="29">
        <v>5.0</v>
      </c>
      <c r="R46" s="29">
        <f>VLOOKUP(Q46,'Events value'!$A$3:$C$27,2,FALSE)</f>
        <v>700</v>
      </c>
      <c r="S46" s="29">
        <v>3.0</v>
      </c>
      <c r="T46" s="29">
        <f>VLOOKUP(S46,'Events value'!$A$3:$C$27,2,FALSE)</f>
        <v>800</v>
      </c>
    </row>
    <row r="47">
      <c r="A47" s="25">
        <v>3.0</v>
      </c>
      <c r="B47" s="29" t="s">
        <v>144</v>
      </c>
      <c r="C47" s="29" t="s">
        <v>20</v>
      </c>
      <c r="D47" s="28">
        <f t="shared" si="11"/>
        <v>2900</v>
      </c>
      <c r="E47" s="31">
        <f t="shared" si="12"/>
        <v>750</v>
      </c>
      <c r="F47" s="31">
        <f t="shared" si="13"/>
        <v>750</v>
      </c>
      <c r="G47" s="31">
        <f t="shared" si="14"/>
        <v>700</v>
      </c>
      <c r="H47" s="31">
        <f t="shared" si="15"/>
        <v>700</v>
      </c>
      <c r="I47" s="29">
        <v>3.0</v>
      </c>
      <c r="J47" s="29">
        <f>VLOOKUP(I47,'Events value'!$A$3:$C$27,3,FALSE)</f>
        <v>700</v>
      </c>
      <c r="K47" s="29">
        <v>3.0</v>
      </c>
      <c r="L47" s="29">
        <f>VLOOKUP(K47,'Events value'!$A$3:$C$27,3,FALSE)</f>
        <v>700</v>
      </c>
      <c r="M47" s="29">
        <v>2.0</v>
      </c>
      <c r="N47" s="29">
        <f>VLOOKUP(M47,'Events value'!$A$3:$C$27,3,FALSE)</f>
        <v>750</v>
      </c>
      <c r="O47" s="29">
        <v>2.0</v>
      </c>
      <c r="P47" s="29">
        <f>VLOOKUP(O47,'Events value'!$A$3:$C$27,3,FALSE)</f>
        <v>750</v>
      </c>
      <c r="Q47" s="29"/>
      <c r="R47" s="29">
        <v>0.0</v>
      </c>
      <c r="S47" s="29"/>
      <c r="T47" s="29">
        <v>0.0</v>
      </c>
    </row>
    <row r="48">
      <c r="A48" s="25">
        <v>4.0</v>
      </c>
      <c r="B48" s="29" t="s">
        <v>145</v>
      </c>
      <c r="C48" s="29" t="s">
        <v>98</v>
      </c>
      <c r="D48" s="28">
        <f t="shared" si="11"/>
        <v>2750</v>
      </c>
      <c r="E48" s="31">
        <f t="shared" si="12"/>
        <v>750</v>
      </c>
      <c r="F48" s="31">
        <f t="shared" si="13"/>
        <v>750</v>
      </c>
      <c r="G48" s="31">
        <f t="shared" si="14"/>
        <v>650</v>
      </c>
      <c r="H48" s="31">
        <f t="shared" si="15"/>
        <v>600</v>
      </c>
      <c r="I48" s="29">
        <v>2.0</v>
      </c>
      <c r="J48" s="29">
        <f>VLOOKUP(I48,'Events value'!$A$3:$C$27,3,FALSE)</f>
        <v>750</v>
      </c>
      <c r="K48" s="29">
        <v>2.0</v>
      </c>
      <c r="L48" s="29">
        <f>VLOOKUP(K48,'Events value'!$A$3:$C$27,3,FALSE)</f>
        <v>750</v>
      </c>
      <c r="M48" s="29">
        <v>5.0</v>
      </c>
      <c r="N48" s="29">
        <f>VLOOKUP(M48,'Events value'!$A$3:$C$27,3,FALSE)</f>
        <v>600</v>
      </c>
      <c r="O48" s="29">
        <v>4.0</v>
      </c>
      <c r="P48" s="29">
        <f>VLOOKUP(O48,'Events value'!$A$3:$C$27,3,FALSE)</f>
        <v>650</v>
      </c>
      <c r="Q48" s="29">
        <v>7.0</v>
      </c>
      <c r="R48" s="29">
        <f>VLOOKUP(Q48,'Events value'!$A$3:$C$27,2,FALSE)</f>
        <v>600</v>
      </c>
      <c r="S48" s="29"/>
      <c r="T48" s="29">
        <v>0.0</v>
      </c>
    </row>
    <row r="49">
      <c r="A49" s="25">
        <v>5.0</v>
      </c>
      <c r="B49" s="29" t="s">
        <v>146</v>
      </c>
      <c r="C49" s="29" t="s">
        <v>25</v>
      </c>
      <c r="D49" s="28">
        <f t="shared" si="11"/>
        <v>2000</v>
      </c>
      <c r="E49" s="31">
        <f t="shared" si="12"/>
        <v>1000</v>
      </c>
      <c r="F49" s="31">
        <f t="shared" si="13"/>
        <v>1000</v>
      </c>
      <c r="G49" s="31">
        <f t="shared" si="14"/>
        <v>0</v>
      </c>
      <c r="H49" s="31">
        <f t="shared" si="15"/>
        <v>0</v>
      </c>
      <c r="I49" s="28"/>
      <c r="J49" s="29">
        <v>0.0</v>
      </c>
      <c r="K49" s="28"/>
      <c r="L49" s="29">
        <v>0.0</v>
      </c>
      <c r="M49" s="29"/>
      <c r="N49" s="29">
        <v>0.0</v>
      </c>
      <c r="O49" s="29"/>
      <c r="P49" s="29">
        <v>0.0</v>
      </c>
      <c r="Q49" s="29">
        <v>1.0</v>
      </c>
      <c r="R49" s="29">
        <f>VLOOKUP(Q49,'Events value'!$A$3:$C$27,2,FALSE)</f>
        <v>1000</v>
      </c>
      <c r="S49" s="29">
        <v>1.0</v>
      </c>
      <c r="T49" s="29">
        <f>VLOOKUP(S49,'Events value'!$A$3:$C$27,2,FALSE)</f>
        <v>1000</v>
      </c>
    </row>
    <row r="50">
      <c r="A50" s="25">
        <v>6.0</v>
      </c>
      <c r="B50" s="29" t="s">
        <v>147</v>
      </c>
      <c r="C50" s="29" t="s">
        <v>22</v>
      </c>
      <c r="D50" s="28">
        <f t="shared" si="11"/>
        <v>1700</v>
      </c>
      <c r="E50" s="31">
        <f t="shared" si="12"/>
        <v>900</v>
      </c>
      <c r="F50" s="31">
        <f t="shared" si="13"/>
        <v>800</v>
      </c>
      <c r="G50" s="31">
        <f t="shared" si="14"/>
        <v>0</v>
      </c>
      <c r="H50" s="31">
        <f t="shared" si="15"/>
        <v>0</v>
      </c>
      <c r="I50" s="28"/>
      <c r="J50" s="29">
        <v>0.0</v>
      </c>
      <c r="K50" s="28"/>
      <c r="L50" s="29">
        <v>0.0</v>
      </c>
      <c r="M50" s="28"/>
      <c r="N50" s="29">
        <v>0.0</v>
      </c>
      <c r="O50" s="28"/>
      <c r="P50" s="29">
        <v>0.0</v>
      </c>
      <c r="Q50" s="29">
        <v>3.0</v>
      </c>
      <c r="R50" s="29">
        <f>VLOOKUP(Q50,'Events value'!$A$3:$C$27,2,FALSE)</f>
        <v>800</v>
      </c>
      <c r="S50" s="29">
        <v>2.0</v>
      </c>
      <c r="T50" s="29">
        <f>VLOOKUP(S50,'Events value'!$A$3:$C$27,2,FALSE)</f>
        <v>900</v>
      </c>
    </row>
    <row r="51">
      <c r="A51" s="25">
        <v>7.0</v>
      </c>
      <c r="B51" s="29" t="s">
        <v>148</v>
      </c>
      <c r="C51" s="29" t="s">
        <v>20</v>
      </c>
      <c r="D51" s="28">
        <f t="shared" si="11"/>
        <v>1400</v>
      </c>
      <c r="E51" s="31">
        <f t="shared" si="12"/>
        <v>700</v>
      </c>
      <c r="F51" s="31">
        <f t="shared" si="13"/>
        <v>700</v>
      </c>
      <c r="G51" s="31">
        <f t="shared" si="14"/>
        <v>0</v>
      </c>
      <c r="H51" s="31">
        <f t="shared" si="15"/>
        <v>0</v>
      </c>
      <c r="I51" s="29"/>
      <c r="J51" s="29">
        <v>0.0</v>
      </c>
      <c r="K51" s="29"/>
      <c r="L51" s="29">
        <v>0.0</v>
      </c>
      <c r="M51" s="29">
        <v>3.0</v>
      </c>
      <c r="N51" s="29">
        <f>VLOOKUP(M51,'Events value'!$A$3:$C$27,3,FALSE)</f>
        <v>700</v>
      </c>
      <c r="O51" s="29">
        <v>3.0</v>
      </c>
      <c r="P51" s="29">
        <f>VLOOKUP(O51,'Events value'!$A$3:$C$27,3,FALSE)</f>
        <v>700</v>
      </c>
      <c r="Q51" s="29"/>
      <c r="R51" s="29">
        <v>0.0</v>
      </c>
      <c r="S51" s="29"/>
      <c r="T51" s="29">
        <v>0.0</v>
      </c>
    </row>
    <row r="52">
      <c r="A52" s="25">
        <v>8.0</v>
      </c>
      <c r="B52" s="29" t="s">
        <v>149</v>
      </c>
      <c r="C52" s="29" t="s">
        <v>98</v>
      </c>
      <c r="D52" s="28">
        <f t="shared" si="11"/>
        <v>1350</v>
      </c>
      <c r="E52" s="31">
        <f t="shared" si="12"/>
        <v>750</v>
      </c>
      <c r="F52" s="31">
        <f t="shared" si="13"/>
        <v>600</v>
      </c>
      <c r="G52" s="31">
        <f t="shared" si="14"/>
        <v>0</v>
      </c>
      <c r="H52" s="31">
        <f t="shared" si="15"/>
        <v>0</v>
      </c>
      <c r="I52" s="29"/>
      <c r="J52" s="29">
        <v>0.0</v>
      </c>
      <c r="K52" s="29"/>
      <c r="L52" s="29">
        <v>0.0</v>
      </c>
      <c r="M52" s="28"/>
      <c r="N52" s="29">
        <v>0.0</v>
      </c>
      <c r="O52" s="29"/>
      <c r="P52" s="29">
        <v>0.0</v>
      </c>
      <c r="Q52" s="29">
        <v>4.0</v>
      </c>
      <c r="R52" s="29">
        <f>VLOOKUP(Q52,'Events value'!$A$3:$C$27,2,FALSE)</f>
        <v>750</v>
      </c>
      <c r="S52" s="29">
        <v>7.0</v>
      </c>
      <c r="T52" s="29">
        <f>VLOOKUP(S52,'Events value'!$A$3:$C$27,2,FALSE)</f>
        <v>600</v>
      </c>
    </row>
    <row r="53">
      <c r="A53" s="25">
        <v>9.0</v>
      </c>
      <c r="B53" s="29" t="s">
        <v>150</v>
      </c>
      <c r="C53" s="29" t="s">
        <v>20</v>
      </c>
      <c r="D53" s="28">
        <f t="shared" si="11"/>
        <v>1350</v>
      </c>
      <c r="E53" s="31">
        <f t="shared" si="12"/>
        <v>700</v>
      </c>
      <c r="F53" s="31">
        <f t="shared" si="13"/>
        <v>650</v>
      </c>
      <c r="G53" s="31">
        <f t="shared" si="14"/>
        <v>0</v>
      </c>
      <c r="H53" s="31">
        <f t="shared" si="15"/>
        <v>0</v>
      </c>
      <c r="I53" s="29"/>
      <c r="J53" s="29">
        <v>0.0</v>
      </c>
      <c r="K53" s="29"/>
      <c r="L53" s="29">
        <v>0.0</v>
      </c>
      <c r="M53" s="29"/>
      <c r="N53" s="29">
        <v>0.0</v>
      </c>
      <c r="O53" s="29"/>
      <c r="P53" s="29">
        <v>0.0</v>
      </c>
      <c r="Q53" s="29">
        <v>6.0</v>
      </c>
      <c r="R53" s="29">
        <f>VLOOKUP(Q53,'Events value'!$A$3:$C$27,2,FALSE)</f>
        <v>650</v>
      </c>
      <c r="S53" s="29">
        <v>5.0</v>
      </c>
      <c r="T53" s="29">
        <f>VLOOKUP(S53,'Events value'!$A$3:$C$27,2,FALSE)</f>
        <v>700</v>
      </c>
    </row>
    <row r="54">
      <c r="A54" s="25">
        <v>10.0</v>
      </c>
      <c r="B54" s="29" t="s">
        <v>151</v>
      </c>
      <c r="C54" s="29" t="s">
        <v>22</v>
      </c>
      <c r="D54" s="28">
        <f t="shared" si="11"/>
        <v>1150</v>
      </c>
      <c r="E54" s="31">
        <f t="shared" si="12"/>
        <v>650</v>
      </c>
      <c r="F54" s="31">
        <f t="shared" si="13"/>
        <v>500</v>
      </c>
      <c r="G54" s="31">
        <f t="shared" si="14"/>
        <v>0</v>
      </c>
      <c r="H54" s="31">
        <f t="shared" si="15"/>
        <v>0</v>
      </c>
      <c r="I54" s="28"/>
      <c r="J54" s="29">
        <v>0.0</v>
      </c>
      <c r="K54" s="28"/>
      <c r="L54" s="29">
        <v>0.0</v>
      </c>
      <c r="M54" s="29">
        <v>4.0</v>
      </c>
      <c r="N54" s="29">
        <f>VLOOKUP(M54,'Events value'!$A$3:$C$27,3,FALSE)</f>
        <v>650</v>
      </c>
      <c r="O54" s="29">
        <v>6.0</v>
      </c>
      <c r="P54" s="29">
        <f>VLOOKUP(O54,'Events value'!$A$3:$C$27,3,FALSE)</f>
        <v>500</v>
      </c>
      <c r="Q54" s="29"/>
      <c r="R54" s="29">
        <v>0.0</v>
      </c>
      <c r="S54" s="28"/>
      <c r="T54" s="29">
        <v>0.0</v>
      </c>
    </row>
    <row r="55">
      <c r="A55" s="25">
        <v>11.0</v>
      </c>
      <c r="B55" s="29" t="s">
        <v>152</v>
      </c>
      <c r="C55" s="29" t="s">
        <v>25</v>
      </c>
      <c r="D55" s="28">
        <f t="shared" si="11"/>
        <v>1000</v>
      </c>
      <c r="E55" s="31">
        <f t="shared" si="12"/>
        <v>500</v>
      </c>
      <c r="F55" s="31">
        <f t="shared" si="13"/>
        <v>500</v>
      </c>
      <c r="G55" s="31">
        <f t="shared" si="14"/>
        <v>0</v>
      </c>
      <c r="H55" s="31">
        <f t="shared" si="15"/>
        <v>0</v>
      </c>
      <c r="I55" s="28"/>
      <c r="J55" s="29">
        <v>0.0</v>
      </c>
      <c r="K55" s="28"/>
      <c r="L55" s="29">
        <v>0.0</v>
      </c>
      <c r="M55" s="29">
        <v>6.0</v>
      </c>
      <c r="N55" s="29">
        <f>VLOOKUP(M55,'Events value'!$A$3:$C$27,3,FALSE)</f>
        <v>500</v>
      </c>
      <c r="O55" s="29"/>
      <c r="P55" s="29">
        <v>0.0</v>
      </c>
      <c r="Q55" s="29"/>
      <c r="R55" s="29">
        <v>0.0</v>
      </c>
      <c r="S55" s="29">
        <v>8.0</v>
      </c>
      <c r="T55" s="29">
        <f>VLOOKUP(S55,'Events value'!$A$3:$C$27,2,FALSE)</f>
        <v>500</v>
      </c>
    </row>
    <row r="56">
      <c r="A56" s="25">
        <v>12.0</v>
      </c>
      <c r="B56" s="29" t="s">
        <v>153</v>
      </c>
      <c r="C56" s="29" t="s">
        <v>28</v>
      </c>
      <c r="D56" s="28">
        <f t="shared" si="11"/>
        <v>750</v>
      </c>
      <c r="E56" s="31">
        <f t="shared" si="12"/>
        <v>750</v>
      </c>
      <c r="F56" s="31">
        <f t="shared" si="13"/>
        <v>0</v>
      </c>
      <c r="G56" s="31">
        <f t="shared" si="14"/>
        <v>0</v>
      </c>
      <c r="H56" s="31">
        <f t="shared" si="15"/>
        <v>0</v>
      </c>
      <c r="I56" s="28"/>
      <c r="J56" s="29">
        <v>0.0</v>
      </c>
      <c r="K56" s="28"/>
      <c r="L56" s="29">
        <v>0.0</v>
      </c>
      <c r="M56" s="29"/>
      <c r="N56" s="29">
        <v>0.0</v>
      </c>
      <c r="O56" s="29"/>
      <c r="P56" s="29">
        <v>0.0</v>
      </c>
      <c r="Q56" s="29"/>
      <c r="R56" s="29">
        <v>0.0</v>
      </c>
      <c r="S56" s="29">
        <v>4.0</v>
      </c>
      <c r="T56" s="29">
        <f>VLOOKUP(S56,'Events value'!$A$3:$C$27,2,FALSE)</f>
        <v>750</v>
      </c>
    </row>
    <row r="57">
      <c r="A57" s="25">
        <v>13.0</v>
      </c>
      <c r="B57" s="29" t="s">
        <v>154</v>
      </c>
      <c r="C57" s="29" t="s">
        <v>20</v>
      </c>
      <c r="D57" s="28">
        <f t="shared" si="11"/>
        <v>600</v>
      </c>
      <c r="E57" s="31">
        <f t="shared" si="12"/>
        <v>600</v>
      </c>
      <c r="F57" s="31">
        <f t="shared" si="13"/>
        <v>0</v>
      </c>
      <c r="G57" s="31">
        <f t="shared" si="14"/>
        <v>0</v>
      </c>
      <c r="H57" s="31">
        <f t="shared" si="15"/>
        <v>0</v>
      </c>
      <c r="I57" s="28"/>
      <c r="J57" s="29">
        <v>0.0</v>
      </c>
      <c r="K57" s="28"/>
      <c r="L57" s="29">
        <v>0.0</v>
      </c>
      <c r="M57" s="28"/>
      <c r="N57" s="29">
        <v>0.0</v>
      </c>
      <c r="O57" s="29">
        <v>5.0</v>
      </c>
      <c r="P57" s="29">
        <f>VLOOKUP(O57,'Events value'!$A$3:$C$27,3,FALSE)</f>
        <v>600</v>
      </c>
      <c r="Q57" s="29"/>
      <c r="R57" s="29">
        <v>0.0</v>
      </c>
      <c r="S57" s="29"/>
      <c r="T57" s="29">
        <v>0.0</v>
      </c>
    </row>
    <row r="58">
      <c r="A58" s="25"/>
      <c r="B58" s="29"/>
      <c r="C58" s="29"/>
      <c r="D58" s="28"/>
      <c r="E58" s="28"/>
      <c r="F58" s="28"/>
      <c r="G58" s="28"/>
      <c r="H58" s="28"/>
      <c r="I58" s="29"/>
      <c r="J58" s="29"/>
      <c r="K58" s="28"/>
      <c r="L58" s="29"/>
      <c r="M58" s="28"/>
      <c r="N58" s="29"/>
      <c r="O58" s="28"/>
      <c r="P58" s="29"/>
      <c r="Q58" s="29"/>
      <c r="R58" s="29"/>
      <c r="S58" s="29"/>
      <c r="T58" s="29"/>
    </row>
    <row r="59">
      <c r="A59" s="25"/>
      <c r="B59" s="29"/>
      <c r="C59" s="29"/>
      <c r="D59" s="28"/>
      <c r="E59" s="28"/>
      <c r="F59" s="28"/>
      <c r="G59" s="28"/>
      <c r="H59" s="28"/>
      <c r="I59" s="28"/>
      <c r="J59" s="29"/>
      <c r="K59" s="29"/>
      <c r="L59" s="29"/>
      <c r="M59" s="28"/>
      <c r="N59" s="29"/>
      <c r="O59" s="29"/>
      <c r="P59" s="29"/>
      <c r="Q59" s="29"/>
      <c r="R59" s="29"/>
      <c r="S59" s="29"/>
      <c r="T59" s="29"/>
    </row>
    <row r="60">
      <c r="A60" s="25"/>
      <c r="B60" s="29"/>
      <c r="C60" s="29"/>
      <c r="D60" s="28"/>
      <c r="E60" s="28"/>
      <c r="F60" s="28"/>
      <c r="G60" s="28"/>
      <c r="H60" s="28"/>
      <c r="I60" s="28"/>
      <c r="J60" s="29"/>
      <c r="K60" s="28"/>
      <c r="L60" s="29"/>
      <c r="M60" s="29"/>
      <c r="N60" s="29"/>
      <c r="O60" s="29"/>
      <c r="P60" s="29"/>
      <c r="Q60" s="29"/>
      <c r="R60" s="29"/>
      <c r="S60" s="29"/>
      <c r="T60" s="29"/>
    </row>
    <row r="61">
      <c r="A61" s="25"/>
      <c r="B61" s="29"/>
      <c r="C61" s="29"/>
      <c r="D61" s="28"/>
      <c r="E61" s="28"/>
      <c r="F61" s="28"/>
      <c r="G61" s="28"/>
      <c r="H61" s="28"/>
      <c r="I61" s="28"/>
      <c r="J61" s="29"/>
      <c r="K61" s="28"/>
      <c r="L61" s="29"/>
      <c r="M61" s="28"/>
      <c r="N61" s="29"/>
      <c r="O61" s="28"/>
      <c r="P61" s="29"/>
      <c r="Q61" s="29"/>
      <c r="R61" s="29"/>
      <c r="S61" s="28"/>
      <c r="T61" s="29"/>
    </row>
    <row r="62">
      <c r="A62" s="25"/>
      <c r="B62" s="29"/>
      <c r="C62" s="29"/>
      <c r="D62" s="28"/>
      <c r="E62" s="28"/>
      <c r="F62" s="28"/>
      <c r="G62" s="28"/>
      <c r="H62" s="28"/>
      <c r="I62" s="28"/>
      <c r="J62" s="29"/>
      <c r="K62" s="29"/>
      <c r="L62" s="29"/>
      <c r="M62" s="28"/>
      <c r="N62" s="29"/>
      <c r="O62" s="28"/>
      <c r="P62" s="29"/>
      <c r="Q62" s="29"/>
      <c r="R62" s="29"/>
      <c r="S62" s="28"/>
      <c r="T62" s="29"/>
    </row>
    <row r="63">
      <c r="A63" s="25"/>
      <c r="B63" s="29"/>
      <c r="C63" s="29"/>
      <c r="D63" s="28"/>
      <c r="E63" s="28"/>
      <c r="F63" s="28"/>
      <c r="G63" s="28"/>
      <c r="H63" s="28"/>
      <c r="I63" s="28"/>
      <c r="J63" s="29"/>
      <c r="K63" s="28"/>
      <c r="L63" s="29"/>
      <c r="M63" s="28"/>
      <c r="N63" s="29"/>
      <c r="O63" s="28"/>
      <c r="P63" s="29"/>
      <c r="Q63" s="29"/>
      <c r="R63" s="29"/>
      <c r="S63" s="28"/>
      <c r="T63" s="29"/>
    </row>
    <row r="64">
      <c r="A64" s="25"/>
      <c r="B64" s="29"/>
      <c r="C64" s="29"/>
      <c r="D64" s="28"/>
      <c r="E64" s="28"/>
      <c r="F64" s="28"/>
      <c r="G64" s="28"/>
      <c r="H64" s="28"/>
      <c r="I64" s="28"/>
      <c r="J64" s="29"/>
      <c r="K64" s="28"/>
      <c r="L64" s="29"/>
      <c r="M64" s="29"/>
      <c r="N64" s="29"/>
      <c r="O64" s="29"/>
      <c r="P64" s="29"/>
      <c r="Q64" s="29"/>
      <c r="R64" s="29"/>
      <c r="S64" s="29"/>
      <c r="T64" s="29"/>
    </row>
    <row r="65">
      <c r="A65" s="25"/>
      <c r="B65" s="29"/>
      <c r="C65" s="29"/>
      <c r="D65" s="28"/>
      <c r="E65" s="28"/>
      <c r="F65" s="28"/>
      <c r="G65" s="28"/>
      <c r="H65" s="28"/>
      <c r="I65" s="28"/>
      <c r="J65" s="29"/>
      <c r="K65" s="28"/>
      <c r="L65" s="29"/>
      <c r="M65" s="29"/>
      <c r="N65" s="29"/>
      <c r="O65" s="29"/>
      <c r="P65" s="29"/>
      <c r="Q65" s="29"/>
      <c r="R65" s="29"/>
      <c r="S65" s="29"/>
      <c r="T65" s="29"/>
    </row>
  </sheetData>
  <mergeCells count="13">
    <mergeCell ref="I2:J2"/>
    <mergeCell ref="K2:L2"/>
    <mergeCell ref="M2:N2"/>
    <mergeCell ref="O2:P2"/>
    <mergeCell ref="Q2:R2"/>
    <mergeCell ref="S2:T2"/>
    <mergeCell ref="I1:J1"/>
    <mergeCell ref="K1:L1"/>
    <mergeCell ref="M1:N1"/>
    <mergeCell ref="O1:P1"/>
    <mergeCell ref="Q1:R1"/>
    <mergeCell ref="S1:T1"/>
    <mergeCell ref="A2:F2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7.0" topLeftCell="H1" activePane="topRight" state="frozen"/>
      <selection activeCell="I2" sqref="I2" pane="topRight"/>
    </sheetView>
  </sheetViews>
  <sheetFormatPr customHeight="1" defaultColWidth="12.63" defaultRowHeight="15.75"/>
  <cols>
    <col customWidth="1" min="2" max="2" width="22.25"/>
    <col customWidth="1" min="3" max="3" width="8.88"/>
    <col customWidth="1" min="4" max="4" width="10.13"/>
    <col customWidth="1" min="5" max="5" width="9.0"/>
    <col customWidth="1" min="6" max="6" width="6.5"/>
    <col customWidth="1" min="7" max="7" width="8.88"/>
    <col customWidth="1" min="8" max="8" width="9.88"/>
    <col customWidth="1" min="9" max="9" width="10.5"/>
    <col customWidth="1" min="10" max="10" width="10.88"/>
    <col customWidth="1" min="11" max="11" width="9.0"/>
    <col customWidth="1" min="12" max="12" width="10.63"/>
    <col customWidth="1" min="13" max="14" width="11.0"/>
    <col customWidth="1" min="15" max="15" width="11.13"/>
    <col customWidth="1" min="16" max="16" width="10.63"/>
    <col customWidth="1" min="17" max="17" width="11.38"/>
  </cols>
  <sheetData>
    <row r="1">
      <c r="A1" s="1" t="s">
        <v>0</v>
      </c>
      <c r="B1" s="2"/>
      <c r="C1" s="2"/>
      <c r="D1" s="2"/>
      <c r="E1" s="3"/>
      <c r="F1" s="2"/>
      <c r="G1" s="3"/>
      <c r="H1" s="5"/>
      <c r="J1" s="6"/>
      <c r="K1" s="7"/>
      <c r="L1" s="2"/>
      <c r="M1" s="7"/>
      <c r="N1" s="2"/>
      <c r="O1" s="7"/>
      <c r="P1" s="8"/>
      <c r="Q1" s="7"/>
    </row>
    <row r="2">
      <c r="A2" s="10" t="s">
        <v>155</v>
      </c>
      <c r="B2" s="11"/>
      <c r="C2" s="11"/>
      <c r="D2" s="11"/>
      <c r="E2" s="11"/>
      <c r="F2" s="11"/>
      <c r="G2" s="12"/>
      <c r="H2" s="47" t="s">
        <v>156</v>
      </c>
      <c r="I2" s="14"/>
      <c r="J2" s="13" t="s">
        <v>157</v>
      </c>
      <c r="K2" s="14"/>
      <c r="L2" s="13" t="s">
        <v>158</v>
      </c>
      <c r="M2" s="14"/>
      <c r="N2" s="13" t="s">
        <v>159</v>
      </c>
      <c r="O2" s="14"/>
      <c r="P2" s="13" t="s">
        <v>160</v>
      </c>
      <c r="Q2" s="14"/>
    </row>
    <row r="3">
      <c r="A3" s="16" t="s">
        <v>8</v>
      </c>
      <c r="B3" s="17" t="s">
        <v>9</v>
      </c>
      <c r="C3" s="17" t="s">
        <v>10</v>
      </c>
      <c r="D3" s="17" t="s">
        <v>11</v>
      </c>
      <c r="E3" s="18" t="s">
        <v>12</v>
      </c>
      <c r="F3" s="19" t="s">
        <v>13</v>
      </c>
      <c r="G3" s="20" t="s">
        <v>14</v>
      </c>
      <c r="H3" s="23" t="s">
        <v>16</v>
      </c>
      <c r="I3" s="22" t="s">
        <v>17</v>
      </c>
      <c r="J3" s="23" t="s">
        <v>16</v>
      </c>
      <c r="K3" s="22" t="s">
        <v>17</v>
      </c>
      <c r="L3" s="23" t="s">
        <v>16</v>
      </c>
      <c r="M3" s="22" t="s">
        <v>17</v>
      </c>
      <c r="N3" s="23" t="s">
        <v>16</v>
      </c>
      <c r="O3" s="22" t="s">
        <v>17</v>
      </c>
      <c r="P3" s="23" t="s">
        <v>16</v>
      </c>
      <c r="Q3" s="22" t="s">
        <v>17</v>
      </c>
    </row>
    <row r="4">
      <c r="A4" s="25" t="s">
        <v>18</v>
      </c>
      <c r="B4" s="48"/>
      <c r="C4" s="48"/>
      <c r="D4" s="28"/>
      <c r="E4" s="28"/>
      <c r="F4" s="28"/>
      <c r="G4" s="28"/>
      <c r="H4" s="28"/>
      <c r="I4" s="29"/>
      <c r="J4" s="29"/>
      <c r="K4" s="29"/>
      <c r="L4" s="29"/>
      <c r="M4" s="29"/>
      <c r="N4" s="29"/>
      <c r="O4" s="29"/>
      <c r="P4" s="29"/>
      <c r="Q4" s="29"/>
    </row>
    <row r="5">
      <c r="A5" s="25">
        <v>1.0</v>
      </c>
      <c r="B5" s="29" t="s">
        <v>161</v>
      </c>
      <c r="C5" s="29" t="s">
        <v>28</v>
      </c>
      <c r="D5" s="28">
        <f t="shared" ref="D5:D34" si="1">E5+F5+G5</f>
        <v>2600</v>
      </c>
      <c r="E5" s="31">
        <f t="shared" ref="E5:E34" si="2">MAX(I5,K5,M5,O5,Q5)</f>
        <v>1000</v>
      </c>
      <c r="F5" s="31">
        <f t="shared" ref="F5:F34" si="3">LARGE({I5,K5,M5,O5,Q5},2)</f>
        <v>800</v>
      </c>
      <c r="G5" s="31">
        <f t="shared" ref="G5:G34" si="4">LARGE({I5,K5,M5,O5,Q5},3)</f>
        <v>800</v>
      </c>
      <c r="H5" s="29">
        <v>1.0</v>
      </c>
      <c r="I5" s="29">
        <f>VLOOKUP(H5,'Events value'!$A$3:$C$27,3,FALSE)</f>
        <v>800</v>
      </c>
      <c r="J5" s="29"/>
      <c r="K5" s="29">
        <v>0.0</v>
      </c>
      <c r="L5" s="29"/>
      <c r="M5" s="29">
        <v>0.0</v>
      </c>
      <c r="N5" s="29">
        <v>1.0</v>
      </c>
      <c r="O5" s="29">
        <f>VLOOKUP(N5,'Events value'!$A$3:$C$27,2,FALSE)</f>
        <v>1000</v>
      </c>
      <c r="P5" s="29">
        <v>3.0</v>
      </c>
      <c r="Q5" s="29">
        <f>VLOOKUP(P5,'Events value'!$A$3:$C$27,2,FALSE)</f>
        <v>800</v>
      </c>
    </row>
    <row r="6">
      <c r="A6" s="25">
        <v>2.0</v>
      </c>
      <c r="B6" s="29" t="s">
        <v>162</v>
      </c>
      <c r="C6" s="29" t="s">
        <v>28</v>
      </c>
      <c r="D6" s="28">
        <f t="shared" si="1"/>
        <v>2100</v>
      </c>
      <c r="E6" s="31">
        <f t="shared" si="2"/>
        <v>800</v>
      </c>
      <c r="F6" s="31">
        <f t="shared" si="3"/>
        <v>650</v>
      </c>
      <c r="G6" s="31">
        <f t="shared" si="4"/>
        <v>650</v>
      </c>
      <c r="H6" s="29">
        <v>4.0</v>
      </c>
      <c r="I6" s="29">
        <f>VLOOKUP(H6,'Events value'!$A$3:$C$27,3,FALSE)</f>
        <v>650</v>
      </c>
      <c r="J6" s="29">
        <v>1.0</v>
      </c>
      <c r="K6" s="29">
        <f>VLOOKUP(J6,'Events value'!$A$3:$C$27,3,FALSE)</f>
        <v>800</v>
      </c>
      <c r="L6" s="29">
        <v>4.0</v>
      </c>
      <c r="M6" s="29">
        <f>VLOOKUP(L6,'Events value'!$A$3:$C$27,3,FALSE)</f>
        <v>650</v>
      </c>
      <c r="N6" s="29">
        <v>13.0</v>
      </c>
      <c r="O6" s="29">
        <f>VLOOKUP(N6,'Events value'!$A$3:$C$27,2,FALSE)</f>
        <v>150</v>
      </c>
      <c r="P6" s="29">
        <v>6.0</v>
      </c>
      <c r="Q6" s="29">
        <f>VLOOKUP(P6,'Events value'!$A$3:$C$27,2,FALSE)</f>
        <v>650</v>
      </c>
    </row>
    <row r="7">
      <c r="A7" s="25">
        <v>3.0</v>
      </c>
      <c r="B7" s="29" t="s">
        <v>163</v>
      </c>
      <c r="C7" s="29" t="s">
        <v>22</v>
      </c>
      <c r="D7" s="28">
        <f t="shared" si="1"/>
        <v>1950</v>
      </c>
      <c r="E7" s="31">
        <f t="shared" si="2"/>
        <v>700</v>
      </c>
      <c r="F7" s="31">
        <f t="shared" si="3"/>
        <v>650</v>
      </c>
      <c r="G7" s="31">
        <f t="shared" si="4"/>
        <v>600</v>
      </c>
      <c r="H7" s="29">
        <v>3.0</v>
      </c>
      <c r="I7" s="29">
        <f>VLOOKUP(H7,'Events value'!$A$3:$C$27,3,FALSE)</f>
        <v>700</v>
      </c>
      <c r="J7" s="29">
        <v>4.0</v>
      </c>
      <c r="K7" s="29">
        <f>VLOOKUP(J7,'Events value'!$A$3:$C$27,3,FALSE)</f>
        <v>650</v>
      </c>
      <c r="L7" s="29">
        <v>5.0</v>
      </c>
      <c r="M7" s="29">
        <f>VLOOKUP(L7,'Events value'!$A$3:$C$27,3,FALSE)</f>
        <v>600</v>
      </c>
      <c r="N7" s="29"/>
      <c r="O7" s="29">
        <v>0.0</v>
      </c>
      <c r="P7" s="29"/>
      <c r="Q7" s="29">
        <v>0.0</v>
      </c>
    </row>
    <row r="8">
      <c r="A8" s="25">
        <v>4.0</v>
      </c>
      <c r="B8" s="29" t="s">
        <v>164</v>
      </c>
      <c r="C8" s="29" t="s">
        <v>22</v>
      </c>
      <c r="D8" s="28">
        <f t="shared" si="1"/>
        <v>1900</v>
      </c>
      <c r="E8" s="31">
        <f t="shared" si="2"/>
        <v>800</v>
      </c>
      <c r="F8" s="31">
        <f t="shared" si="3"/>
        <v>600</v>
      </c>
      <c r="G8" s="31">
        <f t="shared" si="4"/>
        <v>500</v>
      </c>
      <c r="H8" s="29">
        <v>6.0</v>
      </c>
      <c r="I8" s="29">
        <f>VLOOKUP(H8,'Events value'!$A$3:$C$27,3,FALSE)</f>
        <v>500</v>
      </c>
      <c r="J8" s="29">
        <v>5.0</v>
      </c>
      <c r="K8" s="29">
        <f>VLOOKUP(J8,'Events value'!$A$3:$C$27,3,FALSE)</f>
        <v>600</v>
      </c>
      <c r="L8" s="29">
        <v>1.0</v>
      </c>
      <c r="M8" s="29">
        <f>VLOOKUP(L8,'Events value'!$A$3:$C$27,3,FALSE)</f>
        <v>800</v>
      </c>
      <c r="N8" s="28"/>
      <c r="O8" s="29">
        <v>0.0</v>
      </c>
      <c r="P8" s="29"/>
      <c r="Q8" s="29">
        <v>0.0</v>
      </c>
    </row>
    <row r="9">
      <c r="A9" s="25">
        <v>5.0</v>
      </c>
      <c r="B9" s="29" t="s">
        <v>165</v>
      </c>
      <c r="C9" s="29" t="s">
        <v>166</v>
      </c>
      <c r="D9" s="28">
        <f t="shared" si="1"/>
        <v>1900</v>
      </c>
      <c r="E9" s="31">
        <f t="shared" si="2"/>
        <v>700</v>
      </c>
      <c r="F9" s="31">
        <f t="shared" si="3"/>
        <v>700</v>
      </c>
      <c r="G9" s="31">
        <f t="shared" si="4"/>
        <v>500</v>
      </c>
      <c r="H9" s="29">
        <v>8.0</v>
      </c>
      <c r="I9" s="29">
        <f>VLOOKUP(H9,'Events value'!$A$3:$C$27,3,FALSE)</f>
        <v>300</v>
      </c>
      <c r="J9" s="29">
        <v>3.0</v>
      </c>
      <c r="K9" s="29">
        <f>VLOOKUP(J9,'Events value'!$A$3:$C$27,3,FALSE)</f>
        <v>700</v>
      </c>
      <c r="L9" s="29">
        <v>6.0</v>
      </c>
      <c r="M9" s="29">
        <f>VLOOKUP(L9,'Events value'!$A$3:$C$27,3,FALSE)</f>
        <v>500</v>
      </c>
      <c r="N9" s="29">
        <v>5.0</v>
      </c>
      <c r="O9" s="29">
        <f>VLOOKUP(N9,'Events value'!$A$3:$C$27,2,FALSE)</f>
        <v>700</v>
      </c>
      <c r="P9" s="29">
        <v>12.0</v>
      </c>
      <c r="Q9" s="29">
        <f>VLOOKUP(P9,'Events value'!$A$3:$C$27,2,FALSE)</f>
        <v>200</v>
      </c>
    </row>
    <row r="10">
      <c r="A10" s="25">
        <v>6.0</v>
      </c>
      <c r="B10" s="29" t="s">
        <v>167</v>
      </c>
      <c r="C10" s="29" t="s">
        <v>28</v>
      </c>
      <c r="D10" s="28">
        <f t="shared" si="1"/>
        <v>1825</v>
      </c>
      <c r="E10" s="31">
        <f t="shared" si="2"/>
        <v>1000</v>
      </c>
      <c r="F10" s="31">
        <f t="shared" si="3"/>
        <v>750</v>
      </c>
      <c r="G10" s="31">
        <f t="shared" si="4"/>
        <v>75</v>
      </c>
      <c r="H10" s="29">
        <v>2.0</v>
      </c>
      <c r="I10" s="29">
        <f>VLOOKUP(H10,'Events value'!$A$3:$C$27,3,FALSE)</f>
        <v>750</v>
      </c>
      <c r="J10" s="29"/>
      <c r="K10" s="29">
        <v>0.0</v>
      </c>
      <c r="L10" s="29"/>
      <c r="M10" s="29">
        <v>0.0</v>
      </c>
      <c r="N10" s="29">
        <v>15.0</v>
      </c>
      <c r="O10" s="29">
        <f>VLOOKUP(N10,'Events value'!$A$3:$C$27,2,FALSE)</f>
        <v>75</v>
      </c>
      <c r="P10" s="29">
        <v>1.0</v>
      </c>
      <c r="Q10" s="29">
        <f>VLOOKUP(P10,'Events value'!$A$3:$C$27,2,FALSE)</f>
        <v>1000</v>
      </c>
    </row>
    <row r="11">
      <c r="A11" s="25">
        <v>7.0</v>
      </c>
      <c r="B11" s="29" t="s">
        <v>168</v>
      </c>
      <c r="C11" s="29" t="s">
        <v>20</v>
      </c>
      <c r="D11" s="28">
        <f t="shared" si="1"/>
        <v>1800</v>
      </c>
      <c r="E11" s="31">
        <f t="shared" si="2"/>
        <v>900</v>
      </c>
      <c r="F11" s="31">
        <f t="shared" si="3"/>
        <v>900</v>
      </c>
      <c r="G11" s="31">
        <f t="shared" si="4"/>
        <v>0</v>
      </c>
      <c r="H11" s="29"/>
      <c r="I11" s="29">
        <v>0.0</v>
      </c>
      <c r="J11" s="29"/>
      <c r="K11" s="29">
        <v>0.0</v>
      </c>
      <c r="L11" s="29"/>
      <c r="M11" s="29">
        <v>0.0</v>
      </c>
      <c r="N11" s="29">
        <v>2.0</v>
      </c>
      <c r="O11" s="29">
        <f>VLOOKUP(N11,'Events value'!$A$3:$C$27,2,FALSE)</f>
        <v>900</v>
      </c>
      <c r="P11" s="29">
        <v>2.0</v>
      </c>
      <c r="Q11" s="29">
        <f>VLOOKUP(P11,'Events value'!$A$3:$C$27,2,FALSE)</f>
        <v>900</v>
      </c>
    </row>
    <row r="12">
      <c r="A12" s="25">
        <v>8.0</v>
      </c>
      <c r="B12" s="48" t="s">
        <v>169</v>
      </c>
      <c r="C12" s="48" t="s">
        <v>22</v>
      </c>
      <c r="D12" s="28">
        <f t="shared" si="1"/>
        <v>1500</v>
      </c>
      <c r="E12" s="31">
        <f t="shared" si="2"/>
        <v>700</v>
      </c>
      <c r="F12" s="31">
        <f t="shared" si="3"/>
        <v>500</v>
      </c>
      <c r="G12" s="31">
        <f t="shared" si="4"/>
        <v>300</v>
      </c>
      <c r="H12" s="29">
        <v>10.0</v>
      </c>
      <c r="I12" s="29">
        <f>VLOOKUP(H12,'Events value'!$A$3:$C$27,3,FALSE)</f>
        <v>200</v>
      </c>
      <c r="J12" s="29">
        <v>8.0</v>
      </c>
      <c r="K12" s="29">
        <f>VLOOKUP(J12,'Events value'!$A$3:$C$27,3,FALSE)</f>
        <v>300</v>
      </c>
      <c r="L12" s="29">
        <v>3.0</v>
      </c>
      <c r="M12" s="29">
        <f>VLOOKUP(L12,'Events value'!$A$3:$C$27,3,FALSE)</f>
        <v>700</v>
      </c>
      <c r="N12" s="28"/>
      <c r="O12" s="29">
        <v>0.0</v>
      </c>
      <c r="P12" s="29">
        <v>8.0</v>
      </c>
      <c r="Q12" s="29">
        <f>VLOOKUP(P12,'Events value'!$A$3:$C$27,2,FALSE)</f>
        <v>500</v>
      </c>
    </row>
    <row r="13">
      <c r="A13" s="25">
        <v>9.0</v>
      </c>
      <c r="B13" s="29" t="s">
        <v>170</v>
      </c>
      <c r="C13" s="29" t="s">
        <v>22</v>
      </c>
      <c r="D13" s="28">
        <f t="shared" si="1"/>
        <v>1500</v>
      </c>
      <c r="E13" s="31">
        <f t="shared" si="2"/>
        <v>750</v>
      </c>
      <c r="F13" s="31">
        <f t="shared" si="3"/>
        <v>750</v>
      </c>
      <c r="G13" s="31">
        <f t="shared" si="4"/>
        <v>0</v>
      </c>
      <c r="H13" s="28"/>
      <c r="I13" s="29">
        <v>0.0</v>
      </c>
      <c r="J13" s="29">
        <v>2.0</v>
      </c>
      <c r="K13" s="29">
        <f>VLOOKUP(J13,'Events value'!$A$3:$C$27,3,FALSE)</f>
        <v>750</v>
      </c>
      <c r="L13" s="29">
        <v>2.0</v>
      </c>
      <c r="M13" s="29">
        <f>VLOOKUP(L13,'Events value'!$A$3:$C$27,3,FALSE)</f>
        <v>750</v>
      </c>
      <c r="N13" s="28"/>
      <c r="O13" s="29">
        <v>0.0</v>
      </c>
      <c r="P13" s="29"/>
      <c r="Q13" s="29">
        <v>0.0</v>
      </c>
    </row>
    <row r="14">
      <c r="A14" s="25">
        <v>10.0</v>
      </c>
      <c r="B14" s="49" t="s">
        <v>171</v>
      </c>
      <c r="C14" s="29" t="s">
        <v>20</v>
      </c>
      <c r="D14" s="28">
        <f t="shared" si="1"/>
        <v>1350</v>
      </c>
      <c r="E14" s="31">
        <f t="shared" si="2"/>
        <v>750</v>
      </c>
      <c r="F14" s="31">
        <f t="shared" si="3"/>
        <v>600</v>
      </c>
      <c r="G14" s="31">
        <f t="shared" si="4"/>
        <v>0</v>
      </c>
      <c r="H14" s="29"/>
      <c r="I14" s="29">
        <v>0.0</v>
      </c>
      <c r="J14" s="29"/>
      <c r="K14" s="29">
        <v>0.0</v>
      </c>
      <c r="L14" s="29"/>
      <c r="M14" s="29">
        <v>0.0</v>
      </c>
      <c r="N14" s="29">
        <v>7.0</v>
      </c>
      <c r="O14" s="29">
        <f>VLOOKUP(N14,'Events value'!$A$3:$C$27,2,FALSE)</f>
        <v>600</v>
      </c>
      <c r="P14" s="29">
        <v>4.0</v>
      </c>
      <c r="Q14" s="29">
        <f>VLOOKUP(P14,'Events value'!$A$3:$C$27,2,FALSE)</f>
        <v>750</v>
      </c>
    </row>
    <row r="15">
      <c r="A15" s="25">
        <v>11.0</v>
      </c>
      <c r="B15" s="49" t="s">
        <v>172</v>
      </c>
      <c r="C15" s="29" t="s">
        <v>20</v>
      </c>
      <c r="D15" s="28">
        <f t="shared" si="1"/>
        <v>1250</v>
      </c>
      <c r="E15" s="31">
        <f t="shared" si="2"/>
        <v>650</v>
      </c>
      <c r="F15" s="31">
        <f t="shared" si="3"/>
        <v>600</v>
      </c>
      <c r="G15" s="31">
        <f t="shared" si="4"/>
        <v>0</v>
      </c>
      <c r="H15" s="29"/>
      <c r="I15" s="29">
        <v>0.0</v>
      </c>
      <c r="J15" s="29"/>
      <c r="K15" s="29">
        <v>0.0</v>
      </c>
      <c r="L15" s="29"/>
      <c r="M15" s="29">
        <v>0.0</v>
      </c>
      <c r="N15" s="29">
        <v>6.0</v>
      </c>
      <c r="O15" s="29">
        <f>VLOOKUP(N15,'Events value'!$A$3:$C$27,2,FALSE)</f>
        <v>650</v>
      </c>
      <c r="P15" s="29">
        <v>7.0</v>
      </c>
      <c r="Q15" s="29">
        <f>VLOOKUP(P15,'Events value'!$A$3:$C$27,2,FALSE)</f>
        <v>600</v>
      </c>
    </row>
    <row r="16">
      <c r="A16" s="25">
        <v>12.0</v>
      </c>
      <c r="B16" s="49" t="s">
        <v>173</v>
      </c>
      <c r="C16" s="29" t="s">
        <v>28</v>
      </c>
      <c r="D16" s="28">
        <f t="shared" si="1"/>
        <v>1150</v>
      </c>
      <c r="E16" s="31">
        <f t="shared" si="2"/>
        <v>750</v>
      </c>
      <c r="F16" s="31">
        <f t="shared" si="3"/>
        <v>400</v>
      </c>
      <c r="G16" s="31">
        <f t="shared" si="4"/>
        <v>0</v>
      </c>
      <c r="H16" s="29"/>
      <c r="I16" s="29">
        <v>0.0</v>
      </c>
      <c r="J16" s="29"/>
      <c r="K16" s="29">
        <v>0.0</v>
      </c>
      <c r="L16" s="29"/>
      <c r="M16" s="29">
        <v>0.0</v>
      </c>
      <c r="N16" s="29">
        <v>4.0</v>
      </c>
      <c r="O16" s="29">
        <f>VLOOKUP(N16,'Events value'!$A$3:$C$27,2,FALSE)</f>
        <v>750</v>
      </c>
      <c r="P16" s="29">
        <v>9.0</v>
      </c>
      <c r="Q16" s="29">
        <f>VLOOKUP(P16,'Events value'!$A$3:$C$27,2,FALSE)</f>
        <v>400</v>
      </c>
    </row>
    <row r="17">
      <c r="A17" s="25">
        <v>13.0</v>
      </c>
      <c r="B17" s="49" t="s">
        <v>174</v>
      </c>
      <c r="C17" s="29" t="s">
        <v>25</v>
      </c>
      <c r="D17" s="28">
        <f t="shared" si="1"/>
        <v>1050</v>
      </c>
      <c r="E17" s="31">
        <f t="shared" si="2"/>
        <v>800</v>
      </c>
      <c r="F17" s="31">
        <f t="shared" si="3"/>
        <v>250</v>
      </c>
      <c r="G17" s="31">
        <f t="shared" si="4"/>
        <v>0</v>
      </c>
      <c r="H17" s="29"/>
      <c r="I17" s="29">
        <v>0.0</v>
      </c>
      <c r="J17" s="29"/>
      <c r="K17" s="29">
        <v>0.0</v>
      </c>
      <c r="L17" s="29"/>
      <c r="M17" s="29">
        <v>0.0</v>
      </c>
      <c r="N17" s="29">
        <v>3.0</v>
      </c>
      <c r="O17" s="29">
        <f>VLOOKUP(N17,'Events value'!$A$3:$C$27,2,FALSE)</f>
        <v>800</v>
      </c>
      <c r="P17" s="29">
        <v>11.0</v>
      </c>
      <c r="Q17" s="29">
        <f>VLOOKUP(P17,'Events value'!$A$3:$C$27,2,FALSE)</f>
        <v>250</v>
      </c>
    </row>
    <row r="18">
      <c r="A18" s="25">
        <v>14.0</v>
      </c>
      <c r="B18" s="49" t="s">
        <v>175</v>
      </c>
      <c r="C18" s="29" t="s">
        <v>28</v>
      </c>
      <c r="D18" s="28">
        <f t="shared" si="1"/>
        <v>950</v>
      </c>
      <c r="E18" s="31">
        <f t="shared" si="2"/>
        <v>700</v>
      </c>
      <c r="F18" s="31">
        <f t="shared" si="3"/>
        <v>250</v>
      </c>
      <c r="G18" s="31">
        <f t="shared" si="4"/>
        <v>0</v>
      </c>
      <c r="H18" s="29"/>
      <c r="I18" s="29">
        <v>0.0</v>
      </c>
      <c r="J18" s="29"/>
      <c r="K18" s="29">
        <v>0.0</v>
      </c>
      <c r="L18" s="29"/>
      <c r="M18" s="29">
        <v>0.0</v>
      </c>
      <c r="N18" s="29">
        <v>11.0</v>
      </c>
      <c r="O18" s="29">
        <f>VLOOKUP(N18,'Events value'!$A$3:$C$27,2,FALSE)</f>
        <v>250</v>
      </c>
      <c r="P18" s="29">
        <v>5.0</v>
      </c>
      <c r="Q18" s="29">
        <f>VLOOKUP(P18,'Events value'!$A$3:$C$27,2,FALSE)</f>
        <v>700</v>
      </c>
    </row>
    <row r="19">
      <c r="A19" s="25">
        <v>15.0</v>
      </c>
      <c r="B19" s="29" t="s">
        <v>176</v>
      </c>
      <c r="C19" s="29" t="s">
        <v>25</v>
      </c>
      <c r="D19" s="28">
        <f t="shared" si="1"/>
        <v>600</v>
      </c>
      <c r="E19" s="31">
        <f t="shared" si="2"/>
        <v>600</v>
      </c>
      <c r="F19" s="31">
        <f t="shared" si="3"/>
        <v>0</v>
      </c>
      <c r="G19" s="31">
        <f t="shared" si="4"/>
        <v>0</v>
      </c>
      <c r="H19" s="29">
        <v>5.0</v>
      </c>
      <c r="I19" s="29">
        <f>VLOOKUP(H19,'Events value'!$A$3:$C$27,3,FALSE)</f>
        <v>600</v>
      </c>
      <c r="J19" s="29"/>
      <c r="K19" s="29">
        <v>0.0</v>
      </c>
      <c r="L19" s="29"/>
      <c r="M19" s="29">
        <v>0.0</v>
      </c>
      <c r="N19" s="29"/>
      <c r="O19" s="29">
        <v>0.0</v>
      </c>
      <c r="P19" s="29"/>
      <c r="Q19" s="29">
        <v>0.0</v>
      </c>
    </row>
    <row r="20">
      <c r="A20" s="25">
        <v>16.0</v>
      </c>
      <c r="B20" s="49" t="s">
        <v>177</v>
      </c>
      <c r="C20" s="29" t="s">
        <v>20</v>
      </c>
      <c r="D20" s="28">
        <f t="shared" si="1"/>
        <v>550</v>
      </c>
      <c r="E20" s="31">
        <f t="shared" si="2"/>
        <v>400</v>
      </c>
      <c r="F20" s="31">
        <f t="shared" si="3"/>
        <v>150</v>
      </c>
      <c r="G20" s="31">
        <f t="shared" si="4"/>
        <v>0</v>
      </c>
      <c r="H20" s="29"/>
      <c r="I20" s="29">
        <v>0.0</v>
      </c>
      <c r="J20" s="29"/>
      <c r="K20" s="29">
        <v>0.0</v>
      </c>
      <c r="L20" s="29"/>
      <c r="M20" s="29">
        <v>0.0</v>
      </c>
      <c r="N20" s="29">
        <v>9.0</v>
      </c>
      <c r="O20" s="29">
        <f>VLOOKUP(N20,'Events value'!$A$3:$C$27,2,FALSE)</f>
        <v>400</v>
      </c>
      <c r="P20" s="29">
        <v>13.0</v>
      </c>
      <c r="Q20" s="29">
        <f>VLOOKUP(P20,'Events value'!$A$3:$C$27,2,FALSE)</f>
        <v>150</v>
      </c>
    </row>
    <row r="21">
      <c r="A21" s="25">
        <v>17.0</v>
      </c>
      <c r="B21" s="29" t="s">
        <v>178</v>
      </c>
      <c r="C21" s="29" t="s">
        <v>22</v>
      </c>
      <c r="D21" s="28">
        <f t="shared" si="1"/>
        <v>500</v>
      </c>
      <c r="E21" s="31">
        <f t="shared" si="2"/>
        <v>500</v>
      </c>
      <c r="F21" s="31">
        <f t="shared" si="3"/>
        <v>0</v>
      </c>
      <c r="G21" s="31">
        <f t="shared" si="4"/>
        <v>0</v>
      </c>
      <c r="H21" s="29"/>
      <c r="I21" s="29">
        <v>0.0</v>
      </c>
      <c r="J21" s="29">
        <v>6.0</v>
      </c>
      <c r="K21" s="29">
        <f>VLOOKUP(J21,'Events value'!$A$3:$C$27,3,FALSE)</f>
        <v>500</v>
      </c>
      <c r="L21" s="29"/>
      <c r="M21" s="29">
        <v>0.0</v>
      </c>
      <c r="N21" s="29"/>
      <c r="O21" s="29">
        <v>0.0</v>
      </c>
      <c r="P21" s="28"/>
      <c r="Q21" s="29">
        <v>0.0</v>
      </c>
    </row>
    <row r="22">
      <c r="A22" s="25">
        <v>18.0</v>
      </c>
      <c r="B22" s="49" t="s">
        <v>179</v>
      </c>
      <c r="C22" s="29" t="s">
        <v>25</v>
      </c>
      <c r="D22" s="28">
        <f t="shared" si="1"/>
        <v>500</v>
      </c>
      <c r="E22" s="31">
        <f t="shared" si="2"/>
        <v>500</v>
      </c>
      <c r="F22" s="31">
        <f t="shared" si="3"/>
        <v>0</v>
      </c>
      <c r="G22" s="31">
        <f t="shared" si="4"/>
        <v>0</v>
      </c>
      <c r="H22" s="29"/>
      <c r="I22" s="29">
        <v>0.0</v>
      </c>
      <c r="J22" s="29"/>
      <c r="K22" s="29">
        <v>0.0</v>
      </c>
      <c r="L22" s="29"/>
      <c r="M22" s="29">
        <v>0.0</v>
      </c>
      <c r="N22" s="29">
        <v>8.0</v>
      </c>
      <c r="O22" s="29">
        <f>VLOOKUP(N22,'Events value'!$A$3:$C$27,2,FALSE)</f>
        <v>500</v>
      </c>
      <c r="P22" s="29"/>
      <c r="Q22" s="29">
        <v>0.0</v>
      </c>
    </row>
    <row r="23">
      <c r="A23" s="25">
        <v>19.0</v>
      </c>
      <c r="B23" s="29" t="s">
        <v>180</v>
      </c>
      <c r="C23" s="29" t="s">
        <v>28</v>
      </c>
      <c r="D23" s="28">
        <f t="shared" si="1"/>
        <v>400</v>
      </c>
      <c r="E23" s="31">
        <f t="shared" si="2"/>
        <v>400</v>
      </c>
      <c r="F23" s="31">
        <f t="shared" si="3"/>
        <v>0</v>
      </c>
      <c r="G23" s="31">
        <f t="shared" si="4"/>
        <v>0</v>
      </c>
      <c r="H23" s="29">
        <v>7.0</v>
      </c>
      <c r="I23" s="29">
        <f>VLOOKUP(H23,'Events value'!$A$3:$C$27,3,FALSE)</f>
        <v>400</v>
      </c>
      <c r="J23" s="29"/>
      <c r="K23" s="29">
        <v>0.0</v>
      </c>
      <c r="L23" s="29"/>
      <c r="M23" s="29">
        <v>0.0</v>
      </c>
      <c r="N23" s="28"/>
      <c r="O23" s="29">
        <v>0.0</v>
      </c>
      <c r="P23" s="29"/>
      <c r="Q23" s="29">
        <v>0.0</v>
      </c>
    </row>
    <row r="24">
      <c r="A24" s="25">
        <v>20.0</v>
      </c>
      <c r="B24" s="29" t="s">
        <v>181</v>
      </c>
      <c r="C24" s="29" t="s">
        <v>22</v>
      </c>
      <c r="D24" s="28">
        <f t="shared" si="1"/>
        <v>400</v>
      </c>
      <c r="E24" s="31">
        <f t="shared" si="2"/>
        <v>400</v>
      </c>
      <c r="F24" s="31">
        <f t="shared" si="3"/>
        <v>0</v>
      </c>
      <c r="G24" s="31">
        <f t="shared" si="4"/>
        <v>0</v>
      </c>
      <c r="H24" s="29"/>
      <c r="I24" s="29">
        <v>0.0</v>
      </c>
      <c r="J24" s="29">
        <v>7.0</v>
      </c>
      <c r="K24" s="29">
        <f>VLOOKUP(J24,'Events value'!$A$3:$C$27,3,FALSE)</f>
        <v>400</v>
      </c>
      <c r="L24" s="29"/>
      <c r="M24" s="29">
        <v>0.0</v>
      </c>
      <c r="N24" s="29"/>
      <c r="O24" s="29">
        <v>0.0</v>
      </c>
      <c r="P24" s="29"/>
      <c r="Q24" s="29">
        <v>0.0</v>
      </c>
    </row>
    <row r="25">
      <c r="A25" s="25">
        <v>21.0</v>
      </c>
      <c r="B25" s="49" t="s">
        <v>182</v>
      </c>
      <c r="C25" s="29" t="s">
        <v>20</v>
      </c>
      <c r="D25" s="28">
        <f t="shared" si="1"/>
        <v>350</v>
      </c>
      <c r="E25" s="31">
        <f t="shared" si="2"/>
        <v>300</v>
      </c>
      <c r="F25" s="31">
        <f t="shared" si="3"/>
        <v>50</v>
      </c>
      <c r="G25" s="31">
        <f t="shared" si="4"/>
        <v>0</v>
      </c>
      <c r="H25" s="29"/>
      <c r="I25" s="29">
        <v>0.0</v>
      </c>
      <c r="J25" s="29"/>
      <c r="K25" s="29">
        <v>0.0</v>
      </c>
      <c r="L25" s="29"/>
      <c r="M25" s="29">
        <v>0.0</v>
      </c>
      <c r="N25" s="29">
        <v>10.0</v>
      </c>
      <c r="O25" s="29">
        <f>VLOOKUP(N25,'Events value'!$A$3:$C$27,2,FALSE)</f>
        <v>300</v>
      </c>
      <c r="P25" s="29">
        <v>16.0</v>
      </c>
      <c r="Q25" s="29">
        <f>VLOOKUP(P25,'Events value'!$A$3:$C$27,2,FALSE)</f>
        <v>50</v>
      </c>
    </row>
    <row r="26">
      <c r="A26" s="25">
        <v>22.0</v>
      </c>
      <c r="B26" s="49" t="s">
        <v>183</v>
      </c>
      <c r="C26" s="29" t="s">
        <v>20</v>
      </c>
      <c r="D26" s="28">
        <f t="shared" si="1"/>
        <v>350</v>
      </c>
      <c r="E26" s="31">
        <f t="shared" si="2"/>
        <v>300</v>
      </c>
      <c r="F26" s="31">
        <f t="shared" si="3"/>
        <v>50</v>
      </c>
      <c r="G26" s="31">
        <f t="shared" si="4"/>
        <v>0</v>
      </c>
      <c r="H26" s="28"/>
      <c r="I26" s="29">
        <v>0.0</v>
      </c>
      <c r="J26" s="28"/>
      <c r="K26" s="29">
        <v>0.0</v>
      </c>
      <c r="L26" s="29"/>
      <c r="M26" s="29">
        <v>0.0</v>
      </c>
      <c r="N26" s="29">
        <v>16.0</v>
      </c>
      <c r="O26" s="29">
        <f>VLOOKUP(N26,'Events value'!$A$3:$C$27,2,FALSE)</f>
        <v>50</v>
      </c>
      <c r="P26" s="29">
        <v>10.0</v>
      </c>
      <c r="Q26" s="29">
        <f>VLOOKUP(P26,'Events value'!$A$3:$C$27,2,FALSE)</f>
        <v>300</v>
      </c>
    </row>
    <row r="27">
      <c r="A27" s="25">
        <v>23.0</v>
      </c>
      <c r="B27" s="29" t="s">
        <v>184</v>
      </c>
      <c r="C27" s="29" t="s">
        <v>185</v>
      </c>
      <c r="D27" s="28">
        <f t="shared" si="1"/>
        <v>250</v>
      </c>
      <c r="E27" s="31">
        <f t="shared" si="2"/>
        <v>250</v>
      </c>
      <c r="F27" s="31">
        <f t="shared" si="3"/>
        <v>0</v>
      </c>
      <c r="G27" s="31">
        <f t="shared" si="4"/>
        <v>0</v>
      </c>
      <c r="H27" s="29">
        <v>9.0</v>
      </c>
      <c r="I27" s="29">
        <f>VLOOKUP(H27,'Events value'!$A$3:$C$27,3,FALSE)</f>
        <v>250</v>
      </c>
      <c r="J27" s="29"/>
      <c r="K27" s="29">
        <v>0.0</v>
      </c>
      <c r="L27" s="29"/>
      <c r="M27" s="29">
        <v>0.0</v>
      </c>
      <c r="N27" s="29"/>
      <c r="O27" s="29">
        <v>0.0</v>
      </c>
      <c r="P27" s="29"/>
      <c r="Q27" s="29"/>
    </row>
    <row r="28">
      <c r="A28" s="25">
        <v>24.0</v>
      </c>
      <c r="B28" s="49" t="s">
        <v>186</v>
      </c>
      <c r="C28" s="29" t="s">
        <v>20</v>
      </c>
      <c r="D28" s="28">
        <f t="shared" si="1"/>
        <v>240</v>
      </c>
      <c r="E28" s="31">
        <f t="shared" si="2"/>
        <v>200</v>
      </c>
      <c r="F28" s="31">
        <f t="shared" si="3"/>
        <v>40</v>
      </c>
      <c r="G28" s="31">
        <f t="shared" si="4"/>
        <v>0</v>
      </c>
      <c r="H28" s="28"/>
      <c r="I28" s="29">
        <v>0.0</v>
      </c>
      <c r="J28" s="28"/>
      <c r="K28" s="29">
        <v>0.0</v>
      </c>
      <c r="L28" s="29"/>
      <c r="M28" s="29">
        <v>0.0</v>
      </c>
      <c r="N28" s="29">
        <v>12.0</v>
      </c>
      <c r="O28" s="29">
        <f>VLOOKUP(N28,'Events value'!$A$3:$C$27,2,FALSE)</f>
        <v>200</v>
      </c>
      <c r="P28" s="29">
        <v>17.0</v>
      </c>
      <c r="Q28" s="29">
        <f>VLOOKUP(P28,'Events value'!$A$3:$C$27,2,FALSE)</f>
        <v>40</v>
      </c>
    </row>
    <row r="29">
      <c r="A29" s="25">
        <v>25.0</v>
      </c>
      <c r="B29" s="49" t="s">
        <v>187</v>
      </c>
      <c r="C29" s="29" t="s">
        <v>28</v>
      </c>
      <c r="D29" s="28">
        <f t="shared" si="1"/>
        <v>100</v>
      </c>
      <c r="E29" s="31">
        <f t="shared" si="2"/>
        <v>100</v>
      </c>
      <c r="F29" s="31">
        <f t="shared" si="3"/>
        <v>0</v>
      </c>
      <c r="G29" s="31">
        <f t="shared" si="4"/>
        <v>0</v>
      </c>
      <c r="H29" s="28"/>
      <c r="I29" s="29">
        <v>0.0</v>
      </c>
      <c r="J29" s="28"/>
      <c r="K29" s="29">
        <v>0.0</v>
      </c>
      <c r="L29" s="29"/>
      <c r="M29" s="29">
        <v>0.0</v>
      </c>
      <c r="N29" s="29">
        <v>14.0</v>
      </c>
      <c r="O29" s="29">
        <f>VLOOKUP(N29,'Events value'!$A$3:$C$27,2,FALSE)</f>
        <v>100</v>
      </c>
      <c r="P29" s="29"/>
      <c r="Q29" s="29">
        <v>0.0</v>
      </c>
    </row>
    <row r="30">
      <c r="A30" s="25">
        <v>26.0</v>
      </c>
      <c r="B30" s="29" t="s">
        <v>188</v>
      </c>
      <c r="C30" s="29" t="s">
        <v>189</v>
      </c>
      <c r="D30" s="28">
        <f t="shared" si="1"/>
        <v>100</v>
      </c>
      <c r="E30" s="31">
        <f t="shared" si="2"/>
        <v>100</v>
      </c>
      <c r="F30" s="31">
        <f t="shared" si="3"/>
        <v>0</v>
      </c>
      <c r="G30" s="31">
        <f t="shared" si="4"/>
        <v>0</v>
      </c>
      <c r="H30" s="28"/>
      <c r="I30" s="29">
        <v>0.0</v>
      </c>
      <c r="J30" s="28"/>
      <c r="K30" s="29">
        <v>0.0</v>
      </c>
      <c r="L30" s="29"/>
      <c r="M30" s="29">
        <v>0.0</v>
      </c>
      <c r="N30" s="29"/>
      <c r="O30" s="29">
        <v>0.0</v>
      </c>
      <c r="P30" s="29">
        <v>14.0</v>
      </c>
      <c r="Q30" s="29">
        <f>VLOOKUP(P30,'Events value'!$A$3:$C$27,2,FALSE)</f>
        <v>100</v>
      </c>
    </row>
    <row r="31">
      <c r="A31" s="25">
        <v>27.0</v>
      </c>
      <c r="B31" s="29" t="s">
        <v>190</v>
      </c>
      <c r="C31" s="29" t="s">
        <v>20</v>
      </c>
      <c r="D31" s="28">
        <f t="shared" si="1"/>
        <v>75</v>
      </c>
      <c r="E31" s="31">
        <f t="shared" si="2"/>
        <v>75</v>
      </c>
      <c r="F31" s="31">
        <f t="shared" si="3"/>
        <v>0</v>
      </c>
      <c r="G31" s="31">
        <f t="shared" si="4"/>
        <v>0</v>
      </c>
      <c r="H31" s="28"/>
      <c r="I31" s="29">
        <v>0.0</v>
      </c>
      <c r="J31" s="28"/>
      <c r="K31" s="29">
        <v>0.0</v>
      </c>
      <c r="L31" s="29"/>
      <c r="M31" s="29">
        <v>0.0</v>
      </c>
      <c r="N31" s="29"/>
      <c r="O31" s="29">
        <v>0.0</v>
      </c>
      <c r="P31" s="29">
        <v>15.0</v>
      </c>
      <c r="Q31" s="29">
        <f>VLOOKUP(P31,'Events value'!$A$3:$C$27,2,FALSE)</f>
        <v>75</v>
      </c>
    </row>
    <row r="32">
      <c r="A32" s="25">
        <v>28.0</v>
      </c>
      <c r="B32" s="49" t="s">
        <v>191</v>
      </c>
      <c r="C32" s="29" t="s">
        <v>25</v>
      </c>
      <c r="D32" s="28">
        <f t="shared" si="1"/>
        <v>40</v>
      </c>
      <c r="E32" s="31">
        <f t="shared" si="2"/>
        <v>40</v>
      </c>
      <c r="F32" s="31">
        <f t="shared" si="3"/>
        <v>0</v>
      </c>
      <c r="G32" s="31">
        <f t="shared" si="4"/>
        <v>0</v>
      </c>
      <c r="H32" s="28"/>
      <c r="I32" s="29">
        <v>0.0</v>
      </c>
      <c r="J32" s="28"/>
      <c r="K32" s="29">
        <v>0.0</v>
      </c>
      <c r="L32" s="29"/>
      <c r="M32" s="29">
        <v>0.0</v>
      </c>
      <c r="N32" s="29">
        <v>17.0</v>
      </c>
      <c r="O32" s="29">
        <f>VLOOKUP(N32,'Events value'!$A$3:$C$27,2,FALSE)</f>
        <v>40</v>
      </c>
      <c r="P32" s="29"/>
      <c r="Q32" s="29">
        <v>0.0</v>
      </c>
    </row>
    <row r="33">
      <c r="A33" s="25">
        <v>29.0</v>
      </c>
      <c r="B33" s="49" t="s">
        <v>192</v>
      </c>
      <c r="C33" s="29" t="s">
        <v>185</v>
      </c>
      <c r="D33" s="28">
        <f t="shared" si="1"/>
        <v>30</v>
      </c>
      <c r="E33" s="31">
        <f t="shared" si="2"/>
        <v>30</v>
      </c>
      <c r="F33" s="31">
        <f t="shared" si="3"/>
        <v>0</v>
      </c>
      <c r="G33" s="31">
        <f t="shared" si="4"/>
        <v>0</v>
      </c>
      <c r="H33" s="28"/>
      <c r="I33" s="29">
        <v>0.0</v>
      </c>
      <c r="J33" s="28"/>
      <c r="K33" s="29">
        <v>0.0</v>
      </c>
      <c r="L33" s="29"/>
      <c r="M33" s="29">
        <v>0.0</v>
      </c>
      <c r="N33" s="29">
        <v>18.0</v>
      </c>
      <c r="O33" s="29">
        <f>VLOOKUP(N33,'Events value'!$A$3:$C$27,2,FALSE)</f>
        <v>30</v>
      </c>
      <c r="P33" s="29"/>
      <c r="Q33" s="29">
        <v>0.0</v>
      </c>
    </row>
    <row r="34">
      <c r="A34" s="25">
        <v>30.0</v>
      </c>
      <c r="B34" s="29" t="s">
        <v>193</v>
      </c>
      <c r="C34" s="29" t="s">
        <v>166</v>
      </c>
      <c r="D34" s="28">
        <f t="shared" si="1"/>
        <v>30</v>
      </c>
      <c r="E34" s="31">
        <f t="shared" si="2"/>
        <v>30</v>
      </c>
      <c r="F34" s="31">
        <f t="shared" si="3"/>
        <v>0</v>
      </c>
      <c r="G34" s="31">
        <f t="shared" si="4"/>
        <v>0</v>
      </c>
      <c r="H34" s="28"/>
      <c r="I34" s="29">
        <v>0.0</v>
      </c>
      <c r="J34" s="28"/>
      <c r="K34" s="29">
        <v>0.0</v>
      </c>
      <c r="L34" s="29"/>
      <c r="M34" s="29">
        <v>0.0</v>
      </c>
      <c r="N34" s="29"/>
      <c r="O34" s="29">
        <v>0.0</v>
      </c>
      <c r="P34" s="29">
        <v>18.0</v>
      </c>
      <c r="Q34" s="29">
        <f>VLOOKUP(P34,'Events value'!$A$3:$C$27,2,FALSE)</f>
        <v>30</v>
      </c>
    </row>
    <row r="35">
      <c r="A35" s="25"/>
      <c r="B35" s="29"/>
      <c r="C35" s="29"/>
      <c r="D35" s="28"/>
      <c r="E35" s="28"/>
      <c r="F35" s="28"/>
      <c r="G35" s="28"/>
      <c r="H35" s="28"/>
      <c r="I35" s="29"/>
      <c r="J35" s="28"/>
      <c r="K35" s="29"/>
      <c r="L35" s="29"/>
      <c r="M35" s="29"/>
      <c r="N35" s="29"/>
      <c r="O35" s="29"/>
      <c r="P35" s="29"/>
      <c r="Q35" s="29"/>
    </row>
    <row r="36">
      <c r="A36" s="25" t="s">
        <v>40</v>
      </c>
      <c r="B36" s="29"/>
      <c r="C36" s="29"/>
      <c r="D36" s="28"/>
      <c r="E36" s="28"/>
      <c r="F36" s="28"/>
      <c r="G36" s="28"/>
      <c r="H36" s="28"/>
      <c r="I36" s="29"/>
      <c r="J36" s="28"/>
      <c r="K36" s="29"/>
      <c r="L36" s="29"/>
      <c r="M36" s="29"/>
      <c r="N36" s="29"/>
      <c r="O36" s="29"/>
      <c r="P36" s="29"/>
      <c r="Q36" s="29"/>
    </row>
    <row r="37">
      <c r="A37" s="25">
        <v>1.0</v>
      </c>
      <c r="B37" s="29" t="s">
        <v>194</v>
      </c>
      <c r="C37" s="29" t="s">
        <v>22</v>
      </c>
      <c r="D37" s="28">
        <f t="shared" ref="D37:D87" si="5">E37+F37+G37</f>
        <v>1900</v>
      </c>
      <c r="E37" s="31">
        <f t="shared" ref="E37:E87" si="6">MAX(I37,K37,M37,O37,Q37)</f>
        <v>800</v>
      </c>
      <c r="F37" s="31">
        <f t="shared" ref="F37:F87" si="7">LARGE({I37,K37,M37,O37,Q37},2)</f>
        <v>600</v>
      </c>
      <c r="G37" s="31">
        <f t="shared" ref="G37:G87" si="8">LARGE({I37,K37,M37,O37,Q37},3)</f>
        <v>500</v>
      </c>
      <c r="H37" s="29"/>
      <c r="I37" s="29">
        <v>0.0</v>
      </c>
      <c r="J37" s="29">
        <v>1.0</v>
      </c>
      <c r="K37" s="29">
        <f>VLOOKUP(J37,'Events value'!$A$3:$C$27,3,FALSE)</f>
        <v>800</v>
      </c>
      <c r="L37" s="29">
        <v>5.0</v>
      </c>
      <c r="M37" s="29">
        <f>VLOOKUP(L37,'Events value'!$A$3:$C$27,3,FALSE)</f>
        <v>600</v>
      </c>
      <c r="N37" s="29">
        <v>17.0</v>
      </c>
      <c r="O37" s="29">
        <f>VLOOKUP(N37,'Events value'!$A$3:$C$27,2,FALSE)</f>
        <v>40</v>
      </c>
      <c r="P37" s="29">
        <v>8.0</v>
      </c>
      <c r="Q37" s="29">
        <f>VLOOKUP(P37,'Events value'!$A$3:$C$27,2,FALSE)</f>
        <v>500</v>
      </c>
    </row>
    <row r="38">
      <c r="A38" s="25">
        <v>2.0</v>
      </c>
      <c r="B38" s="29" t="s">
        <v>195</v>
      </c>
      <c r="C38" s="29" t="s">
        <v>20</v>
      </c>
      <c r="D38" s="28">
        <f t="shared" si="5"/>
        <v>1850</v>
      </c>
      <c r="E38" s="31">
        <f t="shared" si="6"/>
        <v>750</v>
      </c>
      <c r="F38" s="31">
        <f t="shared" si="7"/>
        <v>700</v>
      </c>
      <c r="G38" s="31">
        <f t="shared" si="8"/>
        <v>400</v>
      </c>
      <c r="H38" s="29">
        <v>7.0</v>
      </c>
      <c r="I38" s="29">
        <f>VLOOKUP(H38,'Events value'!$A$3:$C$27,3,FALSE)</f>
        <v>400</v>
      </c>
      <c r="J38" s="29">
        <v>9.0</v>
      </c>
      <c r="K38" s="29">
        <f>VLOOKUP(J38,'Events value'!$A$3:$C$27,3,FALSE)</f>
        <v>250</v>
      </c>
      <c r="L38" s="29">
        <v>3.0</v>
      </c>
      <c r="M38" s="29">
        <f>VLOOKUP(L38,'Events value'!$A$3:$C$27,3,FALSE)</f>
        <v>700</v>
      </c>
      <c r="N38" s="29">
        <v>4.0</v>
      </c>
      <c r="O38" s="29">
        <f>VLOOKUP(N38,'Events value'!$A$3:$C$27,2,FALSE)</f>
        <v>750</v>
      </c>
      <c r="P38" s="29"/>
      <c r="Q38" s="29">
        <v>0.0</v>
      </c>
    </row>
    <row r="39">
      <c r="A39" s="25">
        <v>3.0</v>
      </c>
      <c r="B39" s="29" t="s">
        <v>196</v>
      </c>
      <c r="C39" s="29" t="s">
        <v>25</v>
      </c>
      <c r="D39" s="28">
        <f t="shared" si="5"/>
        <v>1700</v>
      </c>
      <c r="E39" s="31">
        <f t="shared" si="6"/>
        <v>750</v>
      </c>
      <c r="F39" s="31">
        <f t="shared" si="7"/>
        <v>750</v>
      </c>
      <c r="G39" s="31">
        <f t="shared" si="8"/>
        <v>200</v>
      </c>
      <c r="H39" s="29">
        <v>2.0</v>
      </c>
      <c r="I39" s="29">
        <f>VLOOKUP(H39,'Events value'!$A$3:$C$27,3,FALSE)</f>
        <v>750</v>
      </c>
      <c r="J39" s="29">
        <v>10.0</v>
      </c>
      <c r="K39" s="29">
        <f>VLOOKUP(J39,'Events value'!$A$3:$C$27,3,FALSE)</f>
        <v>200</v>
      </c>
      <c r="L39" s="29">
        <v>2.0</v>
      </c>
      <c r="M39" s="29">
        <f>VLOOKUP(L39,'Events value'!$A$3:$C$27,3,FALSE)</f>
        <v>750</v>
      </c>
      <c r="N39" s="28"/>
      <c r="O39" s="29">
        <v>0.0</v>
      </c>
      <c r="P39" s="29"/>
      <c r="Q39" s="29">
        <v>0.0</v>
      </c>
    </row>
    <row r="40">
      <c r="A40" s="25">
        <v>4.0</v>
      </c>
      <c r="B40" s="48" t="s">
        <v>197</v>
      </c>
      <c r="C40" s="48" t="s">
        <v>25</v>
      </c>
      <c r="D40" s="28">
        <f t="shared" si="5"/>
        <v>1700</v>
      </c>
      <c r="E40" s="31">
        <f t="shared" si="6"/>
        <v>800</v>
      </c>
      <c r="F40" s="31">
        <f t="shared" si="7"/>
        <v>700</v>
      </c>
      <c r="G40" s="31">
        <f t="shared" si="8"/>
        <v>200</v>
      </c>
      <c r="H40" s="29">
        <v>3.0</v>
      </c>
      <c r="I40" s="29">
        <f>VLOOKUP(H40,'Events value'!$A$3:$C$27,3,FALSE)</f>
        <v>700</v>
      </c>
      <c r="J40" s="29"/>
      <c r="K40" s="29">
        <v>0.0</v>
      </c>
      <c r="L40" s="28"/>
      <c r="M40" s="29">
        <v>0.0</v>
      </c>
      <c r="N40" s="29">
        <v>3.0</v>
      </c>
      <c r="O40" s="29">
        <f>VLOOKUP(N40,'Events value'!$A$3:$C$27,2,FALSE)</f>
        <v>800</v>
      </c>
      <c r="P40" s="29">
        <v>12.0</v>
      </c>
      <c r="Q40" s="29">
        <f>VLOOKUP(P40,'Events value'!$A$3:$C$27,2,FALSE)</f>
        <v>200</v>
      </c>
    </row>
    <row r="41">
      <c r="A41" s="25">
        <v>5.0</v>
      </c>
      <c r="B41" s="29" t="s">
        <v>198</v>
      </c>
      <c r="C41" s="29" t="s">
        <v>20</v>
      </c>
      <c r="D41" s="28">
        <f t="shared" si="5"/>
        <v>1650</v>
      </c>
      <c r="E41" s="31">
        <f t="shared" si="6"/>
        <v>750</v>
      </c>
      <c r="F41" s="31">
        <f t="shared" si="7"/>
        <v>500</v>
      </c>
      <c r="G41" s="31">
        <f t="shared" si="8"/>
        <v>400</v>
      </c>
      <c r="H41" s="29"/>
      <c r="I41" s="29">
        <v>0.0</v>
      </c>
      <c r="J41" s="29">
        <v>8.0</v>
      </c>
      <c r="K41" s="29">
        <f>VLOOKUP(J41,'Events value'!$A$3:$C$27,3,FALSE)</f>
        <v>300</v>
      </c>
      <c r="L41" s="29">
        <v>6.0</v>
      </c>
      <c r="M41" s="29">
        <f>VLOOKUP(L41,'Events value'!$A$3:$C$27,3,FALSE)</f>
        <v>500</v>
      </c>
      <c r="N41" s="29">
        <v>9.0</v>
      </c>
      <c r="O41" s="29">
        <f>VLOOKUP(N41,'Events value'!$A$3:$C$27,2,FALSE)</f>
        <v>400</v>
      </c>
      <c r="P41" s="29">
        <v>4.0</v>
      </c>
      <c r="Q41" s="29">
        <f>VLOOKUP(P41,'Events value'!$A$3:$C$27,2,FALSE)</f>
        <v>750</v>
      </c>
    </row>
    <row r="42">
      <c r="A42" s="25">
        <v>6.0</v>
      </c>
      <c r="B42" s="29" t="s">
        <v>199</v>
      </c>
      <c r="C42" s="29" t="s">
        <v>25</v>
      </c>
      <c r="D42" s="28">
        <f t="shared" si="5"/>
        <v>1600</v>
      </c>
      <c r="E42" s="31">
        <f t="shared" si="6"/>
        <v>800</v>
      </c>
      <c r="F42" s="31">
        <f t="shared" si="7"/>
        <v>650</v>
      </c>
      <c r="G42" s="31">
        <f t="shared" si="8"/>
        <v>150</v>
      </c>
      <c r="H42" s="29">
        <v>1.0</v>
      </c>
      <c r="I42" s="29">
        <f>VLOOKUP(H42,'Events value'!$A$3:$C$27,3,FALSE)</f>
        <v>800</v>
      </c>
      <c r="J42" s="29"/>
      <c r="K42" s="29">
        <v>0.0</v>
      </c>
      <c r="L42" s="28"/>
      <c r="M42" s="29">
        <v>0.0</v>
      </c>
      <c r="N42" s="29">
        <v>6.0</v>
      </c>
      <c r="O42" s="29">
        <f>VLOOKUP(N42,'Events value'!$A$3:$C$27,2,FALSE)</f>
        <v>650</v>
      </c>
      <c r="P42" s="29">
        <v>13.0</v>
      </c>
      <c r="Q42" s="29">
        <f>VLOOKUP(P42,'Events value'!$A$3:$C$27,2,FALSE)</f>
        <v>150</v>
      </c>
    </row>
    <row r="43">
      <c r="A43" s="25">
        <v>7.0</v>
      </c>
      <c r="B43" s="29" t="s">
        <v>200</v>
      </c>
      <c r="C43" s="29" t="s">
        <v>28</v>
      </c>
      <c r="D43" s="28">
        <f t="shared" si="5"/>
        <v>1600</v>
      </c>
      <c r="E43" s="31">
        <f t="shared" si="6"/>
        <v>900</v>
      </c>
      <c r="F43" s="31">
        <f t="shared" si="7"/>
        <v>700</v>
      </c>
      <c r="G43" s="31">
        <f t="shared" si="8"/>
        <v>0</v>
      </c>
      <c r="H43" s="29"/>
      <c r="I43" s="29">
        <v>0.0</v>
      </c>
      <c r="J43" s="29"/>
      <c r="K43" s="29">
        <v>0.0</v>
      </c>
      <c r="L43" s="28"/>
      <c r="M43" s="29">
        <v>0.0</v>
      </c>
      <c r="N43" s="29">
        <v>2.0</v>
      </c>
      <c r="O43" s="29">
        <f>VLOOKUP(N43,'Events value'!$A$3:$C$27,2,FALSE)</f>
        <v>900</v>
      </c>
      <c r="P43" s="29">
        <v>5.0</v>
      </c>
      <c r="Q43" s="29">
        <f>VLOOKUP(P43,'Events value'!$A$3:$C$27,2,FALSE)</f>
        <v>700</v>
      </c>
    </row>
    <row r="44">
      <c r="A44" s="25">
        <v>8.0</v>
      </c>
      <c r="B44" s="29" t="s">
        <v>201</v>
      </c>
      <c r="C44" s="29" t="s">
        <v>189</v>
      </c>
      <c r="D44" s="28">
        <f t="shared" si="5"/>
        <v>1550</v>
      </c>
      <c r="E44" s="31">
        <f t="shared" si="6"/>
        <v>750</v>
      </c>
      <c r="F44" s="31">
        <f t="shared" si="7"/>
        <v>650</v>
      </c>
      <c r="G44" s="31">
        <f t="shared" si="8"/>
        <v>150</v>
      </c>
      <c r="H44" s="29">
        <v>4.0</v>
      </c>
      <c r="I44" s="29">
        <f>VLOOKUP(H44,'Events value'!$A$3:$C$27,3,FALSE)</f>
        <v>650</v>
      </c>
      <c r="J44" s="29">
        <v>2.0</v>
      </c>
      <c r="K44" s="29">
        <f>VLOOKUP(J44,'Events value'!$A$3:$C$27,3,FALSE)</f>
        <v>750</v>
      </c>
      <c r="L44" s="29">
        <v>11.0</v>
      </c>
      <c r="M44" s="29">
        <f>VLOOKUP(L44,'Events value'!$A$3:$C$27,3,FALSE)</f>
        <v>150</v>
      </c>
      <c r="N44" s="29"/>
      <c r="O44" s="29">
        <v>0.0</v>
      </c>
      <c r="P44" s="28"/>
      <c r="Q44" s="29">
        <v>0.0</v>
      </c>
    </row>
    <row r="45">
      <c r="A45" s="25">
        <v>9.0</v>
      </c>
      <c r="B45" s="29" t="s">
        <v>202</v>
      </c>
      <c r="C45" s="29" t="s">
        <v>28</v>
      </c>
      <c r="D45" s="28">
        <f t="shared" si="5"/>
        <v>1500</v>
      </c>
      <c r="E45" s="31">
        <f t="shared" si="6"/>
        <v>900</v>
      </c>
      <c r="F45" s="31">
        <f t="shared" si="7"/>
        <v>600</v>
      </c>
      <c r="G45" s="31">
        <f t="shared" si="8"/>
        <v>0</v>
      </c>
      <c r="H45" s="29"/>
      <c r="I45" s="29">
        <v>0.0</v>
      </c>
      <c r="J45" s="29"/>
      <c r="K45" s="29">
        <v>0.0</v>
      </c>
      <c r="L45" s="28"/>
      <c r="M45" s="29">
        <v>0.0</v>
      </c>
      <c r="N45" s="29">
        <v>7.0</v>
      </c>
      <c r="O45" s="29">
        <f>VLOOKUP(N45,'Events value'!$A$3:$C$27,2,FALSE)</f>
        <v>600</v>
      </c>
      <c r="P45" s="29">
        <v>2.0</v>
      </c>
      <c r="Q45" s="29">
        <f>VLOOKUP(P45,'Events value'!$A$3:$C$27,2,FALSE)</f>
        <v>900</v>
      </c>
    </row>
    <row r="46">
      <c r="A46" s="25">
        <v>10.0</v>
      </c>
      <c r="B46" s="29" t="s">
        <v>203</v>
      </c>
      <c r="C46" s="29" t="s">
        <v>22</v>
      </c>
      <c r="D46" s="28">
        <f t="shared" si="5"/>
        <v>1450</v>
      </c>
      <c r="E46" s="31">
        <f t="shared" si="6"/>
        <v>800</v>
      </c>
      <c r="F46" s="31">
        <f t="shared" si="7"/>
        <v>650</v>
      </c>
      <c r="G46" s="31">
        <f t="shared" si="8"/>
        <v>0</v>
      </c>
      <c r="H46" s="29"/>
      <c r="I46" s="29">
        <v>0.0</v>
      </c>
      <c r="J46" s="29">
        <v>4.0</v>
      </c>
      <c r="K46" s="29">
        <f>VLOOKUP(J46,'Events value'!$A$3:$C$27,3,FALSE)</f>
        <v>650</v>
      </c>
      <c r="L46" s="29">
        <v>1.0</v>
      </c>
      <c r="M46" s="29">
        <f>VLOOKUP(L46,'Events value'!$A$3:$C$27,3,FALSE)</f>
        <v>800</v>
      </c>
      <c r="N46" s="29"/>
      <c r="O46" s="29">
        <v>0.0</v>
      </c>
      <c r="P46" s="29"/>
      <c r="Q46" s="29">
        <v>0.0</v>
      </c>
    </row>
    <row r="47">
      <c r="A47" s="25">
        <v>11.0</v>
      </c>
      <c r="B47" s="29" t="s">
        <v>204</v>
      </c>
      <c r="C47" s="29" t="s">
        <v>185</v>
      </c>
      <c r="D47" s="28">
        <f t="shared" si="5"/>
        <v>1250</v>
      </c>
      <c r="E47" s="31">
        <f t="shared" si="6"/>
        <v>1000</v>
      </c>
      <c r="F47" s="31">
        <f t="shared" si="7"/>
        <v>250</v>
      </c>
      <c r="G47" s="31">
        <f t="shared" si="8"/>
        <v>0</v>
      </c>
      <c r="H47" s="29"/>
      <c r="I47" s="29">
        <v>0.0</v>
      </c>
      <c r="J47" s="29"/>
      <c r="K47" s="29">
        <v>0.0</v>
      </c>
      <c r="L47" s="28"/>
      <c r="M47" s="29">
        <v>0.0</v>
      </c>
      <c r="N47" s="29">
        <v>1.0</v>
      </c>
      <c r="O47" s="29">
        <f>VLOOKUP(N47,'Events value'!$A$3:$C$27,2,FALSE)</f>
        <v>1000</v>
      </c>
      <c r="P47" s="29">
        <v>11.0</v>
      </c>
      <c r="Q47" s="29">
        <f>VLOOKUP(P47,'Events value'!$A$3:$C$27,2,FALSE)</f>
        <v>250</v>
      </c>
    </row>
    <row r="48">
      <c r="A48" s="25">
        <v>12.0</v>
      </c>
      <c r="B48" s="29" t="s">
        <v>205</v>
      </c>
      <c r="C48" s="29" t="s">
        <v>166</v>
      </c>
      <c r="D48" s="28">
        <f t="shared" si="5"/>
        <v>1155</v>
      </c>
      <c r="E48" s="31">
        <f t="shared" si="6"/>
        <v>650</v>
      </c>
      <c r="F48" s="31">
        <f t="shared" si="7"/>
        <v>500</v>
      </c>
      <c r="G48" s="31">
        <f t="shared" si="8"/>
        <v>5</v>
      </c>
      <c r="H48" s="29">
        <v>6.0</v>
      </c>
      <c r="I48" s="29">
        <f>VLOOKUP(H48,'Events value'!$A$3:$C$27,3,FALSE)</f>
        <v>500</v>
      </c>
      <c r="J48" s="29"/>
      <c r="K48" s="29">
        <v>0.0</v>
      </c>
      <c r="L48" s="29"/>
      <c r="M48" s="29">
        <v>0.0</v>
      </c>
      <c r="N48" s="29">
        <v>21.0</v>
      </c>
      <c r="O48" s="29">
        <f>VLOOKUP(N48,'Events value'!$A$3:$C$27,2,FALSE)</f>
        <v>5</v>
      </c>
      <c r="P48" s="29">
        <v>6.0</v>
      </c>
      <c r="Q48" s="29">
        <f>VLOOKUP(P48,'Events value'!$A$3:$C$27,2,FALSE)</f>
        <v>650</v>
      </c>
    </row>
    <row r="49">
      <c r="A49" s="25">
        <v>13.0</v>
      </c>
      <c r="B49" s="48" t="s">
        <v>206</v>
      </c>
      <c r="C49" s="48" t="s">
        <v>22</v>
      </c>
      <c r="D49" s="28">
        <f t="shared" si="5"/>
        <v>1150</v>
      </c>
      <c r="E49" s="31">
        <f t="shared" si="6"/>
        <v>700</v>
      </c>
      <c r="F49" s="31">
        <f t="shared" si="7"/>
        <v>400</v>
      </c>
      <c r="G49" s="31">
        <f t="shared" si="8"/>
        <v>50</v>
      </c>
      <c r="H49" s="28"/>
      <c r="I49" s="29">
        <v>0.0</v>
      </c>
      <c r="J49" s="29">
        <v>3.0</v>
      </c>
      <c r="K49" s="29">
        <f>VLOOKUP(J49,'Events value'!$A$3:$C$27,3,FALSE)</f>
        <v>700</v>
      </c>
      <c r="L49" s="29">
        <v>7.0</v>
      </c>
      <c r="M49" s="29">
        <f>VLOOKUP(L49,'Events value'!$A$3:$C$27,3,FALSE)</f>
        <v>400</v>
      </c>
      <c r="N49" s="29">
        <v>16.0</v>
      </c>
      <c r="O49" s="29">
        <f>VLOOKUP(N49,'Events value'!$A$3:$C$27,2,FALSE)</f>
        <v>50</v>
      </c>
      <c r="P49" s="29">
        <v>21.0</v>
      </c>
      <c r="Q49" s="29">
        <f>VLOOKUP(P49,'Events value'!$A$3:$C$27,2,FALSE)</f>
        <v>5</v>
      </c>
    </row>
    <row r="50">
      <c r="A50" s="25">
        <v>14.0</v>
      </c>
      <c r="B50" s="29" t="s">
        <v>207</v>
      </c>
      <c r="C50" s="29" t="s">
        <v>28</v>
      </c>
      <c r="D50" s="28">
        <f t="shared" si="5"/>
        <v>1075</v>
      </c>
      <c r="E50" s="31">
        <f t="shared" si="6"/>
        <v>1000</v>
      </c>
      <c r="F50" s="31">
        <f t="shared" si="7"/>
        <v>75</v>
      </c>
      <c r="G50" s="31">
        <f t="shared" si="8"/>
        <v>0</v>
      </c>
      <c r="H50" s="29"/>
      <c r="I50" s="29">
        <v>0.0</v>
      </c>
      <c r="J50" s="29"/>
      <c r="K50" s="29">
        <v>0.0</v>
      </c>
      <c r="L50" s="28"/>
      <c r="M50" s="29">
        <v>0.0</v>
      </c>
      <c r="N50" s="29">
        <v>15.0</v>
      </c>
      <c r="O50" s="29">
        <f>VLOOKUP(N50,'Events value'!$A$3:$C$27,2,FALSE)</f>
        <v>75</v>
      </c>
      <c r="P50" s="29">
        <v>1.0</v>
      </c>
      <c r="Q50" s="29">
        <f>VLOOKUP(P50,'Events value'!$A$3:$C$27,2,FALSE)</f>
        <v>1000</v>
      </c>
    </row>
    <row r="51">
      <c r="A51" s="25">
        <v>15.0</v>
      </c>
      <c r="B51" s="29" t="s">
        <v>208</v>
      </c>
      <c r="C51" s="29" t="s">
        <v>28</v>
      </c>
      <c r="D51" s="28">
        <f t="shared" si="5"/>
        <v>1000</v>
      </c>
      <c r="E51" s="31">
        <f t="shared" si="6"/>
        <v>800</v>
      </c>
      <c r="F51" s="31">
        <f t="shared" si="7"/>
        <v>200</v>
      </c>
      <c r="G51" s="31">
        <f t="shared" si="8"/>
        <v>0</v>
      </c>
      <c r="H51" s="29"/>
      <c r="I51" s="29">
        <v>0.0</v>
      </c>
      <c r="J51" s="29"/>
      <c r="K51" s="29">
        <v>0.0</v>
      </c>
      <c r="L51" s="28"/>
      <c r="M51" s="29">
        <v>0.0</v>
      </c>
      <c r="N51" s="29">
        <v>12.0</v>
      </c>
      <c r="O51" s="29">
        <f>VLOOKUP(N51,'Events value'!$A$3:$C$27,2,FALSE)</f>
        <v>200</v>
      </c>
      <c r="P51" s="29">
        <v>3.0</v>
      </c>
      <c r="Q51" s="29">
        <f>VLOOKUP(P51,'Events value'!$A$3:$C$27,2,FALSE)</f>
        <v>800</v>
      </c>
    </row>
    <row r="52">
      <c r="A52" s="25">
        <v>16.0</v>
      </c>
      <c r="B52" s="29" t="s">
        <v>209</v>
      </c>
      <c r="C52" s="29" t="s">
        <v>20</v>
      </c>
      <c r="D52" s="28">
        <f t="shared" si="5"/>
        <v>900</v>
      </c>
      <c r="E52" s="31">
        <f t="shared" si="6"/>
        <v>600</v>
      </c>
      <c r="F52" s="31">
        <f t="shared" si="7"/>
        <v>300</v>
      </c>
      <c r="G52" s="31">
        <f t="shared" si="8"/>
        <v>0</v>
      </c>
      <c r="H52" s="29"/>
      <c r="I52" s="29">
        <v>0.0</v>
      </c>
      <c r="J52" s="29"/>
      <c r="K52" s="29">
        <v>0.0</v>
      </c>
      <c r="L52" s="28"/>
      <c r="M52" s="29">
        <v>0.0</v>
      </c>
      <c r="N52" s="29">
        <v>10.0</v>
      </c>
      <c r="O52" s="29">
        <f>VLOOKUP(N52,'Events value'!$A$3:$C$27,2,FALSE)</f>
        <v>300</v>
      </c>
      <c r="P52" s="29">
        <v>7.0</v>
      </c>
      <c r="Q52" s="29">
        <f>VLOOKUP(P52,'Events value'!$A$3:$C$27,2,FALSE)</f>
        <v>600</v>
      </c>
    </row>
    <row r="53">
      <c r="A53" s="25">
        <v>17.0</v>
      </c>
      <c r="B53" s="29" t="s">
        <v>210</v>
      </c>
      <c r="C53" s="29" t="s">
        <v>20</v>
      </c>
      <c r="D53" s="28">
        <f t="shared" si="5"/>
        <v>775</v>
      </c>
      <c r="E53" s="31">
        <f t="shared" si="6"/>
        <v>700</v>
      </c>
      <c r="F53" s="31">
        <f t="shared" si="7"/>
        <v>75</v>
      </c>
      <c r="G53" s="31">
        <f t="shared" si="8"/>
        <v>0</v>
      </c>
      <c r="H53" s="29"/>
      <c r="I53" s="29">
        <v>0.0</v>
      </c>
      <c r="J53" s="29"/>
      <c r="K53" s="29">
        <v>0.0</v>
      </c>
      <c r="L53" s="28"/>
      <c r="M53" s="29">
        <v>0.0</v>
      </c>
      <c r="N53" s="29">
        <v>5.0</v>
      </c>
      <c r="O53" s="29">
        <f>VLOOKUP(N53,'Events value'!$A$3:$C$27,2,FALSE)</f>
        <v>700</v>
      </c>
      <c r="P53" s="29">
        <v>15.0</v>
      </c>
      <c r="Q53" s="29">
        <f>VLOOKUP(P53,'Events value'!$A$3:$C$27,2,FALSE)</f>
        <v>75</v>
      </c>
    </row>
    <row r="54">
      <c r="A54" s="25">
        <v>18.0</v>
      </c>
      <c r="B54" s="29" t="s">
        <v>211</v>
      </c>
      <c r="C54" s="29" t="s">
        <v>25</v>
      </c>
      <c r="D54" s="28">
        <f t="shared" si="5"/>
        <v>750</v>
      </c>
      <c r="E54" s="31">
        <f t="shared" si="6"/>
        <v>300</v>
      </c>
      <c r="F54" s="31">
        <f t="shared" si="7"/>
        <v>250</v>
      </c>
      <c r="G54" s="31">
        <f t="shared" si="8"/>
        <v>200</v>
      </c>
      <c r="H54" s="29">
        <v>10.0</v>
      </c>
      <c r="I54" s="29">
        <f>VLOOKUP(H54,'Events value'!$A$3:$C$27,3,FALSE)</f>
        <v>200</v>
      </c>
      <c r="J54" s="29"/>
      <c r="K54" s="29">
        <v>0.0</v>
      </c>
      <c r="L54" s="28"/>
      <c r="M54" s="29">
        <v>0.0</v>
      </c>
      <c r="N54" s="29">
        <v>11.0</v>
      </c>
      <c r="O54" s="29">
        <f>VLOOKUP(N54,'Events value'!$A$3:$C$27,2,FALSE)</f>
        <v>250</v>
      </c>
      <c r="P54" s="29">
        <v>10.0</v>
      </c>
      <c r="Q54" s="29">
        <f>VLOOKUP(P54,'Events value'!$A$3:$C$27,2,FALSE)</f>
        <v>300</v>
      </c>
    </row>
    <row r="55">
      <c r="A55" s="25">
        <v>19.0</v>
      </c>
      <c r="B55" s="29" t="s">
        <v>70</v>
      </c>
      <c r="C55" s="29" t="s">
        <v>22</v>
      </c>
      <c r="D55" s="28">
        <f t="shared" si="5"/>
        <v>720</v>
      </c>
      <c r="E55" s="31">
        <f t="shared" si="6"/>
        <v>650</v>
      </c>
      <c r="F55" s="31">
        <f t="shared" si="7"/>
        <v>40</v>
      </c>
      <c r="G55" s="31">
        <f t="shared" si="8"/>
        <v>30</v>
      </c>
      <c r="H55" s="29"/>
      <c r="I55" s="29">
        <v>0.0</v>
      </c>
      <c r="J55" s="29">
        <v>15.0</v>
      </c>
      <c r="K55" s="29">
        <f>VLOOKUP(J55,'Events value'!$A$3:$C$27,3,FALSE)</f>
        <v>40</v>
      </c>
      <c r="L55" s="29">
        <v>4.0</v>
      </c>
      <c r="M55" s="29">
        <f>VLOOKUP(L55,'Events value'!$A$3:$C$27,3,FALSE)</f>
        <v>650</v>
      </c>
      <c r="N55" s="29">
        <v>18.0</v>
      </c>
      <c r="O55" s="29">
        <f>VLOOKUP(N55,'Events value'!$A$3:$C$27,2,FALSE)</f>
        <v>30</v>
      </c>
      <c r="P55" s="29">
        <v>20.0</v>
      </c>
      <c r="Q55" s="29">
        <f>VLOOKUP(P55,'Events value'!$A$3:$C$27,2,FALSE)</f>
        <v>10</v>
      </c>
    </row>
    <row r="56">
      <c r="A56" s="25">
        <v>20.0</v>
      </c>
      <c r="B56" s="48" t="s">
        <v>212</v>
      </c>
      <c r="C56" s="48" t="s">
        <v>20</v>
      </c>
      <c r="D56" s="28">
        <f t="shared" si="5"/>
        <v>700</v>
      </c>
      <c r="E56" s="31">
        <f t="shared" si="6"/>
        <v>500</v>
      </c>
      <c r="F56" s="31">
        <f t="shared" si="7"/>
        <v>200</v>
      </c>
      <c r="G56" s="31">
        <f t="shared" si="8"/>
        <v>0</v>
      </c>
      <c r="H56" s="28"/>
      <c r="I56" s="29">
        <v>0.0</v>
      </c>
      <c r="J56" s="29">
        <v>6.0</v>
      </c>
      <c r="K56" s="29">
        <f>VLOOKUP(J56,'Events value'!$A$3:$C$27,3,FALSE)</f>
        <v>500</v>
      </c>
      <c r="L56" s="29">
        <v>10.0</v>
      </c>
      <c r="M56" s="29">
        <f>VLOOKUP(L56,'Events value'!$A$3:$C$27,3,FALSE)</f>
        <v>200</v>
      </c>
      <c r="N56" s="28"/>
      <c r="O56" s="29">
        <v>0.0</v>
      </c>
      <c r="P56" s="28"/>
      <c r="Q56" s="29">
        <v>0.0</v>
      </c>
    </row>
    <row r="57">
      <c r="A57" s="25">
        <v>21.0</v>
      </c>
      <c r="B57" s="29" t="s">
        <v>213</v>
      </c>
      <c r="C57" s="29" t="s">
        <v>20</v>
      </c>
      <c r="D57" s="28">
        <f t="shared" si="5"/>
        <v>700</v>
      </c>
      <c r="E57" s="31">
        <f t="shared" si="6"/>
        <v>400</v>
      </c>
      <c r="F57" s="31">
        <f t="shared" si="7"/>
        <v>300</v>
      </c>
      <c r="G57" s="31">
        <f t="shared" si="8"/>
        <v>0</v>
      </c>
      <c r="H57" s="29"/>
      <c r="I57" s="29">
        <v>0.0</v>
      </c>
      <c r="J57" s="29">
        <v>7.0</v>
      </c>
      <c r="K57" s="29">
        <f>VLOOKUP(J57,'Events value'!$A$3:$C$27,3,FALSE)</f>
        <v>400</v>
      </c>
      <c r="L57" s="29">
        <v>8.0</v>
      </c>
      <c r="M57" s="29">
        <f>VLOOKUP(L57,'Events value'!$A$3:$C$27,3,FALSE)</f>
        <v>300</v>
      </c>
      <c r="N57" s="29"/>
      <c r="O57" s="29">
        <v>0.0</v>
      </c>
      <c r="P57" s="28"/>
      <c r="Q57" s="29">
        <v>0.0</v>
      </c>
    </row>
    <row r="58">
      <c r="A58" s="25">
        <v>22.0</v>
      </c>
      <c r="B58" s="29" t="s">
        <v>214</v>
      </c>
      <c r="C58" s="29" t="s">
        <v>22</v>
      </c>
      <c r="D58" s="28">
        <f t="shared" si="5"/>
        <v>646</v>
      </c>
      <c r="E58" s="31">
        <f t="shared" si="6"/>
        <v>600</v>
      </c>
      <c r="F58" s="31">
        <f t="shared" si="7"/>
        <v>40</v>
      </c>
      <c r="G58" s="31">
        <f t="shared" si="8"/>
        <v>6</v>
      </c>
      <c r="H58" s="29">
        <v>20.0</v>
      </c>
      <c r="I58" s="29">
        <f>VLOOKUP(H58,'Events value'!$A$3:$C$27,3,FALSE)</f>
        <v>6</v>
      </c>
      <c r="J58" s="29">
        <v>5.0</v>
      </c>
      <c r="K58" s="29">
        <f>VLOOKUP(J58,'Events value'!$A$3:$C$27,3,FALSE)</f>
        <v>600</v>
      </c>
      <c r="L58" s="29">
        <v>15.0</v>
      </c>
      <c r="M58" s="29">
        <f>VLOOKUP(L58,'Events value'!$A$3:$C$27,3,FALSE)</f>
        <v>40</v>
      </c>
      <c r="N58" s="29"/>
      <c r="O58" s="29">
        <v>0.0</v>
      </c>
      <c r="P58" s="29"/>
      <c r="Q58" s="29">
        <v>0.0</v>
      </c>
    </row>
    <row r="59">
      <c r="A59" s="25">
        <v>23.0</v>
      </c>
      <c r="B59" s="29" t="s">
        <v>215</v>
      </c>
      <c r="C59" s="29" t="s">
        <v>28</v>
      </c>
      <c r="D59" s="28">
        <f t="shared" si="5"/>
        <v>600</v>
      </c>
      <c r="E59" s="31">
        <f t="shared" si="6"/>
        <v>600</v>
      </c>
      <c r="F59" s="31">
        <f t="shared" si="7"/>
        <v>0</v>
      </c>
      <c r="G59" s="31">
        <f t="shared" si="8"/>
        <v>0</v>
      </c>
      <c r="H59" s="29">
        <v>5.0</v>
      </c>
      <c r="I59" s="29">
        <f>VLOOKUP(H59,'Events value'!$A$3:$C$27,3,FALSE)</f>
        <v>600</v>
      </c>
      <c r="J59" s="29"/>
      <c r="K59" s="29">
        <v>0.0</v>
      </c>
      <c r="L59" s="28"/>
      <c r="M59" s="29">
        <v>0.0</v>
      </c>
      <c r="N59" s="28"/>
      <c r="O59" s="29">
        <v>0.0</v>
      </c>
      <c r="P59" s="28"/>
      <c r="Q59" s="29">
        <v>0.0</v>
      </c>
    </row>
    <row r="60">
      <c r="A60" s="25">
        <v>24.0</v>
      </c>
      <c r="B60" s="29" t="s">
        <v>216</v>
      </c>
      <c r="C60" s="29" t="s">
        <v>28</v>
      </c>
      <c r="D60" s="28">
        <f t="shared" si="5"/>
        <v>550</v>
      </c>
      <c r="E60" s="31">
        <f t="shared" si="6"/>
        <v>400</v>
      </c>
      <c r="F60" s="31">
        <f t="shared" si="7"/>
        <v>150</v>
      </c>
      <c r="G60" s="31">
        <f t="shared" si="8"/>
        <v>0</v>
      </c>
      <c r="H60" s="29">
        <v>11.0</v>
      </c>
      <c r="I60" s="29">
        <f>VLOOKUP(H60,'Events value'!$A$3:$C$27,3,FALSE)</f>
        <v>150</v>
      </c>
      <c r="J60" s="29"/>
      <c r="K60" s="29">
        <v>0.0</v>
      </c>
      <c r="L60" s="28"/>
      <c r="M60" s="29">
        <v>0.0</v>
      </c>
      <c r="N60" s="28"/>
      <c r="O60" s="29">
        <v>0.0</v>
      </c>
      <c r="P60" s="29">
        <v>9.0</v>
      </c>
      <c r="Q60" s="29">
        <f>VLOOKUP(P60,'Events value'!$A$3:$C$27,2,FALSE)</f>
        <v>400</v>
      </c>
    </row>
    <row r="61">
      <c r="A61" s="25">
        <v>25.0</v>
      </c>
      <c r="B61" s="29" t="s">
        <v>217</v>
      </c>
      <c r="C61" s="29" t="s">
        <v>28</v>
      </c>
      <c r="D61" s="28">
        <f t="shared" si="5"/>
        <v>500</v>
      </c>
      <c r="E61" s="31">
        <f t="shared" si="6"/>
        <v>500</v>
      </c>
      <c r="F61" s="31">
        <f t="shared" si="7"/>
        <v>0</v>
      </c>
      <c r="G61" s="31">
        <f t="shared" si="8"/>
        <v>0</v>
      </c>
      <c r="H61" s="29"/>
      <c r="I61" s="29">
        <v>0.0</v>
      </c>
      <c r="J61" s="29"/>
      <c r="K61" s="29">
        <v>0.0</v>
      </c>
      <c r="L61" s="28"/>
      <c r="M61" s="29">
        <v>0.0</v>
      </c>
      <c r="N61" s="29">
        <v>8.0</v>
      </c>
      <c r="O61" s="29">
        <f>VLOOKUP(N61,'Events value'!$A$3:$C$27,2,FALSE)</f>
        <v>500</v>
      </c>
      <c r="P61" s="29"/>
      <c r="Q61" s="29">
        <v>0.0</v>
      </c>
    </row>
    <row r="62">
      <c r="A62" s="25">
        <v>26.0</v>
      </c>
      <c r="B62" s="29" t="s">
        <v>218</v>
      </c>
      <c r="C62" s="29" t="s">
        <v>28</v>
      </c>
      <c r="D62" s="28">
        <f t="shared" si="5"/>
        <v>300</v>
      </c>
      <c r="E62" s="31">
        <f t="shared" si="6"/>
        <v>300</v>
      </c>
      <c r="F62" s="31">
        <f t="shared" si="7"/>
        <v>0</v>
      </c>
      <c r="G62" s="31">
        <f t="shared" si="8"/>
        <v>0</v>
      </c>
      <c r="H62" s="29">
        <v>8.0</v>
      </c>
      <c r="I62" s="29">
        <f>VLOOKUP(H62,'Events value'!$A$3:$C$27,3,FALSE)</f>
        <v>300</v>
      </c>
      <c r="J62" s="29"/>
      <c r="K62" s="29">
        <v>0.0</v>
      </c>
      <c r="L62" s="28"/>
      <c r="M62" s="29">
        <v>0.0</v>
      </c>
      <c r="N62" s="28"/>
      <c r="O62" s="29">
        <v>0.0</v>
      </c>
      <c r="P62" s="29"/>
      <c r="Q62" s="29">
        <v>0.0</v>
      </c>
    </row>
    <row r="63">
      <c r="A63" s="25">
        <v>27.0</v>
      </c>
      <c r="B63" s="29" t="s">
        <v>219</v>
      </c>
      <c r="C63" s="29" t="s">
        <v>28</v>
      </c>
      <c r="D63" s="28">
        <f t="shared" si="5"/>
        <v>291</v>
      </c>
      <c r="E63" s="31">
        <f t="shared" si="6"/>
        <v>250</v>
      </c>
      <c r="F63" s="31">
        <f t="shared" si="7"/>
        <v>40</v>
      </c>
      <c r="G63" s="31">
        <f t="shared" si="8"/>
        <v>1</v>
      </c>
      <c r="H63" s="29">
        <v>9.0</v>
      </c>
      <c r="I63" s="29">
        <f>VLOOKUP(H63,'Events value'!$A$3:$C$27,3,FALSE)</f>
        <v>250</v>
      </c>
      <c r="J63" s="29"/>
      <c r="K63" s="29">
        <v>0.0</v>
      </c>
      <c r="L63" s="28"/>
      <c r="M63" s="29">
        <v>0.0</v>
      </c>
      <c r="N63" s="29">
        <v>25.0</v>
      </c>
      <c r="O63" s="29">
        <f>VLOOKUP(N63,'Events value'!$A$3:$C$27,2,FALSE)</f>
        <v>1</v>
      </c>
      <c r="P63" s="29">
        <v>17.0</v>
      </c>
      <c r="Q63" s="29">
        <f>VLOOKUP(P63,'Events value'!$A$3:$C$27,2,FALSE)</f>
        <v>40</v>
      </c>
    </row>
    <row r="64">
      <c r="A64" s="25">
        <v>28.0</v>
      </c>
      <c r="B64" s="29" t="s">
        <v>220</v>
      </c>
      <c r="C64" s="29" t="s">
        <v>25</v>
      </c>
      <c r="D64" s="28">
        <f t="shared" si="5"/>
        <v>250</v>
      </c>
      <c r="E64" s="31">
        <f t="shared" si="6"/>
        <v>100</v>
      </c>
      <c r="F64" s="31">
        <f t="shared" si="7"/>
        <v>100</v>
      </c>
      <c r="G64" s="31">
        <f t="shared" si="8"/>
        <v>50</v>
      </c>
      <c r="H64" s="29"/>
      <c r="I64" s="29">
        <v>0.0</v>
      </c>
      <c r="J64" s="29">
        <v>12.0</v>
      </c>
      <c r="K64" s="29">
        <f>VLOOKUP(J64,'Events value'!$A$3:$C$27,3,FALSE)</f>
        <v>100</v>
      </c>
      <c r="L64" s="29">
        <v>14.0</v>
      </c>
      <c r="M64" s="29">
        <f>VLOOKUP(L64,'Events value'!$A$3:$C$27,3,FALSE)</f>
        <v>50</v>
      </c>
      <c r="N64" s="29"/>
      <c r="O64" s="29">
        <v>0.0</v>
      </c>
      <c r="P64" s="29">
        <v>14.0</v>
      </c>
      <c r="Q64" s="29">
        <f>VLOOKUP(P64,'Events value'!$A$3:$C$27,2,FALSE)</f>
        <v>100</v>
      </c>
    </row>
    <row r="65">
      <c r="A65" s="25">
        <v>29.0</v>
      </c>
      <c r="B65" s="29" t="s">
        <v>221</v>
      </c>
      <c r="C65" s="48" t="s">
        <v>22</v>
      </c>
      <c r="D65" s="28">
        <f t="shared" si="5"/>
        <v>250</v>
      </c>
      <c r="E65" s="31">
        <f t="shared" si="6"/>
        <v>250</v>
      </c>
      <c r="F65" s="31">
        <f t="shared" si="7"/>
        <v>0</v>
      </c>
      <c r="G65" s="31">
        <f t="shared" si="8"/>
        <v>0</v>
      </c>
      <c r="H65" s="29"/>
      <c r="I65" s="29">
        <v>0.0</v>
      </c>
      <c r="J65" s="29"/>
      <c r="K65" s="29">
        <v>0.0</v>
      </c>
      <c r="L65" s="29">
        <v>9.0</v>
      </c>
      <c r="M65" s="29">
        <f>VLOOKUP(L65,'Events value'!$A$3:$C$27,3,FALSE)</f>
        <v>250</v>
      </c>
      <c r="N65" s="28"/>
      <c r="O65" s="29">
        <v>0.0</v>
      </c>
      <c r="P65" s="29"/>
      <c r="Q65" s="29">
        <v>0.0</v>
      </c>
    </row>
    <row r="66">
      <c r="A66" s="25">
        <v>30.0</v>
      </c>
      <c r="B66" s="29" t="s">
        <v>222</v>
      </c>
      <c r="C66" s="29" t="s">
        <v>22</v>
      </c>
      <c r="D66" s="28">
        <f t="shared" si="5"/>
        <v>180</v>
      </c>
      <c r="E66" s="31">
        <f t="shared" si="6"/>
        <v>150</v>
      </c>
      <c r="F66" s="31">
        <f t="shared" si="7"/>
        <v>30</v>
      </c>
      <c r="G66" s="31">
        <f t="shared" si="8"/>
        <v>0</v>
      </c>
      <c r="H66" s="29"/>
      <c r="I66" s="29">
        <v>0.0</v>
      </c>
      <c r="J66" s="29">
        <v>11.0</v>
      </c>
      <c r="K66" s="29">
        <f>VLOOKUP(J66,'Events value'!$A$3:$C$27,3,FALSE)</f>
        <v>150</v>
      </c>
      <c r="L66" s="29">
        <v>16.0</v>
      </c>
      <c r="M66" s="29">
        <f>VLOOKUP(L66,'Events value'!$A$3:$C$27,3,FALSE)</f>
        <v>30</v>
      </c>
      <c r="N66" s="29"/>
      <c r="O66" s="29">
        <v>0.0</v>
      </c>
      <c r="P66" s="28"/>
      <c r="Q66" s="29">
        <v>0.0</v>
      </c>
    </row>
    <row r="67">
      <c r="A67" s="25">
        <v>31.0</v>
      </c>
      <c r="B67" s="29" t="s">
        <v>223</v>
      </c>
      <c r="C67" s="29" t="s">
        <v>25</v>
      </c>
      <c r="D67" s="28">
        <f t="shared" si="5"/>
        <v>165</v>
      </c>
      <c r="E67" s="31">
        <f t="shared" si="6"/>
        <v>150</v>
      </c>
      <c r="F67" s="31">
        <f t="shared" si="7"/>
        <v>15</v>
      </c>
      <c r="G67" s="31">
        <f t="shared" si="8"/>
        <v>0</v>
      </c>
      <c r="H67" s="29">
        <v>18.0</v>
      </c>
      <c r="I67" s="29">
        <f>VLOOKUP(H67,'Events value'!$A$3:$C$27,3,FALSE)</f>
        <v>15</v>
      </c>
      <c r="J67" s="28"/>
      <c r="K67" s="29">
        <v>0.0</v>
      </c>
      <c r="L67" s="29"/>
      <c r="M67" s="29">
        <v>0.0</v>
      </c>
      <c r="N67" s="29">
        <v>13.0</v>
      </c>
      <c r="O67" s="29">
        <f>VLOOKUP(N67,'Events value'!$A$3:$C$27,2,FALSE)</f>
        <v>150</v>
      </c>
      <c r="P67" s="29"/>
      <c r="Q67" s="29">
        <v>0.0</v>
      </c>
    </row>
    <row r="68">
      <c r="A68" s="25">
        <v>32.0</v>
      </c>
      <c r="B68" s="29" t="s">
        <v>224</v>
      </c>
      <c r="C68" s="29" t="s">
        <v>22</v>
      </c>
      <c r="D68" s="28">
        <f t="shared" si="5"/>
        <v>152</v>
      </c>
      <c r="E68" s="31">
        <f t="shared" si="6"/>
        <v>75</v>
      </c>
      <c r="F68" s="31">
        <f t="shared" si="7"/>
        <v>75</v>
      </c>
      <c r="G68" s="31">
        <f t="shared" si="8"/>
        <v>2</v>
      </c>
      <c r="H68" s="29">
        <v>24.0</v>
      </c>
      <c r="I68" s="29">
        <f>VLOOKUP(H68,'Events value'!$A$3:$C$27,3,FALSE)</f>
        <v>2</v>
      </c>
      <c r="J68" s="29">
        <v>13.0</v>
      </c>
      <c r="K68" s="29">
        <f>VLOOKUP(J68,'Events value'!$A$3:$C$27,3,FALSE)</f>
        <v>75</v>
      </c>
      <c r="L68" s="29">
        <v>13.0</v>
      </c>
      <c r="M68" s="29">
        <f>VLOOKUP(L68,'Events value'!$A$3:$C$27,3,FALSE)</f>
        <v>75</v>
      </c>
      <c r="N68" s="28"/>
      <c r="O68" s="29">
        <v>0.0</v>
      </c>
      <c r="P68" s="29"/>
      <c r="Q68" s="29">
        <v>0.0</v>
      </c>
    </row>
    <row r="69">
      <c r="A69" s="25">
        <v>33.0</v>
      </c>
      <c r="B69" s="29" t="s">
        <v>225</v>
      </c>
      <c r="C69" s="29" t="s">
        <v>25</v>
      </c>
      <c r="D69" s="28">
        <f t="shared" si="5"/>
        <v>120</v>
      </c>
      <c r="E69" s="31">
        <f t="shared" si="6"/>
        <v>100</v>
      </c>
      <c r="F69" s="31">
        <f t="shared" si="7"/>
        <v>20</v>
      </c>
      <c r="G69" s="31">
        <f t="shared" si="8"/>
        <v>0</v>
      </c>
      <c r="H69" s="29"/>
      <c r="I69" s="29">
        <v>0.0</v>
      </c>
      <c r="J69" s="29"/>
      <c r="K69" s="29">
        <v>0.0</v>
      </c>
      <c r="L69" s="28"/>
      <c r="M69" s="29">
        <v>0.0</v>
      </c>
      <c r="N69" s="29">
        <v>14.0</v>
      </c>
      <c r="O69" s="29">
        <f>VLOOKUP(N69,'Events value'!$A$3:$C$27,2,FALSE)</f>
        <v>100</v>
      </c>
      <c r="P69" s="29">
        <v>19.0</v>
      </c>
      <c r="Q69" s="29">
        <f>VLOOKUP(P69,'Events value'!$A$3:$C$27,2,FALSE)</f>
        <v>20</v>
      </c>
    </row>
    <row r="70">
      <c r="A70" s="25">
        <v>34.0</v>
      </c>
      <c r="B70" s="29" t="s">
        <v>226</v>
      </c>
      <c r="C70" s="29" t="s">
        <v>166</v>
      </c>
      <c r="D70" s="28">
        <f t="shared" si="5"/>
        <v>102</v>
      </c>
      <c r="E70" s="31">
        <f t="shared" si="6"/>
        <v>100</v>
      </c>
      <c r="F70" s="31">
        <f t="shared" si="7"/>
        <v>2</v>
      </c>
      <c r="G70" s="31">
        <f t="shared" si="8"/>
        <v>0</v>
      </c>
      <c r="H70" s="29">
        <v>12.0</v>
      </c>
      <c r="I70" s="29">
        <f>VLOOKUP(H70,'Events value'!$A$3:$C$27,3,FALSE)</f>
        <v>100</v>
      </c>
      <c r="J70" s="28"/>
      <c r="K70" s="29">
        <v>0.0</v>
      </c>
      <c r="L70" s="29"/>
      <c r="M70" s="29">
        <v>0.0</v>
      </c>
      <c r="N70" s="29">
        <v>24.0</v>
      </c>
      <c r="O70" s="29">
        <f>VLOOKUP(N70,'Events value'!$A$3:$C$27,2,FALSE)</f>
        <v>2</v>
      </c>
      <c r="P70" s="29"/>
      <c r="Q70" s="29">
        <v>0.0</v>
      </c>
    </row>
    <row r="71">
      <c r="A71" s="25">
        <v>35.0</v>
      </c>
      <c r="B71" s="29" t="s">
        <v>227</v>
      </c>
      <c r="C71" s="29" t="s">
        <v>22</v>
      </c>
      <c r="D71" s="28">
        <f t="shared" si="5"/>
        <v>100</v>
      </c>
      <c r="E71" s="31">
        <f t="shared" si="6"/>
        <v>100</v>
      </c>
      <c r="F71" s="31">
        <f t="shared" si="7"/>
        <v>0</v>
      </c>
      <c r="G71" s="31">
        <f t="shared" si="8"/>
        <v>0</v>
      </c>
      <c r="H71" s="29"/>
      <c r="I71" s="29">
        <v>0.0</v>
      </c>
      <c r="J71" s="29"/>
      <c r="K71" s="29">
        <v>0.0</v>
      </c>
      <c r="L71" s="29">
        <v>12.0</v>
      </c>
      <c r="M71" s="29">
        <f>VLOOKUP(L71,'Events value'!$A$3:$C$27,3,FALSE)</f>
        <v>100</v>
      </c>
      <c r="N71" s="28"/>
      <c r="O71" s="29">
        <v>0.0</v>
      </c>
      <c r="P71" s="29"/>
      <c r="Q71" s="29">
        <v>0.0</v>
      </c>
    </row>
    <row r="72">
      <c r="A72" s="25">
        <v>36.0</v>
      </c>
      <c r="B72" s="48" t="s">
        <v>62</v>
      </c>
      <c r="C72" s="48" t="s">
        <v>25</v>
      </c>
      <c r="D72" s="28">
        <f t="shared" si="5"/>
        <v>99</v>
      </c>
      <c r="E72" s="31">
        <f t="shared" si="6"/>
        <v>75</v>
      </c>
      <c r="F72" s="31">
        <f t="shared" si="7"/>
        <v>20</v>
      </c>
      <c r="G72" s="31">
        <f t="shared" si="8"/>
        <v>4</v>
      </c>
      <c r="H72" s="29">
        <v>13.0</v>
      </c>
      <c r="I72" s="29">
        <f>VLOOKUP(H72,'Events value'!$A$3:$C$27,3,FALSE)</f>
        <v>75</v>
      </c>
      <c r="J72" s="29"/>
      <c r="K72" s="29">
        <v>0.0</v>
      </c>
      <c r="L72" s="28"/>
      <c r="M72" s="29">
        <v>0.0</v>
      </c>
      <c r="N72" s="29">
        <v>19.0</v>
      </c>
      <c r="O72" s="29">
        <f>VLOOKUP(N72,'Events value'!$A$3:$C$27,2,FALSE)</f>
        <v>20</v>
      </c>
      <c r="P72" s="29">
        <v>22.0</v>
      </c>
      <c r="Q72" s="29">
        <f>VLOOKUP(P72,'Events value'!$A$3:$C$27,2,FALSE)</f>
        <v>4</v>
      </c>
    </row>
    <row r="73">
      <c r="A73" s="25">
        <v>37.0</v>
      </c>
      <c r="B73" s="29" t="s">
        <v>228</v>
      </c>
      <c r="C73" s="29" t="s">
        <v>25</v>
      </c>
      <c r="D73" s="28">
        <f t="shared" si="5"/>
        <v>90</v>
      </c>
      <c r="E73" s="31">
        <f t="shared" si="6"/>
        <v>50</v>
      </c>
      <c r="F73" s="31">
        <f t="shared" si="7"/>
        <v>40</v>
      </c>
      <c r="G73" s="31">
        <f t="shared" si="8"/>
        <v>0</v>
      </c>
      <c r="H73" s="29">
        <v>15.0</v>
      </c>
      <c r="I73" s="29">
        <f>VLOOKUP(H73,'Events value'!$A$3:$C$27,3,FALSE)</f>
        <v>40</v>
      </c>
      <c r="J73" s="29"/>
      <c r="K73" s="29">
        <v>0.0</v>
      </c>
      <c r="L73" s="29"/>
      <c r="M73" s="29">
        <v>0.0</v>
      </c>
      <c r="N73" s="29"/>
      <c r="O73" s="29">
        <v>0.0</v>
      </c>
      <c r="P73" s="29">
        <v>16.0</v>
      </c>
      <c r="Q73" s="29">
        <f>VLOOKUP(P73,'Events value'!$A$3:$C$27,2,FALSE)</f>
        <v>50</v>
      </c>
    </row>
    <row r="74">
      <c r="A74" s="25">
        <v>38.0</v>
      </c>
      <c r="B74" s="29" t="s">
        <v>229</v>
      </c>
      <c r="C74" s="29" t="s">
        <v>22</v>
      </c>
      <c r="D74" s="28">
        <f t="shared" si="5"/>
        <v>55</v>
      </c>
      <c r="E74" s="31">
        <f t="shared" si="6"/>
        <v>50</v>
      </c>
      <c r="F74" s="31">
        <f t="shared" si="7"/>
        <v>5</v>
      </c>
      <c r="G74" s="31">
        <f t="shared" si="8"/>
        <v>0</v>
      </c>
      <c r="H74" s="29">
        <v>21.0</v>
      </c>
      <c r="I74" s="29">
        <f>VLOOKUP(H74,'Events value'!$A$3:$C$27,3,FALSE)</f>
        <v>5</v>
      </c>
      <c r="J74" s="29">
        <v>14.0</v>
      </c>
      <c r="K74" s="29">
        <f>VLOOKUP(J74,'Events value'!$A$3:$C$27,3,FALSE)</f>
        <v>50</v>
      </c>
      <c r="L74" s="28"/>
      <c r="M74" s="29">
        <v>0.0</v>
      </c>
      <c r="N74" s="29"/>
      <c r="O74" s="29">
        <v>0.0</v>
      </c>
      <c r="P74" s="29"/>
      <c r="Q74" s="29">
        <v>0.0</v>
      </c>
    </row>
    <row r="75">
      <c r="A75" s="25">
        <v>39.0</v>
      </c>
      <c r="B75" s="48" t="s">
        <v>230</v>
      </c>
      <c r="C75" s="48" t="s">
        <v>185</v>
      </c>
      <c r="D75" s="28">
        <f t="shared" si="5"/>
        <v>50</v>
      </c>
      <c r="E75" s="31">
        <f t="shared" si="6"/>
        <v>50</v>
      </c>
      <c r="F75" s="31">
        <f t="shared" si="7"/>
        <v>0</v>
      </c>
      <c r="G75" s="31">
        <f t="shared" si="8"/>
        <v>0</v>
      </c>
      <c r="H75" s="29">
        <v>14.0</v>
      </c>
      <c r="I75" s="29">
        <f>VLOOKUP(H75,'Events value'!$A$3:$C$27,3,FALSE)</f>
        <v>50</v>
      </c>
      <c r="J75" s="29"/>
      <c r="K75" s="29">
        <v>0.0</v>
      </c>
      <c r="L75" s="28"/>
      <c r="M75" s="29">
        <v>0.0</v>
      </c>
      <c r="N75" s="28"/>
      <c r="O75" s="29">
        <v>0.0</v>
      </c>
      <c r="P75" s="28"/>
      <c r="Q75" s="29">
        <v>0.0</v>
      </c>
    </row>
    <row r="76">
      <c r="A76" s="25">
        <v>40.0</v>
      </c>
      <c r="B76" s="29" t="s">
        <v>231</v>
      </c>
      <c r="C76" s="29" t="s">
        <v>25</v>
      </c>
      <c r="D76" s="28">
        <f t="shared" si="5"/>
        <v>30</v>
      </c>
      <c r="E76" s="31">
        <f t="shared" si="6"/>
        <v>30</v>
      </c>
      <c r="F76" s="31">
        <f t="shared" si="7"/>
        <v>0</v>
      </c>
      <c r="G76" s="31">
        <f t="shared" si="8"/>
        <v>0</v>
      </c>
      <c r="H76" s="29">
        <v>16.0</v>
      </c>
      <c r="I76" s="29">
        <f>VLOOKUP(H76,'Events value'!$A$3:$C$27,3,FALSE)</f>
        <v>30</v>
      </c>
      <c r="J76" s="29"/>
      <c r="K76" s="29">
        <v>0.0</v>
      </c>
      <c r="L76" s="29"/>
      <c r="M76" s="29">
        <v>0.0</v>
      </c>
      <c r="N76" s="29"/>
      <c r="O76" s="29">
        <v>0.0</v>
      </c>
      <c r="P76" s="28"/>
      <c r="Q76" s="29">
        <v>0.0</v>
      </c>
    </row>
    <row r="77">
      <c r="A77" s="25">
        <v>41.0</v>
      </c>
      <c r="B77" s="48" t="s">
        <v>232</v>
      </c>
      <c r="C77" s="48" t="s">
        <v>22</v>
      </c>
      <c r="D77" s="28">
        <f t="shared" si="5"/>
        <v>30</v>
      </c>
      <c r="E77" s="31">
        <f t="shared" si="6"/>
        <v>30</v>
      </c>
      <c r="F77" s="31">
        <f t="shared" si="7"/>
        <v>0</v>
      </c>
      <c r="G77" s="31">
        <f t="shared" si="8"/>
        <v>0</v>
      </c>
      <c r="H77" s="28"/>
      <c r="I77" s="29">
        <v>0.0</v>
      </c>
      <c r="J77" s="29">
        <v>16.0</v>
      </c>
      <c r="K77" s="29">
        <f>VLOOKUP(J77,'Events value'!$A$3:$C$27,3,FALSE)</f>
        <v>30</v>
      </c>
      <c r="L77" s="28"/>
      <c r="M77" s="29">
        <v>0.0</v>
      </c>
      <c r="N77" s="28"/>
      <c r="O77" s="29">
        <v>0.0</v>
      </c>
      <c r="P77" s="28"/>
      <c r="Q77" s="29">
        <v>0.0</v>
      </c>
    </row>
    <row r="78">
      <c r="A78" s="25">
        <v>42.0</v>
      </c>
      <c r="B78" s="29" t="s">
        <v>233</v>
      </c>
      <c r="C78" s="29" t="s">
        <v>25</v>
      </c>
      <c r="D78" s="28">
        <f t="shared" si="5"/>
        <v>30</v>
      </c>
      <c r="E78" s="31">
        <f t="shared" si="6"/>
        <v>30</v>
      </c>
      <c r="F78" s="31">
        <f t="shared" si="7"/>
        <v>0</v>
      </c>
      <c r="G78" s="31">
        <f t="shared" si="8"/>
        <v>0</v>
      </c>
      <c r="H78" s="29"/>
      <c r="I78" s="29">
        <v>0.0</v>
      </c>
      <c r="J78" s="29"/>
      <c r="K78" s="29">
        <v>0.0</v>
      </c>
      <c r="L78" s="28"/>
      <c r="M78" s="29">
        <v>0.0</v>
      </c>
      <c r="N78" s="28"/>
      <c r="O78" s="29">
        <v>0.0</v>
      </c>
      <c r="P78" s="29">
        <v>18.0</v>
      </c>
      <c r="Q78" s="29">
        <f>VLOOKUP(P78,'Events value'!$A$3:$C$27,2,FALSE)</f>
        <v>30</v>
      </c>
    </row>
    <row r="79">
      <c r="A79" s="25">
        <v>43.0</v>
      </c>
      <c r="B79" s="29" t="s">
        <v>234</v>
      </c>
      <c r="C79" s="29" t="s">
        <v>28</v>
      </c>
      <c r="D79" s="28">
        <f t="shared" si="5"/>
        <v>20</v>
      </c>
      <c r="E79" s="31">
        <f t="shared" si="6"/>
        <v>20</v>
      </c>
      <c r="F79" s="31">
        <f t="shared" si="7"/>
        <v>0</v>
      </c>
      <c r="G79" s="31">
        <f t="shared" si="8"/>
        <v>0</v>
      </c>
      <c r="H79" s="29">
        <v>17.0</v>
      </c>
      <c r="I79" s="29">
        <f>VLOOKUP(H79,'Events value'!$A$3:$C$27,3,FALSE)</f>
        <v>20</v>
      </c>
      <c r="J79" s="29"/>
      <c r="K79" s="29">
        <v>0.0</v>
      </c>
      <c r="L79" s="29"/>
      <c r="M79" s="29">
        <v>0.0</v>
      </c>
      <c r="N79" s="28"/>
      <c r="O79" s="29">
        <v>0.0</v>
      </c>
      <c r="P79" s="28"/>
      <c r="Q79" s="29">
        <v>0.0</v>
      </c>
    </row>
    <row r="80">
      <c r="A80" s="25">
        <v>44.0</v>
      </c>
      <c r="B80" s="29" t="s">
        <v>235</v>
      </c>
      <c r="C80" s="29" t="s">
        <v>25</v>
      </c>
      <c r="D80" s="28">
        <f t="shared" si="5"/>
        <v>20</v>
      </c>
      <c r="E80" s="31">
        <f t="shared" si="6"/>
        <v>10</v>
      </c>
      <c r="F80" s="31">
        <f t="shared" si="7"/>
        <v>10</v>
      </c>
      <c r="G80" s="31">
        <f t="shared" si="8"/>
        <v>0</v>
      </c>
      <c r="H80" s="29">
        <v>19.0</v>
      </c>
      <c r="I80" s="29">
        <f>VLOOKUP(H80,'Events value'!$A$3:$C$27,3,FALSE)</f>
        <v>10</v>
      </c>
      <c r="J80" s="29"/>
      <c r="K80" s="29">
        <v>0.0</v>
      </c>
      <c r="L80" s="28"/>
      <c r="M80" s="29">
        <v>0.0</v>
      </c>
      <c r="N80" s="29">
        <v>20.0</v>
      </c>
      <c r="O80" s="29">
        <f>VLOOKUP(N80,'Events value'!$A$3:$C$27,2,FALSE)</f>
        <v>10</v>
      </c>
      <c r="P80" s="29"/>
      <c r="Q80" s="29">
        <v>0.0</v>
      </c>
    </row>
    <row r="81">
      <c r="A81" s="25">
        <v>45.0</v>
      </c>
      <c r="B81" s="48" t="s">
        <v>236</v>
      </c>
      <c r="C81" s="48" t="s">
        <v>28</v>
      </c>
      <c r="D81" s="28">
        <f t="shared" si="5"/>
        <v>4</v>
      </c>
      <c r="E81" s="31">
        <f t="shared" si="6"/>
        <v>4</v>
      </c>
      <c r="F81" s="31">
        <f t="shared" si="7"/>
        <v>0</v>
      </c>
      <c r="G81" s="31">
        <f t="shared" si="8"/>
        <v>0</v>
      </c>
      <c r="H81" s="29">
        <v>22.0</v>
      </c>
      <c r="I81" s="29">
        <f>VLOOKUP(H81,'Events value'!$A$3:$C$27,3,FALSE)</f>
        <v>4</v>
      </c>
      <c r="J81" s="29"/>
      <c r="K81" s="29">
        <v>0.0</v>
      </c>
      <c r="L81" s="28"/>
      <c r="M81" s="29">
        <v>0.0</v>
      </c>
      <c r="N81" s="28"/>
      <c r="O81" s="29">
        <v>0.0</v>
      </c>
      <c r="P81" s="28"/>
      <c r="Q81" s="29">
        <v>0.0</v>
      </c>
    </row>
    <row r="82">
      <c r="A82" s="25">
        <v>46.0</v>
      </c>
      <c r="B82" s="29" t="s">
        <v>237</v>
      </c>
      <c r="C82" s="29" t="s">
        <v>28</v>
      </c>
      <c r="D82" s="28">
        <f t="shared" si="5"/>
        <v>4</v>
      </c>
      <c r="E82" s="31">
        <f t="shared" si="6"/>
        <v>4</v>
      </c>
      <c r="F82" s="31">
        <f t="shared" si="7"/>
        <v>0</v>
      </c>
      <c r="G82" s="31">
        <f t="shared" si="8"/>
        <v>0</v>
      </c>
      <c r="H82" s="29"/>
      <c r="I82" s="29">
        <v>0.0</v>
      </c>
      <c r="J82" s="29"/>
      <c r="K82" s="29">
        <v>0.0</v>
      </c>
      <c r="L82" s="28"/>
      <c r="M82" s="29">
        <v>0.0</v>
      </c>
      <c r="N82" s="29">
        <v>22.0</v>
      </c>
      <c r="O82" s="29">
        <f>VLOOKUP(N82,'Events value'!$A$3:$C$27,2,FALSE)</f>
        <v>4</v>
      </c>
      <c r="P82" s="29"/>
      <c r="Q82" s="29">
        <v>0.0</v>
      </c>
    </row>
    <row r="83">
      <c r="A83" s="25">
        <v>47.0</v>
      </c>
      <c r="B83" s="29" t="s">
        <v>238</v>
      </c>
      <c r="C83" s="29" t="s">
        <v>185</v>
      </c>
      <c r="D83" s="28">
        <f t="shared" si="5"/>
        <v>3</v>
      </c>
      <c r="E83" s="31">
        <f t="shared" si="6"/>
        <v>3</v>
      </c>
      <c r="F83" s="31">
        <f t="shared" si="7"/>
        <v>0</v>
      </c>
      <c r="G83" s="31">
        <f t="shared" si="8"/>
        <v>0</v>
      </c>
      <c r="H83" s="29">
        <v>23.0</v>
      </c>
      <c r="I83" s="29">
        <f>VLOOKUP(H83,'Events value'!$A$3:$C$27,3,FALSE)</f>
        <v>3</v>
      </c>
      <c r="J83" s="29"/>
      <c r="K83" s="29">
        <v>0.0</v>
      </c>
      <c r="L83" s="28"/>
      <c r="M83" s="29">
        <v>0.0</v>
      </c>
      <c r="N83" s="28"/>
      <c r="O83" s="29">
        <v>0.0</v>
      </c>
      <c r="P83" s="29"/>
      <c r="Q83" s="29">
        <v>0.0</v>
      </c>
    </row>
    <row r="84">
      <c r="A84" s="25">
        <v>48.0</v>
      </c>
      <c r="B84" s="29" t="s">
        <v>239</v>
      </c>
      <c r="C84" s="29" t="s">
        <v>185</v>
      </c>
      <c r="D84" s="28">
        <f t="shared" si="5"/>
        <v>3</v>
      </c>
      <c r="E84" s="31">
        <f t="shared" si="6"/>
        <v>3</v>
      </c>
      <c r="F84" s="31">
        <f t="shared" si="7"/>
        <v>0</v>
      </c>
      <c r="G84" s="31">
        <f t="shared" si="8"/>
        <v>0</v>
      </c>
      <c r="H84" s="29"/>
      <c r="I84" s="29">
        <v>0.0</v>
      </c>
      <c r="J84" s="29"/>
      <c r="K84" s="29">
        <v>0.0</v>
      </c>
      <c r="L84" s="28"/>
      <c r="M84" s="29">
        <v>0.0</v>
      </c>
      <c r="N84" s="29">
        <v>23.0</v>
      </c>
      <c r="O84" s="29">
        <f>VLOOKUP(N84,'Events value'!$A$3:$C$27,2,FALSE)</f>
        <v>3</v>
      </c>
      <c r="P84" s="29"/>
      <c r="Q84" s="29">
        <v>0.0</v>
      </c>
    </row>
    <row r="85">
      <c r="A85" s="25">
        <v>49.0</v>
      </c>
      <c r="B85" s="29" t="s">
        <v>240</v>
      </c>
      <c r="C85" s="29" t="s">
        <v>28</v>
      </c>
      <c r="D85" s="28">
        <f t="shared" si="5"/>
        <v>3</v>
      </c>
      <c r="E85" s="31">
        <f t="shared" si="6"/>
        <v>3</v>
      </c>
      <c r="F85" s="31">
        <f t="shared" si="7"/>
        <v>0</v>
      </c>
      <c r="G85" s="31">
        <f t="shared" si="8"/>
        <v>0</v>
      </c>
      <c r="H85" s="29"/>
      <c r="I85" s="29">
        <v>0.0</v>
      </c>
      <c r="J85" s="29"/>
      <c r="K85" s="29">
        <v>0.0</v>
      </c>
      <c r="L85" s="28"/>
      <c r="M85" s="29">
        <v>0.0</v>
      </c>
      <c r="N85" s="28"/>
      <c r="O85" s="29">
        <v>0.0</v>
      </c>
      <c r="P85" s="29">
        <v>23.0</v>
      </c>
      <c r="Q85" s="29">
        <f>VLOOKUP(P85,'Events value'!$A$3:$C$27,2,FALSE)</f>
        <v>3</v>
      </c>
    </row>
    <row r="86">
      <c r="A86" s="25">
        <v>50.0</v>
      </c>
      <c r="B86" s="29" t="s">
        <v>241</v>
      </c>
      <c r="C86" s="29" t="s">
        <v>28</v>
      </c>
      <c r="D86" s="28">
        <f t="shared" si="5"/>
        <v>2</v>
      </c>
      <c r="E86" s="31">
        <f t="shared" si="6"/>
        <v>2</v>
      </c>
      <c r="F86" s="31">
        <f t="shared" si="7"/>
        <v>0</v>
      </c>
      <c r="G86" s="31">
        <f t="shared" si="8"/>
        <v>0</v>
      </c>
      <c r="H86" s="29"/>
      <c r="I86" s="29">
        <v>0.0</v>
      </c>
      <c r="J86" s="29"/>
      <c r="K86" s="29">
        <v>0.0</v>
      </c>
      <c r="L86" s="28"/>
      <c r="M86" s="29">
        <v>0.0</v>
      </c>
      <c r="N86" s="28"/>
      <c r="O86" s="29">
        <v>0.0</v>
      </c>
      <c r="P86" s="29">
        <v>24.0</v>
      </c>
      <c r="Q86" s="29">
        <f>VLOOKUP(P86,'Events value'!$A$3:$C$27,2,FALSE)</f>
        <v>2</v>
      </c>
    </row>
    <row r="87">
      <c r="A87" s="25">
        <v>51.0</v>
      </c>
      <c r="B87" s="29" t="s">
        <v>242</v>
      </c>
      <c r="C87" s="29" t="s">
        <v>28</v>
      </c>
      <c r="D87" s="28">
        <f t="shared" si="5"/>
        <v>1</v>
      </c>
      <c r="E87" s="31">
        <f t="shared" si="6"/>
        <v>1</v>
      </c>
      <c r="F87" s="31">
        <f t="shared" si="7"/>
        <v>0</v>
      </c>
      <c r="G87" s="31">
        <f t="shared" si="8"/>
        <v>0</v>
      </c>
      <c r="H87" s="29"/>
      <c r="I87" s="29">
        <v>0.0</v>
      </c>
      <c r="J87" s="29"/>
      <c r="K87" s="29">
        <v>0.0</v>
      </c>
      <c r="L87" s="28"/>
      <c r="M87" s="29">
        <v>0.0</v>
      </c>
      <c r="N87" s="28"/>
      <c r="O87" s="29">
        <v>0.0</v>
      </c>
      <c r="P87" s="29">
        <v>25.0</v>
      </c>
      <c r="Q87" s="29">
        <f>VLOOKUP(P87,'Events value'!$A$3:$C$27,2,FALSE)</f>
        <v>1</v>
      </c>
    </row>
    <row r="88">
      <c r="A88" s="25"/>
      <c r="B88" s="29"/>
      <c r="C88" s="29"/>
      <c r="D88" s="28"/>
      <c r="E88" s="28"/>
      <c r="F88" s="28"/>
      <c r="G88" s="28"/>
      <c r="H88" s="29"/>
      <c r="I88" s="29"/>
      <c r="J88" s="29"/>
      <c r="K88" s="29"/>
      <c r="L88" s="28"/>
      <c r="M88" s="29"/>
      <c r="N88" s="28"/>
      <c r="O88" s="29"/>
      <c r="P88" s="29"/>
      <c r="Q88" s="29"/>
    </row>
    <row r="89">
      <c r="A89" s="25" t="s">
        <v>71</v>
      </c>
      <c r="B89" s="29"/>
      <c r="C89" s="29"/>
      <c r="D89" s="28"/>
      <c r="E89" s="28"/>
      <c r="F89" s="28"/>
      <c r="G89" s="28"/>
      <c r="H89" s="29"/>
      <c r="I89" s="29"/>
      <c r="J89" s="29"/>
      <c r="K89" s="29"/>
      <c r="L89" s="28"/>
      <c r="M89" s="29"/>
      <c r="N89" s="28"/>
      <c r="O89" s="29"/>
      <c r="P89" s="29"/>
      <c r="Q89" s="29"/>
    </row>
    <row r="90">
      <c r="A90" s="25">
        <v>1.0</v>
      </c>
      <c r="B90" s="48" t="s">
        <v>243</v>
      </c>
      <c r="C90" s="48" t="s">
        <v>20</v>
      </c>
      <c r="D90" s="28">
        <f t="shared" ref="D90:D127" si="9">E90+F90+G90</f>
        <v>2700</v>
      </c>
      <c r="E90" s="31">
        <f t="shared" ref="E90:E127" si="10">MAX(I90,K90,M90,O90,Q90)</f>
        <v>1000</v>
      </c>
      <c r="F90" s="31">
        <f t="shared" ref="F90:F127" si="11">LARGE({I90,K90,M90,O90,Q90},2)</f>
        <v>900</v>
      </c>
      <c r="G90" s="31">
        <f t="shared" ref="G90:G127" si="12">LARGE({I90,K90,M90,O90,Q90},3)</f>
        <v>800</v>
      </c>
      <c r="H90" s="28"/>
      <c r="I90" s="29">
        <v>0.0</v>
      </c>
      <c r="J90" s="29">
        <v>1.0</v>
      </c>
      <c r="K90" s="29">
        <f>VLOOKUP(J90,'Events value'!$A$3:$C$27,3,FALSE)</f>
        <v>800</v>
      </c>
      <c r="L90" s="29">
        <v>6.0</v>
      </c>
      <c r="M90" s="29">
        <f>VLOOKUP(L90,'Events value'!$A$3:$C$27,3,FALSE)</f>
        <v>500</v>
      </c>
      <c r="N90" s="29">
        <v>2.0</v>
      </c>
      <c r="O90" s="29">
        <f>VLOOKUP(N90,'Events value'!$A$3:$C$27,2,FALSE)</f>
        <v>900</v>
      </c>
      <c r="P90" s="29">
        <v>1.0</v>
      </c>
      <c r="Q90" s="29">
        <f>VLOOKUP(P90,'Events value'!$A$3:$C$27,2,FALSE)</f>
        <v>1000</v>
      </c>
    </row>
    <row r="91">
      <c r="A91" s="25">
        <v>2.0</v>
      </c>
      <c r="B91" s="48" t="s">
        <v>244</v>
      </c>
      <c r="C91" s="48" t="s">
        <v>20</v>
      </c>
      <c r="D91" s="28">
        <f t="shared" si="9"/>
        <v>1900</v>
      </c>
      <c r="E91" s="31">
        <f t="shared" si="10"/>
        <v>1000</v>
      </c>
      <c r="F91" s="31">
        <f t="shared" si="11"/>
        <v>900</v>
      </c>
      <c r="G91" s="31">
        <f t="shared" si="12"/>
        <v>0</v>
      </c>
      <c r="H91" s="28"/>
      <c r="I91" s="29">
        <v>0.0</v>
      </c>
      <c r="J91" s="29"/>
      <c r="K91" s="29">
        <v>0.0</v>
      </c>
      <c r="L91" s="28"/>
      <c r="M91" s="29">
        <v>0.0</v>
      </c>
      <c r="N91" s="29">
        <v>1.0</v>
      </c>
      <c r="O91" s="29">
        <f>VLOOKUP(N91,'Events value'!$A$3:$C$27,2,FALSE)</f>
        <v>1000</v>
      </c>
      <c r="P91" s="29">
        <v>2.0</v>
      </c>
      <c r="Q91" s="29">
        <f>VLOOKUP(P91,'Events value'!$A$3:$C$27,2,FALSE)</f>
        <v>900</v>
      </c>
    </row>
    <row r="92">
      <c r="A92" s="25">
        <v>3.0</v>
      </c>
      <c r="B92" s="29" t="s">
        <v>245</v>
      </c>
      <c r="C92" s="29" t="s">
        <v>25</v>
      </c>
      <c r="D92" s="28">
        <f t="shared" si="9"/>
        <v>1600</v>
      </c>
      <c r="E92" s="31">
        <f t="shared" si="10"/>
        <v>800</v>
      </c>
      <c r="F92" s="31">
        <f t="shared" si="11"/>
        <v>600</v>
      </c>
      <c r="G92" s="31">
        <f t="shared" si="12"/>
        <v>200</v>
      </c>
      <c r="H92" s="29">
        <v>5.0</v>
      </c>
      <c r="I92" s="29">
        <f>VLOOKUP(H92,'Events value'!$A$3:$C$27,3,FALSE)</f>
        <v>600</v>
      </c>
      <c r="J92" s="29"/>
      <c r="K92" s="29">
        <v>0.0</v>
      </c>
      <c r="L92" s="28"/>
      <c r="M92" s="29">
        <v>0.0</v>
      </c>
      <c r="N92" s="29">
        <v>3.0</v>
      </c>
      <c r="O92" s="29">
        <f>VLOOKUP(N92,'Events value'!$A$3:$C$27,2,FALSE)</f>
        <v>800</v>
      </c>
      <c r="P92" s="29">
        <v>12.0</v>
      </c>
      <c r="Q92" s="29">
        <f>VLOOKUP(P92,'Events value'!$A$3:$C$27,2,FALSE)</f>
        <v>200</v>
      </c>
    </row>
    <row r="93">
      <c r="A93" s="25">
        <v>4.0</v>
      </c>
      <c r="B93" s="48" t="s">
        <v>246</v>
      </c>
      <c r="C93" s="48" t="s">
        <v>28</v>
      </c>
      <c r="D93" s="28">
        <f t="shared" si="9"/>
        <v>1550</v>
      </c>
      <c r="E93" s="31">
        <f t="shared" si="10"/>
        <v>750</v>
      </c>
      <c r="F93" s="31">
        <f t="shared" si="11"/>
        <v>650</v>
      </c>
      <c r="G93" s="31">
        <f t="shared" si="12"/>
        <v>150</v>
      </c>
      <c r="H93" s="29">
        <v>11.0</v>
      </c>
      <c r="I93" s="29">
        <f>VLOOKUP(H93,'Events value'!$A$3:$C$27,3,FALSE)</f>
        <v>150</v>
      </c>
      <c r="J93" s="29"/>
      <c r="K93" s="29">
        <v>0.0</v>
      </c>
      <c r="L93" s="28"/>
      <c r="M93" s="29">
        <v>0.0</v>
      </c>
      <c r="N93" s="29">
        <v>4.0</v>
      </c>
      <c r="O93" s="29">
        <f>VLOOKUP(N93,'Events value'!$A$3:$C$27,2,FALSE)</f>
        <v>750</v>
      </c>
      <c r="P93" s="29">
        <v>6.0</v>
      </c>
      <c r="Q93" s="29">
        <f>VLOOKUP(P93,'Events value'!$A$3:$C$27,2,FALSE)</f>
        <v>650</v>
      </c>
    </row>
    <row r="94">
      <c r="A94" s="25">
        <v>5.0</v>
      </c>
      <c r="B94" s="29" t="s">
        <v>247</v>
      </c>
      <c r="C94" s="29" t="s">
        <v>25</v>
      </c>
      <c r="D94" s="28">
        <f t="shared" si="9"/>
        <v>1500</v>
      </c>
      <c r="E94" s="31">
        <f t="shared" si="10"/>
        <v>600</v>
      </c>
      <c r="F94" s="31">
        <f t="shared" si="11"/>
        <v>600</v>
      </c>
      <c r="G94" s="31">
        <f t="shared" si="12"/>
        <v>300</v>
      </c>
      <c r="H94" s="29">
        <v>8.0</v>
      </c>
      <c r="I94" s="29">
        <f>VLOOKUP(H94,'Events value'!$A$3:$C$27,3,FALSE)</f>
        <v>300</v>
      </c>
      <c r="J94" s="29"/>
      <c r="K94" s="29">
        <v>0.0</v>
      </c>
      <c r="L94" s="29"/>
      <c r="M94" s="29">
        <v>0.0</v>
      </c>
      <c r="N94" s="29">
        <v>7.0</v>
      </c>
      <c r="O94" s="29">
        <f>VLOOKUP(N94,'Events value'!$A$3:$C$27,2,FALSE)</f>
        <v>600</v>
      </c>
      <c r="P94" s="29">
        <v>7.0</v>
      </c>
      <c r="Q94" s="29">
        <f>VLOOKUP(P94,'Events value'!$A$3:$C$27,2,FALSE)</f>
        <v>600</v>
      </c>
    </row>
    <row r="95">
      <c r="A95" s="25">
        <v>6.0</v>
      </c>
      <c r="B95" s="48" t="s">
        <v>248</v>
      </c>
      <c r="C95" s="48" t="s">
        <v>22</v>
      </c>
      <c r="D95" s="28">
        <f t="shared" si="9"/>
        <v>1450</v>
      </c>
      <c r="E95" s="31">
        <f t="shared" si="10"/>
        <v>750</v>
      </c>
      <c r="F95" s="31">
        <f t="shared" si="11"/>
        <v>700</v>
      </c>
      <c r="G95" s="31">
        <f t="shared" si="12"/>
        <v>0</v>
      </c>
      <c r="H95" s="28"/>
      <c r="I95" s="29">
        <v>0.0</v>
      </c>
      <c r="J95" s="29">
        <v>2.0</v>
      </c>
      <c r="K95" s="29">
        <f>VLOOKUP(J95,'Events value'!$A$3:$C$27,3,FALSE)</f>
        <v>750</v>
      </c>
      <c r="L95" s="29">
        <v>3.0</v>
      </c>
      <c r="M95" s="29">
        <f>VLOOKUP(L95,'Events value'!$A$3:$C$27,3,FALSE)</f>
        <v>700</v>
      </c>
      <c r="N95" s="28"/>
      <c r="O95" s="29">
        <v>0.0</v>
      </c>
      <c r="P95" s="28"/>
      <c r="Q95" s="29">
        <v>0.0</v>
      </c>
    </row>
    <row r="96">
      <c r="A96" s="25">
        <v>7.0</v>
      </c>
      <c r="B96" s="48" t="s">
        <v>249</v>
      </c>
      <c r="C96" s="48" t="s">
        <v>28</v>
      </c>
      <c r="D96" s="28">
        <f t="shared" si="9"/>
        <v>1450</v>
      </c>
      <c r="E96" s="31">
        <f t="shared" si="10"/>
        <v>800</v>
      </c>
      <c r="F96" s="31">
        <f t="shared" si="11"/>
        <v>650</v>
      </c>
      <c r="G96" s="31">
        <f t="shared" si="12"/>
        <v>0</v>
      </c>
      <c r="H96" s="28"/>
      <c r="I96" s="29">
        <v>0.0</v>
      </c>
      <c r="J96" s="29"/>
      <c r="K96" s="29">
        <v>0.0</v>
      </c>
      <c r="L96" s="28"/>
      <c r="M96" s="29">
        <v>0.0</v>
      </c>
      <c r="N96" s="29">
        <v>6.0</v>
      </c>
      <c r="O96" s="29">
        <f>VLOOKUP(N96,'Events value'!$A$3:$C$27,2,FALSE)</f>
        <v>650</v>
      </c>
      <c r="P96" s="29">
        <v>3.0</v>
      </c>
      <c r="Q96" s="29">
        <f>VLOOKUP(P96,'Events value'!$A$3:$C$27,2,FALSE)</f>
        <v>800</v>
      </c>
    </row>
    <row r="97">
      <c r="A97" s="25">
        <v>8.0</v>
      </c>
      <c r="B97" s="50" t="s">
        <v>250</v>
      </c>
      <c r="C97" s="50" t="s">
        <v>22</v>
      </c>
      <c r="D97" s="28">
        <f t="shared" si="9"/>
        <v>1400</v>
      </c>
      <c r="E97" s="31">
        <f t="shared" si="10"/>
        <v>800</v>
      </c>
      <c r="F97" s="31">
        <f t="shared" si="11"/>
        <v>600</v>
      </c>
      <c r="G97" s="31">
        <f t="shared" si="12"/>
        <v>0</v>
      </c>
      <c r="H97" s="29"/>
      <c r="I97" s="29">
        <v>0.0</v>
      </c>
      <c r="J97" s="29">
        <v>5.0</v>
      </c>
      <c r="K97" s="29">
        <f>VLOOKUP(J97,'Events value'!$A$3:$C$27,3,FALSE)</f>
        <v>600</v>
      </c>
      <c r="L97" s="29">
        <v>1.0</v>
      </c>
      <c r="M97" s="29">
        <f>VLOOKUP(L97,'Events value'!$A$3:$C$27,3,FALSE)</f>
        <v>800</v>
      </c>
      <c r="N97" s="28"/>
      <c r="O97" s="29">
        <v>0.0</v>
      </c>
      <c r="P97" s="28"/>
      <c r="Q97" s="29">
        <v>0.0</v>
      </c>
    </row>
    <row r="98">
      <c r="A98" s="25">
        <v>9.0</v>
      </c>
      <c r="B98" s="48" t="s">
        <v>251</v>
      </c>
      <c r="C98" s="48" t="s">
        <v>22</v>
      </c>
      <c r="D98" s="28">
        <f t="shared" si="9"/>
        <v>1300</v>
      </c>
      <c r="E98" s="31">
        <f t="shared" si="10"/>
        <v>650</v>
      </c>
      <c r="F98" s="31">
        <f t="shared" si="11"/>
        <v>650</v>
      </c>
      <c r="G98" s="31">
        <f t="shared" si="12"/>
        <v>0</v>
      </c>
      <c r="H98" s="28"/>
      <c r="I98" s="29">
        <v>0.0</v>
      </c>
      <c r="J98" s="29">
        <v>4.0</v>
      </c>
      <c r="K98" s="29">
        <f>VLOOKUP(J98,'Events value'!$A$3:$C$27,3,FALSE)</f>
        <v>650</v>
      </c>
      <c r="L98" s="29">
        <v>4.0</v>
      </c>
      <c r="M98" s="29">
        <f>VLOOKUP(L98,'Events value'!$A$3:$C$27,3,FALSE)</f>
        <v>650</v>
      </c>
      <c r="N98" s="28"/>
      <c r="O98" s="29">
        <v>0.0</v>
      </c>
      <c r="P98" s="28"/>
      <c r="Q98" s="29">
        <v>0.0</v>
      </c>
    </row>
    <row r="99">
      <c r="A99" s="25">
        <v>10.0</v>
      </c>
      <c r="B99" s="50" t="s">
        <v>252</v>
      </c>
      <c r="C99" s="29" t="s">
        <v>22</v>
      </c>
      <c r="D99" s="28">
        <f t="shared" si="9"/>
        <v>1300</v>
      </c>
      <c r="E99" s="31">
        <f t="shared" si="10"/>
        <v>700</v>
      </c>
      <c r="F99" s="31">
        <f t="shared" si="11"/>
        <v>600</v>
      </c>
      <c r="G99" s="31">
        <f t="shared" si="12"/>
        <v>0</v>
      </c>
      <c r="H99" s="29"/>
      <c r="I99" s="29">
        <v>0.0</v>
      </c>
      <c r="J99" s="28"/>
      <c r="K99" s="29">
        <v>0.0</v>
      </c>
      <c r="L99" s="29">
        <v>5.0</v>
      </c>
      <c r="M99" s="29">
        <f>VLOOKUP(L99,'Events value'!$A$3:$C$27,3,FALSE)</f>
        <v>600</v>
      </c>
      <c r="N99" s="28"/>
      <c r="O99" s="29">
        <v>0.0</v>
      </c>
      <c r="P99" s="29">
        <v>5.0</v>
      </c>
      <c r="Q99" s="29">
        <f>VLOOKUP(P99,'Events value'!$A$3:$C$27,2,FALSE)</f>
        <v>700</v>
      </c>
    </row>
    <row r="100">
      <c r="A100" s="25">
        <v>11.0</v>
      </c>
      <c r="B100" s="48" t="s">
        <v>253</v>
      </c>
      <c r="C100" s="48" t="s">
        <v>22</v>
      </c>
      <c r="D100" s="28">
        <f t="shared" si="9"/>
        <v>1250</v>
      </c>
      <c r="E100" s="31">
        <f t="shared" si="10"/>
        <v>750</v>
      </c>
      <c r="F100" s="31">
        <f t="shared" si="11"/>
        <v>500</v>
      </c>
      <c r="G100" s="31">
        <f t="shared" si="12"/>
        <v>0</v>
      </c>
      <c r="H100" s="28"/>
      <c r="I100" s="29">
        <v>0.0</v>
      </c>
      <c r="J100" s="29">
        <v>6.0</v>
      </c>
      <c r="K100" s="29">
        <f>VLOOKUP(J100,'Events value'!$A$3:$C$27,3,FALSE)</f>
        <v>500</v>
      </c>
      <c r="L100" s="29">
        <v>2.0</v>
      </c>
      <c r="M100" s="29">
        <f>VLOOKUP(L100,'Events value'!$A$3:$C$27,3,FALSE)</f>
        <v>750</v>
      </c>
      <c r="N100" s="28"/>
      <c r="O100" s="29">
        <v>0.0</v>
      </c>
      <c r="P100" s="28"/>
      <c r="Q100" s="29">
        <v>0.0</v>
      </c>
    </row>
    <row r="101">
      <c r="A101" s="25">
        <v>12.0</v>
      </c>
      <c r="B101" s="48" t="s">
        <v>254</v>
      </c>
      <c r="C101" s="48" t="s">
        <v>28</v>
      </c>
      <c r="D101" s="28">
        <f t="shared" si="9"/>
        <v>1200</v>
      </c>
      <c r="E101" s="31">
        <f t="shared" si="10"/>
        <v>500</v>
      </c>
      <c r="F101" s="31">
        <f t="shared" si="11"/>
        <v>500</v>
      </c>
      <c r="G101" s="31">
        <f t="shared" si="12"/>
        <v>200</v>
      </c>
      <c r="H101" s="29">
        <v>10.0</v>
      </c>
      <c r="I101" s="29">
        <f>VLOOKUP(H101,'Events value'!$A$3:$C$27,3,FALSE)</f>
        <v>200</v>
      </c>
      <c r="J101" s="29"/>
      <c r="K101" s="29">
        <v>0.0</v>
      </c>
      <c r="L101" s="28"/>
      <c r="M101" s="29">
        <v>0.0</v>
      </c>
      <c r="N101" s="29">
        <v>8.0</v>
      </c>
      <c r="O101" s="29">
        <f>VLOOKUP(N101,'Events value'!$A$3:$C$27,2,FALSE)</f>
        <v>500</v>
      </c>
      <c r="P101" s="29">
        <v>8.0</v>
      </c>
      <c r="Q101" s="29">
        <f>VLOOKUP(P101,'Events value'!$A$3:$C$27,2,FALSE)</f>
        <v>500</v>
      </c>
    </row>
    <row r="102">
      <c r="A102" s="25">
        <v>13.0</v>
      </c>
      <c r="B102" s="29" t="s">
        <v>255</v>
      </c>
      <c r="C102" s="29" t="s">
        <v>20</v>
      </c>
      <c r="D102" s="28">
        <f t="shared" si="9"/>
        <v>1100</v>
      </c>
      <c r="E102" s="31">
        <f t="shared" si="10"/>
        <v>700</v>
      </c>
      <c r="F102" s="31">
        <f t="shared" si="11"/>
        <v>400</v>
      </c>
      <c r="G102" s="31">
        <f t="shared" si="12"/>
        <v>0</v>
      </c>
      <c r="H102" s="28"/>
      <c r="I102" s="29">
        <v>0.0</v>
      </c>
      <c r="J102" s="29">
        <v>3.0</v>
      </c>
      <c r="K102" s="29">
        <f>VLOOKUP(J102,'Events value'!$A$3:$C$27,3,FALSE)</f>
        <v>700</v>
      </c>
      <c r="L102" s="29">
        <v>7.0</v>
      </c>
      <c r="M102" s="29">
        <f>VLOOKUP(L102,'Events value'!$A$3:$C$27,3,FALSE)</f>
        <v>400</v>
      </c>
      <c r="N102" s="29"/>
      <c r="O102" s="29">
        <v>0.0</v>
      </c>
      <c r="P102" s="29"/>
      <c r="Q102" s="29">
        <v>0.0</v>
      </c>
    </row>
    <row r="103">
      <c r="A103" s="25">
        <v>14.0</v>
      </c>
      <c r="B103" s="29" t="s">
        <v>256</v>
      </c>
      <c r="C103" s="29" t="s">
        <v>25</v>
      </c>
      <c r="D103" s="28">
        <f t="shared" si="9"/>
        <v>800</v>
      </c>
      <c r="E103" s="31">
        <f t="shared" si="10"/>
        <v>800</v>
      </c>
      <c r="F103" s="31">
        <f t="shared" si="11"/>
        <v>0</v>
      </c>
      <c r="G103" s="31">
        <f t="shared" si="12"/>
        <v>0</v>
      </c>
      <c r="H103" s="29">
        <v>1.0</v>
      </c>
      <c r="I103" s="29">
        <f>VLOOKUP(H103,'Events value'!$A$3:$C$27,3,FALSE)</f>
        <v>800</v>
      </c>
      <c r="J103" s="29"/>
      <c r="K103" s="29">
        <v>0.0</v>
      </c>
      <c r="L103" s="28"/>
      <c r="M103" s="29">
        <v>0.0</v>
      </c>
      <c r="N103" s="28"/>
      <c r="O103" s="29">
        <v>0.0</v>
      </c>
      <c r="P103" s="29"/>
      <c r="Q103" s="29">
        <v>0.0</v>
      </c>
    </row>
    <row r="104">
      <c r="A104" s="25">
        <v>15.0</v>
      </c>
      <c r="B104" s="29" t="s">
        <v>257</v>
      </c>
      <c r="C104" s="29" t="s">
        <v>22</v>
      </c>
      <c r="D104" s="28">
        <f t="shared" si="9"/>
        <v>775</v>
      </c>
      <c r="E104" s="31">
        <f t="shared" si="10"/>
        <v>400</v>
      </c>
      <c r="F104" s="31">
        <f t="shared" si="11"/>
        <v>300</v>
      </c>
      <c r="G104" s="31">
        <f t="shared" si="12"/>
        <v>75</v>
      </c>
      <c r="H104" s="29">
        <v>7.0</v>
      </c>
      <c r="I104" s="29">
        <f>VLOOKUP(H104,'Events value'!$A$3:$C$27,3,FALSE)</f>
        <v>400</v>
      </c>
      <c r="J104" s="29">
        <v>13.0</v>
      </c>
      <c r="K104" s="29">
        <f>VLOOKUP(J104,'Events value'!$A$3:$C$27,3,FALSE)</f>
        <v>75</v>
      </c>
      <c r="L104" s="29">
        <v>8.0</v>
      </c>
      <c r="M104" s="29">
        <f>VLOOKUP(L104,'Events value'!$A$3:$C$27,3,FALSE)</f>
        <v>300</v>
      </c>
      <c r="N104" s="29"/>
      <c r="O104" s="29">
        <v>0.0</v>
      </c>
      <c r="P104" s="29"/>
      <c r="Q104" s="29">
        <v>0.0</v>
      </c>
    </row>
    <row r="105">
      <c r="A105" s="25">
        <v>16.0</v>
      </c>
      <c r="B105" s="48" t="s">
        <v>258</v>
      </c>
      <c r="C105" s="48" t="s">
        <v>25</v>
      </c>
      <c r="D105" s="28">
        <f t="shared" si="9"/>
        <v>750</v>
      </c>
      <c r="E105" s="31">
        <f t="shared" si="10"/>
        <v>750</v>
      </c>
      <c r="F105" s="31">
        <f t="shared" si="11"/>
        <v>0</v>
      </c>
      <c r="G105" s="31">
        <f t="shared" si="12"/>
        <v>0</v>
      </c>
      <c r="H105" s="29">
        <v>2.0</v>
      </c>
      <c r="I105" s="29">
        <f>VLOOKUP(H105,'Events value'!$A$3:$C$27,3,FALSE)</f>
        <v>750</v>
      </c>
      <c r="J105" s="29"/>
      <c r="K105" s="29">
        <v>0.0</v>
      </c>
      <c r="L105" s="28"/>
      <c r="M105" s="29">
        <v>0.0</v>
      </c>
      <c r="N105" s="28"/>
      <c r="O105" s="29">
        <v>0.0</v>
      </c>
      <c r="P105" s="28"/>
      <c r="Q105" s="29">
        <v>0.0</v>
      </c>
    </row>
    <row r="106">
      <c r="A106" s="25">
        <v>17.0</v>
      </c>
      <c r="B106" s="48" t="s">
        <v>259</v>
      </c>
      <c r="C106" s="48" t="s">
        <v>20</v>
      </c>
      <c r="D106" s="28">
        <f t="shared" si="9"/>
        <v>750</v>
      </c>
      <c r="E106" s="31">
        <f t="shared" si="10"/>
        <v>750</v>
      </c>
      <c r="F106" s="31">
        <f t="shared" si="11"/>
        <v>0</v>
      </c>
      <c r="G106" s="31">
        <f t="shared" si="12"/>
        <v>0</v>
      </c>
      <c r="H106" s="28"/>
      <c r="I106" s="29">
        <v>0.0</v>
      </c>
      <c r="J106" s="29"/>
      <c r="K106" s="29">
        <v>0.0</v>
      </c>
      <c r="L106" s="28"/>
      <c r="M106" s="29">
        <v>0.0</v>
      </c>
      <c r="N106" s="28"/>
      <c r="O106" s="29">
        <v>0.0</v>
      </c>
      <c r="P106" s="29">
        <v>4.0</v>
      </c>
      <c r="Q106" s="29">
        <f>VLOOKUP(P106,'Events value'!$A$3:$C$27,2,FALSE)</f>
        <v>750</v>
      </c>
    </row>
    <row r="107">
      <c r="A107" s="25">
        <v>18.0</v>
      </c>
      <c r="B107" s="50" t="s">
        <v>260</v>
      </c>
      <c r="C107" s="29" t="s">
        <v>25</v>
      </c>
      <c r="D107" s="28">
        <f t="shared" si="9"/>
        <v>700</v>
      </c>
      <c r="E107" s="31">
        <f t="shared" si="10"/>
        <v>700</v>
      </c>
      <c r="F107" s="31">
        <f t="shared" si="11"/>
        <v>0</v>
      </c>
      <c r="G107" s="31">
        <f t="shared" si="12"/>
        <v>0</v>
      </c>
      <c r="H107" s="29">
        <v>3.0</v>
      </c>
      <c r="I107" s="29">
        <f>VLOOKUP(H107,'Events value'!$A$3:$C$27,3,FALSE)</f>
        <v>700</v>
      </c>
      <c r="J107" s="29"/>
      <c r="K107" s="29">
        <v>0.0</v>
      </c>
      <c r="L107" s="28"/>
      <c r="M107" s="29">
        <v>0.0</v>
      </c>
      <c r="N107" s="28"/>
      <c r="O107" s="29">
        <v>0.0</v>
      </c>
      <c r="P107" s="28"/>
      <c r="Q107" s="29">
        <v>0.0</v>
      </c>
    </row>
    <row r="108">
      <c r="A108" s="25">
        <v>19.0</v>
      </c>
      <c r="B108" s="48" t="s">
        <v>261</v>
      </c>
      <c r="C108" s="48" t="s">
        <v>20</v>
      </c>
      <c r="D108" s="28">
        <f t="shared" si="9"/>
        <v>700</v>
      </c>
      <c r="E108" s="31">
        <f t="shared" si="10"/>
        <v>700</v>
      </c>
      <c r="F108" s="31">
        <f t="shared" si="11"/>
        <v>0</v>
      </c>
      <c r="G108" s="31">
        <f t="shared" si="12"/>
        <v>0</v>
      </c>
      <c r="H108" s="28"/>
      <c r="I108" s="29">
        <v>0.0</v>
      </c>
      <c r="J108" s="29"/>
      <c r="K108" s="29">
        <v>0.0</v>
      </c>
      <c r="L108" s="28"/>
      <c r="M108" s="29">
        <v>0.0</v>
      </c>
      <c r="N108" s="29">
        <v>5.0</v>
      </c>
      <c r="O108" s="29">
        <f>VLOOKUP(N108,'Events value'!$A$3:$C$27,2,FALSE)</f>
        <v>700</v>
      </c>
      <c r="P108" s="28"/>
      <c r="Q108" s="29">
        <v>0.0</v>
      </c>
    </row>
    <row r="109">
      <c r="A109" s="25">
        <v>20.0</v>
      </c>
      <c r="B109" s="29" t="s">
        <v>262</v>
      </c>
      <c r="C109" s="29" t="s">
        <v>28</v>
      </c>
      <c r="D109" s="28">
        <f t="shared" si="9"/>
        <v>650</v>
      </c>
      <c r="E109" s="31">
        <f t="shared" si="10"/>
        <v>650</v>
      </c>
      <c r="F109" s="31">
        <f t="shared" si="11"/>
        <v>0</v>
      </c>
      <c r="G109" s="31">
        <f t="shared" si="12"/>
        <v>0</v>
      </c>
      <c r="H109" s="29">
        <v>4.0</v>
      </c>
      <c r="I109" s="29">
        <f>VLOOKUP(H109,'Events value'!$A$3:$C$27,3,FALSE)</f>
        <v>650</v>
      </c>
      <c r="J109" s="28"/>
      <c r="K109" s="29">
        <v>0.0</v>
      </c>
      <c r="L109" s="28"/>
      <c r="M109" s="29">
        <v>0.0</v>
      </c>
      <c r="N109" s="28"/>
      <c r="O109" s="29">
        <v>0.0</v>
      </c>
      <c r="P109" s="29"/>
      <c r="Q109" s="29">
        <v>0.0</v>
      </c>
    </row>
    <row r="110">
      <c r="A110" s="25">
        <v>21.0</v>
      </c>
      <c r="B110" s="48" t="s">
        <v>263</v>
      </c>
      <c r="C110" s="48" t="s">
        <v>22</v>
      </c>
      <c r="D110" s="28">
        <f t="shared" si="9"/>
        <v>650</v>
      </c>
      <c r="E110" s="31">
        <f t="shared" si="10"/>
        <v>300</v>
      </c>
      <c r="F110" s="31">
        <f t="shared" si="11"/>
        <v>200</v>
      </c>
      <c r="G110" s="31">
        <f t="shared" si="12"/>
        <v>150</v>
      </c>
      <c r="H110" s="28"/>
      <c r="I110" s="29">
        <v>0.0</v>
      </c>
      <c r="J110" s="29"/>
      <c r="K110" s="29">
        <v>0.0</v>
      </c>
      <c r="L110" s="29">
        <v>11.0</v>
      </c>
      <c r="M110" s="29">
        <f>VLOOKUP(L110,'Events value'!$A$3:$C$27,3,FALSE)</f>
        <v>150</v>
      </c>
      <c r="N110" s="29">
        <v>12.0</v>
      </c>
      <c r="O110" s="29">
        <f>VLOOKUP(N110,'Events value'!$A$3:$C$27,2,FALSE)</f>
        <v>200</v>
      </c>
      <c r="P110" s="29">
        <v>10.0</v>
      </c>
      <c r="Q110" s="29">
        <f>VLOOKUP(P110,'Events value'!$A$3:$C$27,2,FALSE)</f>
        <v>300</v>
      </c>
    </row>
    <row r="111">
      <c r="A111" s="25">
        <v>22.0</v>
      </c>
      <c r="B111" s="48" t="s">
        <v>264</v>
      </c>
      <c r="C111" s="48" t="s">
        <v>22</v>
      </c>
      <c r="D111" s="28">
        <f t="shared" si="9"/>
        <v>600</v>
      </c>
      <c r="E111" s="31">
        <f t="shared" si="10"/>
        <v>400</v>
      </c>
      <c r="F111" s="31">
        <f t="shared" si="11"/>
        <v>200</v>
      </c>
      <c r="G111" s="31">
        <f t="shared" si="12"/>
        <v>0</v>
      </c>
      <c r="H111" s="28"/>
      <c r="I111" s="29">
        <v>0.0</v>
      </c>
      <c r="J111" s="29">
        <v>7.0</v>
      </c>
      <c r="K111" s="29">
        <f>VLOOKUP(J111,'Events value'!$A$3:$C$27,3,FALSE)</f>
        <v>400</v>
      </c>
      <c r="L111" s="29">
        <v>10.0</v>
      </c>
      <c r="M111" s="29">
        <f>VLOOKUP(L111,'Events value'!$A$3:$C$27,3,FALSE)</f>
        <v>200</v>
      </c>
      <c r="N111" s="28"/>
      <c r="O111" s="29">
        <v>0.0</v>
      </c>
      <c r="P111" s="28"/>
      <c r="Q111" s="29">
        <v>0.0</v>
      </c>
    </row>
    <row r="112">
      <c r="A112" s="25">
        <v>23.0</v>
      </c>
      <c r="B112" s="48" t="s">
        <v>265</v>
      </c>
      <c r="C112" s="48" t="s">
        <v>20</v>
      </c>
      <c r="D112" s="28">
        <f t="shared" si="9"/>
        <v>550</v>
      </c>
      <c r="E112" s="31">
        <f t="shared" si="10"/>
        <v>300</v>
      </c>
      <c r="F112" s="31">
        <f t="shared" si="11"/>
        <v>250</v>
      </c>
      <c r="G112" s="31">
        <f t="shared" si="12"/>
        <v>0</v>
      </c>
      <c r="H112" s="28"/>
      <c r="I112" s="29">
        <v>0.0</v>
      </c>
      <c r="J112" s="29"/>
      <c r="K112" s="29">
        <v>0.0</v>
      </c>
      <c r="L112" s="28"/>
      <c r="M112" s="29">
        <v>0.0</v>
      </c>
      <c r="N112" s="29">
        <v>10.0</v>
      </c>
      <c r="O112" s="29">
        <f>VLOOKUP(N112,'Events value'!$A$3:$C$27,2,FALSE)</f>
        <v>300</v>
      </c>
      <c r="P112" s="29">
        <v>11.0</v>
      </c>
      <c r="Q112" s="29">
        <f>VLOOKUP(P112,'Events value'!$A$3:$C$27,2,FALSE)</f>
        <v>250</v>
      </c>
    </row>
    <row r="113">
      <c r="A113" s="25">
        <v>24.0</v>
      </c>
      <c r="B113" s="48" t="s">
        <v>266</v>
      </c>
      <c r="C113" s="48" t="s">
        <v>25</v>
      </c>
      <c r="D113" s="28">
        <f t="shared" si="9"/>
        <v>500</v>
      </c>
      <c r="E113" s="31">
        <f t="shared" si="10"/>
        <v>500</v>
      </c>
      <c r="F113" s="31">
        <f t="shared" si="11"/>
        <v>0</v>
      </c>
      <c r="G113" s="31">
        <f t="shared" si="12"/>
        <v>0</v>
      </c>
      <c r="H113" s="29">
        <v>6.0</v>
      </c>
      <c r="I113" s="29">
        <f>VLOOKUP(H113,'Events value'!$A$3:$C$27,3,FALSE)</f>
        <v>500</v>
      </c>
      <c r="J113" s="29"/>
      <c r="K113" s="29">
        <v>0.0</v>
      </c>
      <c r="L113" s="28"/>
      <c r="M113" s="29">
        <v>0.0</v>
      </c>
      <c r="N113" s="28"/>
      <c r="O113" s="29">
        <v>0.0</v>
      </c>
      <c r="P113" s="29"/>
      <c r="Q113" s="29">
        <v>0.0</v>
      </c>
    </row>
    <row r="114">
      <c r="A114" s="25">
        <v>25.0</v>
      </c>
      <c r="B114" s="48" t="s">
        <v>267</v>
      </c>
      <c r="C114" s="48" t="s">
        <v>20</v>
      </c>
      <c r="D114" s="28">
        <f t="shared" si="9"/>
        <v>400</v>
      </c>
      <c r="E114" s="31">
        <f t="shared" si="10"/>
        <v>400</v>
      </c>
      <c r="F114" s="31">
        <f t="shared" si="11"/>
        <v>0</v>
      </c>
      <c r="G114" s="31">
        <f t="shared" si="12"/>
        <v>0</v>
      </c>
      <c r="H114" s="28"/>
      <c r="I114" s="29">
        <v>0.0</v>
      </c>
      <c r="J114" s="29"/>
      <c r="K114" s="29">
        <v>0.0</v>
      </c>
      <c r="L114" s="28"/>
      <c r="M114" s="29">
        <v>0.0</v>
      </c>
      <c r="N114" s="29">
        <v>9.0</v>
      </c>
      <c r="O114" s="29">
        <f>VLOOKUP(N114,'Events value'!$A$3:$C$27,2,FALSE)</f>
        <v>400</v>
      </c>
      <c r="P114" s="28"/>
      <c r="Q114" s="29">
        <v>0.0</v>
      </c>
    </row>
    <row r="115">
      <c r="A115" s="25">
        <v>26.0</v>
      </c>
      <c r="B115" s="48" t="s">
        <v>268</v>
      </c>
      <c r="C115" s="48" t="s">
        <v>20</v>
      </c>
      <c r="D115" s="28">
        <f t="shared" si="9"/>
        <v>400</v>
      </c>
      <c r="E115" s="31">
        <f t="shared" si="10"/>
        <v>400</v>
      </c>
      <c r="F115" s="31">
        <f t="shared" si="11"/>
        <v>0</v>
      </c>
      <c r="G115" s="31">
        <f t="shared" si="12"/>
        <v>0</v>
      </c>
      <c r="H115" s="28"/>
      <c r="I115" s="29">
        <v>0.0</v>
      </c>
      <c r="J115" s="29"/>
      <c r="K115" s="29">
        <v>0.0</v>
      </c>
      <c r="L115" s="28"/>
      <c r="M115" s="29">
        <v>0.0</v>
      </c>
      <c r="N115" s="28"/>
      <c r="O115" s="29">
        <v>0.0</v>
      </c>
      <c r="P115" s="29">
        <v>9.0</v>
      </c>
      <c r="Q115" s="29">
        <f>VLOOKUP(P115,'Events value'!$A$3:$C$27,2,FALSE)</f>
        <v>400</v>
      </c>
    </row>
    <row r="116">
      <c r="A116" s="25">
        <v>27.0</v>
      </c>
      <c r="B116" s="48" t="s">
        <v>269</v>
      </c>
      <c r="C116" s="48" t="s">
        <v>22</v>
      </c>
      <c r="D116" s="28">
        <f t="shared" si="9"/>
        <v>375</v>
      </c>
      <c r="E116" s="31">
        <f t="shared" si="10"/>
        <v>250</v>
      </c>
      <c r="F116" s="31">
        <f t="shared" si="11"/>
        <v>75</v>
      </c>
      <c r="G116" s="31">
        <f t="shared" si="12"/>
        <v>50</v>
      </c>
      <c r="H116" s="29">
        <v>13.0</v>
      </c>
      <c r="I116" s="29">
        <f>VLOOKUP(H116,'Events value'!$A$3:$C$27,3,FALSE)</f>
        <v>75</v>
      </c>
      <c r="J116" s="29">
        <v>14.0</v>
      </c>
      <c r="K116" s="29">
        <f>VLOOKUP(J116,'Events value'!$A$3:$C$27,3,FALSE)</f>
        <v>50</v>
      </c>
      <c r="L116" s="29">
        <v>9.0</v>
      </c>
      <c r="M116" s="29">
        <f>VLOOKUP(L116,'Events value'!$A$3:$C$27,3,FALSE)</f>
        <v>250</v>
      </c>
      <c r="N116" s="28"/>
      <c r="O116" s="29">
        <v>0.0</v>
      </c>
      <c r="P116" s="28"/>
      <c r="Q116" s="29">
        <v>0.0</v>
      </c>
    </row>
    <row r="117">
      <c r="A117" s="25">
        <v>28.0</v>
      </c>
      <c r="B117" s="48" t="s">
        <v>270</v>
      </c>
      <c r="C117" s="48" t="s">
        <v>22</v>
      </c>
      <c r="D117" s="28">
        <f t="shared" si="9"/>
        <v>375</v>
      </c>
      <c r="E117" s="31">
        <f t="shared" si="10"/>
        <v>300</v>
      </c>
      <c r="F117" s="31">
        <f t="shared" si="11"/>
        <v>75</v>
      </c>
      <c r="G117" s="31">
        <f t="shared" si="12"/>
        <v>0</v>
      </c>
      <c r="H117" s="28"/>
      <c r="I117" s="29">
        <v>0.0</v>
      </c>
      <c r="J117" s="29">
        <v>8.0</v>
      </c>
      <c r="K117" s="29">
        <f>VLOOKUP(J117,'Events value'!$A$3:$C$27,3,FALSE)</f>
        <v>300</v>
      </c>
      <c r="L117" s="29">
        <v>13.0</v>
      </c>
      <c r="M117" s="29">
        <f>VLOOKUP(L117,'Events value'!$A$3:$C$27,3,FALSE)</f>
        <v>75</v>
      </c>
      <c r="N117" s="28"/>
      <c r="O117" s="29">
        <v>0.0</v>
      </c>
      <c r="P117" s="28"/>
      <c r="Q117" s="29">
        <v>0.0</v>
      </c>
    </row>
    <row r="118">
      <c r="A118" s="25">
        <v>29.0</v>
      </c>
      <c r="B118" s="48" t="s">
        <v>271</v>
      </c>
      <c r="C118" s="48" t="s">
        <v>25</v>
      </c>
      <c r="D118" s="28">
        <f t="shared" si="9"/>
        <v>250</v>
      </c>
      <c r="E118" s="31">
        <f t="shared" si="10"/>
        <v>250</v>
      </c>
      <c r="F118" s="31">
        <f t="shared" si="11"/>
        <v>0</v>
      </c>
      <c r="G118" s="31">
        <f t="shared" si="12"/>
        <v>0</v>
      </c>
      <c r="H118" s="29">
        <v>9.0</v>
      </c>
      <c r="I118" s="29">
        <f>VLOOKUP(H118,'Events value'!$A$3:$C$27,3,FALSE)</f>
        <v>250</v>
      </c>
      <c r="J118" s="29"/>
      <c r="K118" s="29">
        <v>0.0</v>
      </c>
      <c r="L118" s="28"/>
      <c r="M118" s="29">
        <v>0.0</v>
      </c>
      <c r="N118" s="28"/>
      <c r="O118" s="28"/>
      <c r="P118" s="28"/>
      <c r="Q118" s="28"/>
    </row>
    <row r="119">
      <c r="A119" s="25">
        <v>30.0</v>
      </c>
      <c r="B119" s="48" t="s">
        <v>272</v>
      </c>
      <c r="C119" s="48" t="s">
        <v>20</v>
      </c>
      <c r="D119" s="28">
        <f t="shared" si="9"/>
        <v>250</v>
      </c>
      <c r="E119" s="31">
        <f t="shared" si="10"/>
        <v>250</v>
      </c>
      <c r="F119" s="31">
        <f t="shared" si="11"/>
        <v>0</v>
      </c>
      <c r="G119" s="31">
        <f t="shared" si="12"/>
        <v>0</v>
      </c>
      <c r="H119" s="28"/>
      <c r="I119" s="29">
        <v>0.0</v>
      </c>
      <c r="J119" s="29">
        <v>9.0</v>
      </c>
      <c r="K119" s="29">
        <f>VLOOKUP(J119,'Events value'!$A$3:$C$27,3,FALSE)</f>
        <v>250</v>
      </c>
      <c r="L119" s="28"/>
      <c r="M119" s="29">
        <v>0.0</v>
      </c>
      <c r="N119" s="28"/>
      <c r="O119" s="29">
        <v>0.0</v>
      </c>
      <c r="P119" s="28"/>
      <c r="Q119" s="29">
        <v>0.0</v>
      </c>
    </row>
    <row r="120">
      <c r="A120" s="25">
        <v>31.0</v>
      </c>
      <c r="B120" s="48" t="s">
        <v>273</v>
      </c>
      <c r="C120" s="48" t="s">
        <v>25</v>
      </c>
      <c r="D120" s="28">
        <f t="shared" si="9"/>
        <v>250</v>
      </c>
      <c r="E120" s="31">
        <f t="shared" si="10"/>
        <v>250</v>
      </c>
      <c r="F120" s="31">
        <f t="shared" si="11"/>
        <v>0</v>
      </c>
      <c r="G120" s="31">
        <f t="shared" si="12"/>
        <v>0</v>
      </c>
      <c r="H120" s="28"/>
      <c r="I120" s="29">
        <v>0.0</v>
      </c>
      <c r="J120" s="29"/>
      <c r="K120" s="29">
        <v>0.0</v>
      </c>
      <c r="L120" s="28"/>
      <c r="M120" s="29">
        <v>0.0</v>
      </c>
      <c r="N120" s="29">
        <v>11.0</v>
      </c>
      <c r="O120" s="29">
        <f>VLOOKUP(N120,'Events value'!$A$3:$C$27,2,FALSE)</f>
        <v>250</v>
      </c>
      <c r="P120" s="28"/>
      <c r="Q120" s="29">
        <v>0.0</v>
      </c>
    </row>
    <row r="121">
      <c r="A121" s="25">
        <v>32.0</v>
      </c>
      <c r="B121" s="48" t="s">
        <v>274</v>
      </c>
      <c r="C121" s="48" t="s">
        <v>22</v>
      </c>
      <c r="D121" s="28">
        <f t="shared" si="9"/>
        <v>200</v>
      </c>
      <c r="E121" s="31">
        <f t="shared" si="10"/>
        <v>100</v>
      </c>
      <c r="F121" s="31">
        <f t="shared" si="11"/>
        <v>100</v>
      </c>
      <c r="G121" s="31">
        <f t="shared" si="12"/>
        <v>0</v>
      </c>
      <c r="H121" s="29">
        <v>12.0</v>
      </c>
      <c r="I121" s="29">
        <f>VLOOKUP(H121,'Events value'!$A$3:$C$27,3,FALSE)</f>
        <v>100</v>
      </c>
      <c r="J121" s="29">
        <v>12.0</v>
      </c>
      <c r="K121" s="29">
        <f>VLOOKUP(J121,'Events value'!$A$3:$C$27,3,FALSE)</f>
        <v>100</v>
      </c>
      <c r="L121" s="28"/>
      <c r="M121" s="29">
        <v>0.0</v>
      </c>
      <c r="N121" s="28"/>
      <c r="O121" s="29">
        <v>0.0</v>
      </c>
      <c r="P121" s="28"/>
      <c r="Q121" s="29">
        <v>0.0</v>
      </c>
    </row>
    <row r="122">
      <c r="A122" s="25">
        <v>33.0</v>
      </c>
      <c r="B122" s="48" t="s">
        <v>275</v>
      </c>
      <c r="C122" s="48" t="s">
        <v>22</v>
      </c>
      <c r="D122" s="28">
        <f t="shared" si="9"/>
        <v>200</v>
      </c>
      <c r="E122" s="31">
        <f t="shared" si="10"/>
        <v>150</v>
      </c>
      <c r="F122" s="31">
        <f t="shared" si="11"/>
        <v>50</v>
      </c>
      <c r="G122" s="31">
        <f t="shared" si="12"/>
        <v>0</v>
      </c>
      <c r="H122" s="29">
        <v>14.0</v>
      </c>
      <c r="I122" s="29">
        <f>VLOOKUP(H122,'Events value'!$A$3:$C$27,3,FALSE)</f>
        <v>50</v>
      </c>
      <c r="J122" s="29">
        <v>11.0</v>
      </c>
      <c r="K122" s="29">
        <f>VLOOKUP(J122,'Events value'!$A$3:$C$27,3,FALSE)</f>
        <v>150</v>
      </c>
      <c r="L122" s="28"/>
      <c r="M122" s="29">
        <v>0.0</v>
      </c>
      <c r="N122" s="28"/>
      <c r="O122" s="29">
        <v>0.0</v>
      </c>
      <c r="P122" s="28"/>
      <c r="Q122" s="29">
        <v>0.0</v>
      </c>
    </row>
    <row r="123">
      <c r="A123" s="25">
        <v>34.0</v>
      </c>
      <c r="B123" s="48" t="s">
        <v>276</v>
      </c>
      <c r="C123" s="48" t="s">
        <v>22</v>
      </c>
      <c r="D123" s="28">
        <f t="shared" si="9"/>
        <v>200</v>
      </c>
      <c r="E123" s="31">
        <f t="shared" si="10"/>
        <v>200</v>
      </c>
      <c r="F123" s="31">
        <f t="shared" si="11"/>
        <v>0</v>
      </c>
      <c r="G123" s="31">
        <f t="shared" si="12"/>
        <v>0</v>
      </c>
      <c r="H123" s="28"/>
      <c r="I123" s="29">
        <v>0.0</v>
      </c>
      <c r="J123" s="29">
        <v>10.0</v>
      </c>
      <c r="K123" s="29">
        <f>VLOOKUP(J123,'Events value'!$A$3:$C$27,3,FALSE)</f>
        <v>200</v>
      </c>
      <c r="L123" s="28"/>
      <c r="M123" s="29">
        <v>0.0</v>
      </c>
      <c r="N123" s="28"/>
      <c r="O123" s="29">
        <v>0.0</v>
      </c>
      <c r="P123" s="28"/>
      <c r="Q123" s="29">
        <v>0.0</v>
      </c>
    </row>
    <row r="124">
      <c r="A124" s="25">
        <v>35.0</v>
      </c>
      <c r="B124" s="48" t="s">
        <v>277</v>
      </c>
      <c r="C124" s="48" t="s">
        <v>22</v>
      </c>
      <c r="D124" s="28">
        <f t="shared" si="9"/>
        <v>100</v>
      </c>
      <c r="E124" s="31">
        <f t="shared" si="10"/>
        <v>100</v>
      </c>
      <c r="F124" s="31">
        <f t="shared" si="11"/>
        <v>0</v>
      </c>
      <c r="G124" s="31">
        <f t="shared" si="12"/>
        <v>0</v>
      </c>
      <c r="H124" s="28"/>
      <c r="I124" s="29">
        <v>0.0</v>
      </c>
      <c r="J124" s="29"/>
      <c r="K124" s="29">
        <v>0.0</v>
      </c>
      <c r="L124" s="29">
        <v>12.0</v>
      </c>
      <c r="M124" s="29">
        <f>VLOOKUP(L124,'Events value'!$A$3:$C$27,3,FALSE)</f>
        <v>100</v>
      </c>
      <c r="N124" s="28"/>
      <c r="O124" s="29">
        <v>0.0</v>
      </c>
      <c r="P124" s="28"/>
      <c r="Q124" s="29">
        <v>0.0</v>
      </c>
    </row>
    <row r="125">
      <c r="A125" s="25">
        <v>36.0</v>
      </c>
      <c r="B125" s="50" t="s">
        <v>278</v>
      </c>
      <c r="C125" s="29" t="s">
        <v>22</v>
      </c>
      <c r="D125" s="28">
        <f t="shared" si="9"/>
        <v>70</v>
      </c>
      <c r="E125" s="31">
        <f t="shared" si="10"/>
        <v>40</v>
      </c>
      <c r="F125" s="31">
        <f t="shared" si="11"/>
        <v>30</v>
      </c>
      <c r="G125" s="31">
        <f t="shared" si="12"/>
        <v>0</v>
      </c>
      <c r="H125" s="29">
        <v>16.0</v>
      </c>
      <c r="I125" s="29">
        <f>VLOOKUP(H125,'Events value'!$A$3:$C$27,3,FALSE)</f>
        <v>30</v>
      </c>
      <c r="J125" s="29">
        <v>15.0</v>
      </c>
      <c r="K125" s="29">
        <f>VLOOKUP(J125,'Events value'!$A$3:$C$27,3,FALSE)</f>
        <v>40</v>
      </c>
      <c r="L125" s="28"/>
      <c r="M125" s="29">
        <v>0.0</v>
      </c>
      <c r="N125" s="28"/>
      <c r="O125" s="29">
        <v>0.0</v>
      </c>
      <c r="P125" s="28"/>
      <c r="Q125" s="29">
        <v>0.0</v>
      </c>
    </row>
    <row r="126">
      <c r="A126" s="25">
        <v>37.0</v>
      </c>
      <c r="B126" s="29" t="s">
        <v>279</v>
      </c>
      <c r="C126" s="29" t="s">
        <v>22</v>
      </c>
      <c r="D126" s="28">
        <f t="shared" si="9"/>
        <v>40</v>
      </c>
      <c r="E126" s="31">
        <f t="shared" si="10"/>
        <v>40</v>
      </c>
      <c r="F126" s="31">
        <f t="shared" si="11"/>
        <v>0</v>
      </c>
      <c r="G126" s="31">
        <f t="shared" si="12"/>
        <v>0</v>
      </c>
      <c r="H126" s="29">
        <v>15.0</v>
      </c>
      <c r="I126" s="29">
        <f>VLOOKUP(H126,'Events value'!$A$3:$C$27,3,FALSE)</f>
        <v>40</v>
      </c>
      <c r="J126" s="29"/>
      <c r="K126" s="29">
        <v>0.0</v>
      </c>
      <c r="L126" s="29"/>
      <c r="M126" s="29">
        <v>0.0</v>
      </c>
      <c r="N126" s="28"/>
      <c r="O126" s="29">
        <v>0.0</v>
      </c>
      <c r="P126" s="29"/>
      <c r="Q126" s="29">
        <v>0.0</v>
      </c>
    </row>
    <row r="127">
      <c r="A127" s="25">
        <v>38.0</v>
      </c>
      <c r="B127" s="29" t="s">
        <v>280</v>
      </c>
      <c r="C127" s="29" t="s">
        <v>25</v>
      </c>
      <c r="D127" s="28">
        <f t="shared" si="9"/>
        <v>20</v>
      </c>
      <c r="E127" s="31">
        <f t="shared" si="10"/>
        <v>20</v>
      </c>
      <c r="F127" s="31">
        <f t="shared" si="11"/>
        <v>0</v>
      </c>
      <c r="G127" s="31">
        <f t="shared" si="12"/>
        <v>0</v>
      </c>
      <c r="H127" s="29">
        <v>17.0</v>
      </c>
      <c r="I127" s="29">
        <f>VLOOKUP(H127,'Events value'!$A$3:$C$27,3,FALSE)</f>
        <v>20</v>
      </c>
      <c r="J127" s="28"/>
      <c r="K127" s="29">
        <v>0.0</v>
      </c>
      <c r="L127" s="28"/>
      <c r="M127" s="29">
        <v>0.0</v>
      </c>
      <c r="N127" s="28"/>
      <c r="O127" s="29">
        <v>0.0</v>
      </c>
      <c r="P127" s="29"/>
      <c r="Q127" s="29">
        <v>0.0</v>
      </c>
    </row>
  </sheetData>
  <mergeCells count="11">
    <mergeCell ref="J2:K2"/>
    <mergeCell ref="L2:M2"/>
    <mergeCell ref="N2:O2"/>
    <mergeCell ref="P2:Q2"/>
    <mergeCell ref="H1:I1"/>
    <mergeCell ref="J1:K1"/>
    <mergeCell ref="L1:M1"/>
    <mergeCell ref="N1:O1"/>
    <mergeCell ref="P1:Q1"/>
    <mergeCell ref="A2:F2"/>
    <mergeCell ref="H2:I2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7.0" topLeftCell="H1" activePane="topRight" state="frozen"/>
      <selection activeCell="I2" sqref="I2" pane="topRight"/>
    </sheetView>
  </sheetViews>
  <sheetFormatPr customHeight="1" defaultColWidth="12.63" defaultRowHeight="15.75"/>
  <cols>
    <col customWidth="1" min="1" max="1" width="9.38"/>
    <col customWidth="1" min="2" max="2" width="22.25"/>
    <col customWidth="1" min="3" max="3" width="9.38"/>
    <col customWidth="1" min="4" max="4" width="6.63"/>
    <col customWidth="1" min="5" max="5" width="7.75"/>
    <col customWidth="1" min="6" max="6" width="6.63"/>
    <col customWidth="1" min="7" max="7" width="8.25"/>
    <col customWidth="1" min="8" max="8" width="9.88"/>
    <col customWidth="1" min="9" max="9" width="10.5"/>
    <col customWidth="1" min="10" max="10" width="10.88"/>
    <col customWidth="1" min="11" max="11" width="9.0"/>
    <col customWidth="1" min="12" max="12" width="10.63"/>
    <col customWidth="1" min="13" max="14" width="11.0"/>
    <col customWidth="1" min="15" max="15" width="11.13"/>
    <col customWidth="1" min="16" max="16" width="10.63"/>
    <col customWidth="1" min="17" max="17" width="11.38"/>
  </cols>
  <sheetData>
    <row r="1">
      <c r="A1" s="38" t="s">
        <v>0</v>
      </c>
      <c r="B1" s="39"/>
      <c r="C1" s="39"/>
      <c r="D1" s="39"/>
      <c r="E1" s="40"/>
      <c r="F1" s="39"/>
      <c r="G1" s="40"/>
      <c r="H1" s="41"/>
      <c r="I1" s="42"/>
      <c r="K1" s="43"/>
      <c r="L1" s="7"/>
      <c r="M1" s="39"/>
      <c r="N1" s="7"/>
      <c r="O1" s="39"/>
      <c r="P1" s="7"/>
      <c r="Q1" s="44"/>
    </row>
    <row r="2">
      <c r="A2" s="51" t="s">
        <v>281</v>
      </c>
      <c r="B2" s="11"/>
      <c r="C2" s="11"/>
      <c r="D2" s="11"/>
      <c r="E2" s="11"/>
      <c r="F2" s="11"/>
      <c r="G2" s="12"/>
      <c r="H2" s="47" t="s">
        <v>156</v>
      </c>
      <c r="I2" s="14"/>
      <c r="J2" s="13" t="s">
        <v>157</v>
      </c>
      <c r="K2" s="14"/>
      <c r="L2" s="13" t="s">
        <v>158</v>
      </c>
      <c r="M2" s="14"/>
      <c r="N2" s="13" t="s">
        <v>159</v>
      </c>
      <c r="O2" s="14"/>
      <c r="P2" s="13" t="s">
        <v>160</v>
      </c>
      <c r="Q2" s="14"/>
    </row>
    <row r="3">
      <c r="A3" s="16" t="s">
        <v>8</v>
      </c>
      <c r="B3" s="17" t="s">
        <v>9</v>
      </c>
      <c r="C3" s="17" t="s">
        <v>10</v>
      </c>
      <c r="D3" s="17" t="s">
        <v>11</v>
      </c>
      <c r="E3" s="18" t="s">
        <v>12</v>
      </c>
      <c r="F3" s="19" t="s">
        <v>13</v>
      </c>
      <c r="G3" s="20" t="s">
        <v>14</v>
      </c>
      <c r="H3" s="23" t="s">
        <v>16</v>
      </c>
      <c r="I3" s="22" t="s">
        <v>17</v>
      </c>
      <c r="J3" s="23" t="s">
        <v>16</v>
      </c>
      <c r="K3" s="22" t="s">
        <v>17</v>
      </c>
      <c r="L3" s="23" t="s">
        <v>16</v>
      </c>
      <c r="M3" s="22" t="s">
        <v>17</v>
      </c>
      <c r="N3" s="23" t="s">
        <v>16</v>
      </c>
      <c r="O3" s="22" t="s">
        <v>17</v>
      </c>
      <c r="P3" s="23" t="s">
        <v>16</v>
      </c>
      <c r="Q3" s="22" t="s">
        <v>17</v>
      </c>
    </row>
    <row r="4">
      <c r="A4" s="25" t="s">
        <v>18</v>
      </c>
      <c r="B4" s="29"/>
      <c r="C4" s="29"/>
      <c r="D4" s="28"/>
      <c r="E4" s="28"/>
      <c r="F4" s="28"/>
      <c r="G4" s="28"/>
      <c r="H4" s="29"/>
      <c r="I4" s="29"/>
      <c r="J4" s="29"/>
      <c r="K4" s="29"/>
      <c r="L4" s="29"/>
      <c r="M4" s="29"/>
      <c r="N4" s="29"/>
      <c r="O4" s="29"/>
      <c r="P4" s="29"/>
      <c r="Q4" s="29"/>
    </row>
    <row r="5">
      <c r="A5" s="25">
        <v>1.0</v>
      </c>
      <c r="B5" s="29" t="s">
        <v>282</v>
      </c>
      <c r="C5" s="29" t="s">
        <v>22</v>
      </c>
      <c r="D5" s="28">
        <f t="shared" ref="D5:D8" si="1">E5+F5+G5</f>
        <v>2600</v>
      </c>
      <c r="E5" s="31">
        <f t="shared" ref="E5:E8" si="2">MAX(I5,K5,M5,O5,Q5)</f>
        <v>900</v>
      </c>
      <c r="F5" s="31">
        <f t="shared" ref="F5:F8" si="3">LARGE({I5,K5,M5,O5,Q5},2)</f>
        <v>900</v>
      </c>
      <c r="G5" s="31">
        <f t="shared" ref="G5:G8" si="4">LARGE({I5,K5,M5,O5,Q5},3)</f>
        <v>800</v>
      </c>
      <c r="H5" s="29"/>
      <c r="I5" s="29">
        <v>0.0</v>
      </c>
      <c r="J5" s="29">
        <v>1.0</v>
      </c>
      <c r="K5" s="29">
        <f>VLOOKUP(J5,'Events value'!$A$3:$C$27,3,FALSE)</f>
        <v>800</v>
      </c>
      <c r="L5" s="29">
        <v>1.0</v>
      </c>
      <c r="M5" s="29">
        <f>VLOOKUP(L5,'Events value'!$A$3:$C$27,3,FALSE)</f>
        <v>800</v>
      </c>
      <c r="N5" s="29">
        <v>2.0</v>
      </c>
      <c r="O5" s="29">
        <f>VLOOKUP(N5,'Events value'!$A$3:$C$27,2,FALSE)</f>
        <v>900</v>
      </c>
      <c r="P5" s="29">
        <v>2.0</v>
      </c>
      <c r="Q5" s="29">
        <f>VLOOKUP(P5,'Events value'!$A$3:$C$27,2,FALSE)</f>
        <v>900</v>
      </c>
    </row>
    <row r="6">
      <c r="A6" s="25">
        <v>2.0</v>
      </c>
      <c r="B6" s="29" t="s">
        <v>283</v>
      </c>
      <c r="C6" s="29" t="s">
        <v>28</v>
      </c>
      <c r="D6" s="28">
        <f t="shared" si="1"/>
        <v>2000</v>
      </c>
      <c r="E6" s="31">
        <f t="shared" si="2"/>
        <v>1000</v>
      </c>
      <c r="F6" s="31">
        <f t="shared" si="3"/>
        <v>1000</v>
      </c>
      <c r="G6" s="31">
        <f t="shared" si="4"/>
        <v>0</v>
      </c>
      <c r="H6" s="28"/>
      <c r="I6" s="29">
        <v>0.0</v>
      </c>
      <c r="J6" s="28"/>
      <c r="K6" s="29">
        <v>0.0</v>
      </c>
      <c r="L6" s="29"/>
      <c r="M6" s="29">
        <v>0.0</v>
      </c>
      <c r="N6" s="29">
        <v>1.0</v>
      </c>
      <c r="O6" s="29">
        <f>VLOOKUP(N6,'Events value'!$A$3:$C$27,2,FALSE)</f>
        <v>1000</v>
      </c>
      <c r="P6" s="29">
        <v>1.0</v>
      </c>
      <c r="Q6" s="29">
        <f>VLOOKUP(P6,'Events value'!$A$3:$C$27,2,FALSE)</f>
        <v>1000</v>
      </c>
    </row>
    <row r="7">
      <c r="A7" s="25">
        <v>3.0</v>
      </c>
      <c r="B7" s="29" t="s">
        <v>284</v>
      </c>
      <c r="C7" s="29" t="s">
        <v>166</v>
      </c>
      <c r="D7" s="28">
        <f t="shared" si="1"/>
        <v>800</v>
      </c>
      <c r="E7" s="31">
        <f t="shared" si="2"/>
        <v>800</v>
      </c>
      <c r="F7" s="31">
        <f t="shared" si="3"/>
        <v>0</v>
      </c>
      <c r="G7" s="31">
        <f t="shared" si="4"/>
        <v>0</v>
      </c>
      <c r="H7" s="29">
        <v>1.0</v>
      </c>
      <c r="I7" s="29">
        <f>VLOOKUP(H7,'Events value'!$A$3:$C$27,3,FALSE)</f>
        <v>800</v>
      </c>
      <c r="J7" s="29"/>
      <c r="K7" s="29">
        <v>0.0</v>
      </c>
      <c r="L7" s="29"/>
      <c r="M7" s="29">
        <v>0.0</v>
      </c>
      <c r="N7" s="29"/>
      <c r="O7" s="29">
        <v>0.0</v>
      </c>
      <c r="P7" s="29"/>
      <c r="Q7" s="29">
        <v>0.0</v>
      </c>
    </row>
    <row r="8">
      <c r="A8" s="25">
        <v>4.0</v>
      </c>
      <c r="B8" s="29" t="s">
        <v>285</v>
      </c>
      <c r="C8" s="29" t="s">
        <v>20</v>
      </c>
      <c r="D8" s="28">
        <f t="shared" si="1"/>
        <v>800</v>
      </c>
      <c r="E8" s="31">
        <f t="shared" si="2"/>
        <v>800</v>
      </c>
      <c r="F8" s="31">
        <f t="shared" si="3"/>
        <v>0</v>
      </c>
      <c r="G8" s="31">
        <f t="shared" si="4"/>
        <v>0</v>
      </c>
      <c r="H8" s="28"/>
      <c r="I8" s="29">
        <v>0.0</v>
      </c>
      <c r="J8" s="28"/>
      <c r="K8" s="29">
        <v>0.0</v>
      </c>
      <c r="L8" s="29"/>
      <c r="M8" s="29">
        <v>0.0</v>
      </c>
      <c r="N8" s="29">
        <v>3.0</v>
      </c>
      <c r="O8" s="29">
        <f>VLOOKUP(N8,'Events value'!$A$3:$C$27,2,FALSE)</f>
        <v>800</v>
      </c>
      <c r="P8" s="29"/>
      <c r="Q8" s="29">
        <v>0.0</v>
      </c>
    </row>
    <row r="9">
      <c r="A9" s="25"/>
      <c r="B9" s="29"/>
      <c r="C9" s="29"/>
      <c r="D9" s="28"/>
      <c r="E9" s="28"/>
      <c r="F9" s="28"/>
      <c r="G9" s="28"/>
      <c r="H9" s="28"/>
      <c r="I9" s="29"/>
      <c r="J9" s="28"/>
      <c r="K9" s="29"/>
      <c r="L9" s="29"/>
      <c r="M9" s="29"/>
      <c r="N9" s="29"/>
      <c r="O9" s="29"/>
      <c r="P9" s="29"/>
      <c r="Q9" s="29"/>
    </row>
    <row r="10">
      <c r="A10" s="25" t="s">
        <v>40</v>
      </c>
      <c r="B10" s="29"/>
      <c r="C10" s="29"/>
      <c r="D10" s="28"/>
      <c r="E10" s="28"/>
      <c r="F10" s="28"/>
      <c r="G10" s="28"/>
      <c r="H10" s="28"/>
      <c r="I10" s="29"/>
      <c r="J10" s="28"/>
      <c r="K10" s="29"/>
      <c r="L10" s="29"/>
      <c r="M10" s="29"/>
      <c r="N10" s="29"/>
      <c r="O10" s="29"/>
      <c r="P10" s="29"/>
      <c r="Q10" s="29"/>
    </row>
    <row r="11">
      <c r="A11" s="25">
        <v>1.0</v>
      </c>
      <c r="B11" s="29" t="s">
        <v>286</v>
      </c>
      <c r="C11" s="29" t="s">
        <v>22</v>
      </c>
      <c r="D11" s="28">
        <f t="shared" ref="D11:D20" si="5">E11+F11+G11</f>
        <v>2350</v>
      </c>
      <c r="E11" s="31">
        <f t="shared" ref="E11:E20" si="6">MAX(I11,K11,M11,O11,Q11)</f>
        <v>800</v>
      </c>
      <c r="F11" s="31">
        <f t="shared" ref="F11:F20" si="7">LARGE({I11,K11,M11,O11,Q11},2)</f>
        <v>800</v>
      </c>
      <c r="G11" s="31">
        <f t="shared" ref="G11:G20" si="8">LARGE({I11,K11,M11,O11,Q11},3)</f>
        <v>750</v>
      </c>
      <c r="H11" s="29"/>
      <c r="I11" s="29">
        <v>0.0</v>
      </c>
      <c r="J11" s="29">
        <v>1.0</v>
      </c>
      <c r="K11" s="29">
        <f>VLOOKUP(J11,'Events value'!$A$3:$C$27,3,FALSE)</f>
        <v>800</v>
      </c>
      <c r="L11" s="29">
        <v>1.0</v>
      </c>
      <c r="M11" s="29">
        <f>VLOOKUP(L11,'Events value'!$A$3:$C$27,3,FALSE)</f>
        <v>800</v>
      </c>
      <c r="N11" s="29">
        <v>4.0</v>
      </c>
      <c r="O11" s="29">
        <f>VLOOKUP(N11,'Events value'!$A$3:$C$27,2,FALSE)</f>
        <v>750</v>
      </c>
      <c r="P11" s="28"/>
      <c r="Q11" s="29"/>
    </row>
    <row r="12">
      <c r="A12" s="25">
        <v>2.0</v>
      </c>
      <c r="B12" s="29" t="s">
        <v>287</v>
      </c>
      <c r="C12" s="29" t="s">
        <v>25</v>
      </c>
      <c r="D12" s="28">
        <f t="shared" si="5"/>
        <v>2100</v>
      </c>
      <c r="E12" s="31">
        <f t="shared" si="6"/>
        <v>750</v>
      </c>
      <c r="F12" s="31">
        <f t="shared" si="7"/>
        <v>700</v>
      </c>
      <c r="G12" s="31">
        <f t="shared" si="8"/>
        <v>650</v>
      </c>
      <c r="H12" s="29">
        <v>3.0</v>
      </c>
      <c r="I12" s="29">
        <f>VLOOKUP(H12,'Events value'!$A$3:$C$27,3,FALSE)</f>
        <v>700</v>
      </c>
      <c r="J12" s="29"/>
      <c r="K12" s="29">
        <v>0.0</v>
      </c>
      <c r="L12" s="28"/>
      <c r="M12" s="29">
        <v>0.0</v>
      </c>
      <c r="N12" s="29">
        <v>6.0</v>
      </c>
      <c r="O12" s="29">
        <f>VLOOKUP(N12,'Events value'!$A$3:$C$27,2,FALSE)</f>
        <v>650</v>
      </c>
      <c r="P12" s="29">
        <v>4.0</v>
      </c>
      <c r="Q12" s="29">
        <f>VLOOKUP(P12,'Events value'!$A$3:$C$27,2,FALSE)</f>
        <v>750</v>
      </c>
    </row>
    <row r="13">
      <c r="A13" s="25">
        <v>3.0</v>
      </c>
      <c r="B13" s="29" t="s">
        <v>288</v>
      </c>
      <c r="C13" s="29" t="s">
        <v>20</v>
      </c>
      <c r="D13" s="28">
        <f t="shared" si="5"/>
        <v>2000</v>
      </c>
      <c r="E13" s="31">
        <f t="shared" si="6"/>
        <v>1000</v>
      </c>
      <c r="F13" s="31">
        <f t="shared" si="7"/>
        <v>1000</v>
      </c>
      <c r="G13" s="31">
        <f t="shared" si="8"/>
        <v>0</v>
      </c>
      <c r="H13" s="28"/>
      <c r="I13" s="29">
        <v>0.0</v>
      </c>
      <c r="J13" s="28"/>
      <c r="K13" s="29">
        <v>0.0</v>
      </c>
      <c r="L13" s="29"/>
      <c r="M13" s="29">
        <v>0.0</v>
      </c>
      <c r="N13" s="29">
        <v>1.0</v>
      </c>
      <c r="O13" s="29">
        <f>VLOOKUP(N13,'Events value'!$A$3:$C$27,2,FALSE)</f>
        <v>1000</v>
      </c>
      <c r="P13" s="29">
        <v>1.0</v>
      </c>
      <c r="Q13" s="29">
        <f>VLOOKUP(P13,'Events value'!$A$3:$C$27,2,FALSE)</f>
        <v>1000</v>
      </c>
    </row>
    <row r="14">
      <c r="A14" s="25">
        <v>4.0</v>
      </c>
      <c r="B14" s="29" t="s">
        <v>289</v>
      </c>
      <c r="C14" s="29" t="s">
        <v>28</v>
      </c>
      <c r="D14" s="28">
        <f t="shared" si="5"/>
        <v>1700</v>
      </c>
      <c r="E14" s="31">
        <f t="shared" si="6"/>
        <v>900</v>
      </c>
      <c r="F14" s="31">
        <f t="shared" si="7"/>
        <v>800</v>
      </c>
      <c r="G14" s="31">
        <f t="shared" si="8"/>
        <v>0</v>
      </c>
      <c r="H14" s="29"/>
      <c r="I14" s="29">
        <v>0.0</v>
      </c>
      <c r="J14" s="29"/>
      <c r="K14" s="29">
        <v>0.0</v>
      </c>
      <c r="L14" s="28"/>
      <c r="M14" s="29">
        <v>0.0</v>
      </c>
      <c r="N14" s="29">
        <v>2.0</v>
      </c>
      <c r="O14" s="29">
        <f>VLOOKUP(N14,'Events value'!$A$3:$C$27,2,FALSE)</f>
        <v>900</v>
      </c>
      <c r="P14" s="29">
        <v>3.0</v>
      </c>
      <c r="Q14" s="29">
        <f>VLOOKUP(P14,'Events value'!$A$3:$C$27,2,FALSE)</f>
        <v>800</v>
      </c>
    </row>
    <row r="15">
      <c r="A15" s="25">
        <v>5.0</v>
      </c>
      <c r="B15" s="29" t="s">
        <v>290</v>
      </c>
      <c r="C15" s="29" t="s">
        <v>28</v>
      </c>
      <c r="D15" s="28">
        <f t="shared" si="5"/>
        <v>1700</v>
      </c>
      <c r="E15" s="31">
        <f t="shared" si="6"/>
        <v>900</v>
      </c>
      <c r="F15" s="31">
        <f t="shared" si="7"/>
        <v>800</v>
      </c>
      <c r="G15" s="31">
        <f t="shared" si="8"/>
        <v>0</v>
      </c>
      <c r="H15" s="29"/>
      <c r="I15" s="29">
        <v>0.0</v>
      </c>
      <c r="J15" s="29"/>
      <c r="K15" s="29">
        <v>0.0</v>
      </c>
      <c r="L15" s="28"/>
      <c r="M15" s="29">
        <v>0.0</v>
      </c>
      <c r="N15" s="29">
        <v>3.0</v>
      </c>
      <c r="O15" s="29">
        <f>VLOOKUP(N15,'Events value'!$A$3:$C$27,2,FALSE)</f>
        <v>800</v>
      </c>
      <c r="P15" s="29">
        <v>2.0</v>
      </c>
      <c r="Q15" s="29">
        <f>VLOOKUP(P15,'Events value'!$A$3:$C$27,2,FALSE)</f>
        <v>900</v>
      </c>
    </row>
    <row r="16">
      <c r="A16" s="25">
        <v>6.0</v>
      </c>
      <c r="B16" s="29" t="s">
        <v>291</v>
      </c>
      <c r="C16" s="29" t="s">
        <v>20</v>
      </c>
      <c r="D16" s="28">
        <f t="shared" si="5"/>
        <v>1350</v>
      </c>
      <c r="E16" s="31">
        <f t="shared" si="6"/>
        <v>700</v>
      </c>
      <c r="F16" s="31">
        <f t="shared" si="7"/>
        <v>650</v>
      </c>
      <c r="G16" s="31">
        <f t="shared" si="8"/>
        <v>0</v>
      </c>
      <c r="H16" s="29"/>
      <c r="I16" s="29">
        <v>0.0</v>
      </c>
      <c r="J16" s="29"/>
      <c r="K16" s="29">
        <v>0.0</v>
      </c>
      <c r="L16" s="28"/>
      <c r="M16" s="29">
        <v>0.0</v>
      </c>
      <c r="N16" s="29">
        <v>5.0</v>
      </c>
      <c r="O16" s="29">
        <f>VLOOKUP(N16,'Events value'!$A$3:$C$27,2,FALSE)</f>
        <v>700</v>
      </c>
      <c r="P16" s="29">
        <v>6.0</v>
      </c>
      <c r="Q16" s="29">
        <f>VLOOKUP(P16,'Events value'!$A$3:$C$27,2,FALSE)</f>
        <v>650</v>
      </c>
    </row>
    <row r="17">
      <c r="A17" s="25">
        <v>7.0</v>
      </c>
      <c r="B17" s="29" t="s">
        <v>292</v>
      </c>
      <c r="C17" s="29" t="s">
        <v>185</v>
      </c>
      <c r="D17" s="28">
        <f t="shared" si="5"/>
        <v>1300</v>
      </c>
      <c r="E17" s="31">
        <f t="shared" si="6"/>
        <v>700</v>
      </c>
      <c r="F17" s="31">
        <f t="shared" si="7"/>
        <v>600</v>
      </c>
      <c r="G17" s="31">
        <f t="shared" si="8"/>
        <v>0</v>
      </c>
      <c r="H17" s="29">
        <v>5.0</v>
      </c>
      <c r="I17" s="29">
        <f>VLOOKUP(H17,'Events value'!$A$3:$C$27,3,FALSE)</f>
        <v>600</v>
      </c>
      <c r="J17" s="29"/>
      <c r="K17" s="29">
        <v>0.0</v>
      </c>
      <c r="L17" s="29"/>
      <c r="M17" s="29">
        <v>0.0</v>
      </c>
      <c r="N17" s="28"/>
      <c r="O17" s="29">
        <v>0.0</v>
      </c>
      <c r="P17" s="29">
        <v>5.0</v>
      </c>
      <c r="Q17" s="29">
        <f>VLOOKUP(P17,'Events value'!$A$3:$C$27,2,FALSE)</f>
        <v>700</v>
      </c>
    </row>
    <row r="18">
      <c r="A18" s="25">
        <v>8.0</v>
      </c>
      <c r="B18" s="29" t="s">
        <v>293</v>
      </c>
      <c r="C18" s="29" t="s">
        <v>25</v>
      </c>
      <c r="D18" s="28">
        <f t="shared" si="5"/>
        <v>800</v>
      </c>
      <c r="E18" s="31">
        <f t="shared" si="6"/>
        <v>800</v>
      </c>
      <c r="F18" s="31">
        <f t="shared" si="7"/>
        <v>0</v>
      </c>
      <c r="G18" s="31">
        <f t="shared" si="8"/>
        <v>0</v>
      </c>
      <c r="H18" s="29">
        <v>1.0</v>
      </c>
      <c r="I18" s="29">
        <f>VLOOKUP(H18,'Events value'!$A$3:$C$27,3,FALSE)</f>
        <v>800</v>
      </c>
      <c r="J18" s="29"/>
      <c r="K18" s="29">
        <v>0.0</v>
      </c>
      <c r="L18" s="29"/>
      <c r="M18" s="29">
        <v>0.0</v>
      </c>
      <c r="N18" s="28"/>
      <c r="O18" s="29">
        <v>0.0</v>
      </c>
      <c r="P18" s="29"/>
      <c r="Q18" s="29">
        <v>0.0</v>
      </c>
    </row>
    <row r="19">
      <c r="A19" s="25">
        <v>9.0</v>
      </c>
      <c r="B19" s="29" t="s">
        <v>294</v>
      </c>
      <c r="C19" s="29" t="s">
        <v>25</v>
      </c>
      <c r="D19" s="28">
        <f t="shared" si="5"/>
        <v>750</v>
      </c>
      <c r="E19" s="31">
        <f t="shared" si="6"/>
        <v>750</v>
      </c>
      <c r="F19" s="31">
        <f t="shared" si="7"/>
        <v>0</v>
      </c>
      <c r="G19" s="31">
        <f t="shared" si="8"/>
        <v>0</v>
      </c>
      <c r="H19" s="29">
        <v>2.0</v>
      </c>
      <c r="I19" s="29">
        <f>VLOOKUP(H19,'Events value'!$A$3:$C$27,3,FALSE)</f>
        <v>750</v>
      </c>
      <c r="J19" s="28"/>
      <c r="K19" s="29">
        <v>0.0</v>
      </c>
      <c r="L19" s="28"/>
      <c r="M19" s="29">
        <v>0.0</v>
      </c>
      <c r="N19" s="29"/>
      <c r="O19" s="29">
        <v>0.0</v>
      </c>
      <c r="P19" s="29"/>
      <c r="Q19" s="29">
        <v>0.0</v>
      </c>
    </row>
    <row r="20">
      <c r="A20" s="25">
        <v>10.0</v>
      </c>
      <c r="B20" s="29" t="s">
        <v>295</v>
      </c>
      <c r="C20" s="29" t="s">
        <v>25</v>
      </c>
      <c r="D20" s="28">
        <f t="shared" si="5"/>
        <v>650</v>
      </c>
      <c r="E20" s="31">
        <f t="shared" si="6"/>
        <v>650</v>
      </c>
      <c r="F20" s="31">
        <f t="shared" si="7"/>
        <v>0</v>
      </c>
      <c r="G20" s="31">
        <f t="shared" si="8"/>
        <v>0</v>
      </c>
      <c r="H20" s="29">
        <v>4.0</v>
      </c>
      <c r="I20" s="29">
        <f>VLOOKUP(H20,'Events value'!$A$3:$C$27,3,FALSE)</f>
        <v>650</v>
      </c>
      <c r="J20" s="29"/>
      <c r="K20" s="29">
        <v>0.0</v>
      </c>
      <c r="L20" s="29"/>
      <c r="M20" s="29">
        <v>0.0</v>
      </c>
      <c r="N20" s="29"/>
      <c r="O20" s="29">
        <v>0.0</v>
      </c>
      <c r="P20" s="28"/>
      <c r="Q20" s="29"/>
    </row>
    <row r="21">
      <c r="A21" s="25"/>
      <c r="B21" s="29"/>
      <c r="C21" s="29"/>
      <c r="D21" s="28"/>
      <c r="E21" s="28"/>
      <c r="F21" s="28"/>
      <c r="G21" s="28"/>
      <c r="H21" s="29"/>
      <c r="I21" s="29"/>
      <c r="J21" s="29"/>
      <c r="K21" s="29"/>
      <c r="L21" s="28"/>
      <c r="M21" s="29"/>
      <c r="N21" s="28"/>
      <c r="O21" s="29"/>
      <c r="P21" s="28"/>
      <c r="Q21" s="29"/>
    </row>
    <row r="22">
      <c r="A22" s="25" t="s">
        <v>71</v>
      </c>
      <c r="B22" s="29"/>
      <c r="C22" s="29"/>
      <c r="D22" s="28"/>
      <c r="E22" s="28"/>
      <c r="F22" s="28"/>
      <c r="G22" s="28"/>
      <c r="H22" s="29"/>
      <c r="I22" s="29"/>
      <c r="J22" s="29"/>
      <c r="K22" s="29"/>
      <c r="L22" s="28"/>
      <c r="M22" s="29"/>
      <c r="N22" s="28"/>
      <c r="O22" s="29"/>
      <c r="P22" s="28"/>
      <c r="Q22" s="29"/>
    </row>
    <row r="23">
      <c r="A23" s="25">
        <v>1.0</v>
      </c>
      <c r="B23" s="29" t="s">
        <v>296</v>
      </c>
      <c r="C23" s="29" t="s">
        <v>20</v>
      </c>
      <c r="D23" s="28">
        <f t="shared" ref="D23:D30" si="9">E23+F23+G23</f>
        <v>2500</v>
      </c>
      <c r="E23" s="31">
        <f t="shared" ref="E23:E30" si="10">MAX(I23,K23,M23,O23,Q23)</f>
        <v>900</v>
      </c>
      <c r="F23" s="31">
        <f t="shared" ref="F23:F30" si="11">LARGE({I23,K23,M23,O23,Q23},2)</f>
        <v>800</v>
      </c>
      <c r="G23" s="31">
        <f t="shared" ref="G23:G30" si="12">LARGE({I23,K23,M23,O23,Q23},3)</f>
        <v>800</v>
      </c>
      <c r="H23" s="29"/>
      <c r="I23" s="29">
        <v>0.0</v>
      </c>
      <c r="J23" s="29">
        <v>1.0</v>
      </c>
      <c r="K23" s="29">
        <f>VLOOKUP(J23,'Events value'!$A$3:$C$27,3,FALSE)</f>
        <v>800</v>
      </c>
      <c r="L23" s="29">
        <v>1.0</v>
      </c>
      <c r="M23" s="29">
        <f>VLOOKUP(L23,'Events value'!$A$3:$C$27,3,FALSE)</f>
        <v>800</v>
      </c>
      <c r="N23" s="29">
        <v>2.0</v>
      </c>
      <c r="O23" s="29">
        <f>VLOOKUP(N23,'Events value'!$A$3:$C$27,2,FALSE)</f>
        <v>900</v>
      </c>
      <c r="P23" s="29">
        <v>4.0</v>
      </c>
      <c r="Q23" s="29">
        <f>VLOOKUP(P23,'Events value'!$A$3:$C$27,2,FALSE)</f>
        <v>750</v>
      </c>
    </row>
    <row r="24">
      <c r="A24" s="25">
        <v>2.0</v>
      </c>
      <c r="B24" s="29" t="s">
        <v>297</v>
      </c>
      <c r="C24" s="29" t="s">
        <v>20</v>
      </c>
      <c r="D24" s="28">
        <f t="shared" si="9"/>
        <v>2000</v>
      </c>
      <c r="E24" s="31">
        <f t="shared" si="10"/>
        <v>1000</v>
      </c>
      <c r="F24" s="31">
        <f t="shared" si="11"/>
        <v>1000</v>
      </c>
      <c r="G24" s="31">
        <f t="shared" si="12"/>
        <v>0</v>
      </c>
      <c r="H24" s="29"/>
      <c r="I24" s="29">
        <v>0.0</v>
      </c>
      <c r="J24" s="28"/>
      <c r="K24" s="29">
        <v>0.0</v>
      </c>
      <c r="L24" s="28"/>
      <c r="M24" s="29">
        <v>0.0</v>
      </c>
      <c r="N24" s="29">
        <v>1.0</v>
      </c>
      <c r="O24" s="29">
        <f>VLOOKUP(N24,'Events value'!$A$3:$C$27,2,FALSE)</f>
        <v>1000</v>
      </c>
      <c r="P24" s="29">
        <v>1.0</v>
      </c>
      <c r="Q24" s="29">
        <f>VLOOKUP(P24,'Events value'!$A$3:$C$27,2,FALSE)</f>
        <v>1000</v>
      </c>
    </row>
    <row r="25">
      <c r="A25" s="25">
        <v>3.0</v>
      </c>
      <c r="B25" s="29" t="s">
        <v>298</v>
      </c>
      <c r="C25" s="29" t="s">
        <v>25</v>
      </c>
      <c r="D25" s="28">
        <f t="shared" si="9"/>
        <v>1700</v>
      </c>
      <c r="E25" s="31">
        <f t="shared" si="10"/>
        <v>900</v>
      </c>
      <c r="F25" s="31">
        <f t="shared" si="11"/>
        <v>800</v>
      </c>
      <c r="G25" s="31">
        <f t="shared" si="12"/>
        <v>0</v>
      </c>
      <c r="H25" s="29"/>
      <c r="I25" s="29">
        <v>0.0</v>
      </c>
      <c r="J25" s="28"/>
      <c r="K25" s="29">
        <v>0.0</v>
      </c>
      <c r="L25" s="28"/>
      <c r="M25" s="29">
        <v>0.0</v>
      </c>
      <c r="N25" s="29">
        <v>3.0</v>
      </c>
      <c r="O25" s="29">
        <f>VLOOKUP(N25,'Events value'!$A$3:$C$27,2,FALSE)</f>
        <v>800</v>
      </c>
      <c r="P25" s="29">
        <v>2.0</v>
      </c>
      <c r="Q25" s="29">
        <f>VLOOKUP(P25,'Events value'!$A$3:$C$27,2,FALSE)</f>
        <v>900</v>
      </c>
    </row>
    <row r="26">
      <c r="A26" s="25">
        <v>4.0</v>
      </c>
      <c r="B26" s="29" t="s">
        <v>299</v>
      </c>
      <c r="C26" s="29" t="s">
        <v>22</v>
      </c>
      <c r="D26" s="28">
        <f t="shared" si="9"/>
        <v>1550</v>
      </c>
      <c r="E26" s="31">
        <f t="shared" si="10"/>
        <v>800</v>
      </c>
      <c r="F26" s="31">
        <f t="shared" si="11"/>
        <v>750</v>
      </c>
      <c r="G26" s="31">
        <f t="shared" si="12"/>
        <v>0</v>
      </c>
      <c r="H26" s="29"/>
      <c r="I26" s="29">
        <v>0.0</v>
      </c>
      <c r="J26" s="28"/>
      <c r="K26" s="29">
        <v>0.0</v>
      </c>
      <c r="L26" s="28"/>
      <c r="M26" s="29">
        <v>0.0</v>
      </c>
      <c r="N26" s="29">
        <v>4.0</v>
      </c>
      <c r="O26" s="29">
        <f>VLOOKUP(N26,'Events value'!$A$3:$C$27,2,FALSE)</f>
        <v>750</v>
      </c>
      <c r="P26" s="29">
        <v>3.0</v>
      </c>
      <c r="Q26" s="29">
        <f>VLOOKUP(P26,'Events value'!$A$3:$C$27,2,FALSE)</f>
        <v>800</v>
      </c>
    </row>
    <row r="27">
      <c r="A27" s="25">
        <v>5.0</v>
      </c>
      <c r="B27" s="29" t="s">
        <v>300</v>
      </c>
      <c r="C27" s="29" t="s">
        <v>25</v>
      </c>
      <c r="D27" s="28">
        <f t="shared" si="9"/>
        <v>800</v>
      </c>
      <c r="E27" s="31">
        <f t="shared" si="10"/>
        <v>800</v>
      </c>
      <c r="F27" s="31">
        <f t="shared" si="11"/>
        <v>0</v>
      </c>
      <c r="G27" s="31">
        <f t="shared" si="12"/>
        <v>0</v>
      </c>
      <c r="H27" s="29">
        <v>1.0</v>
      </c>
      <c r="I27" s="29">
        <f>VLOOKUP(H27,'Events value'!$A$3:$C$27,3,FALSE)</f>
        <v>800</v>
      </c>
      <c r="J27" s="29"/>
      <c r="K27" s="29">
        <v>0.0</v>
      </c>
      <c r="L27" s="29"/>
      <c r="M27" s="29">
        <v>0.0</v>
      </c>
      <c r="N27" s="29"/>
      <c r="O27" s="29">
        <v>0.0</v>
      </c>
      <c r="P27" s="28"/>
      <c r="Q27" s="29">
        <v>0.0</v>
      </c>
    </row>
    <row r="28">
      <c r="A28" s="25">
        <v>6.0</v>
      </c>
      <c r="B28" s="29" t="s">
        <v>301</v>
      </c>
      <c r="C28" s="29" t="s">
        <v>28</v>
      </c>
      <c r="D28" s="28">
        <f t="shared" si="9"/>
        <v>750</v>
      </c>
      <c r="E28" s="31">
        <f t="shared" si="10"/>
        <v>750</v>
      </c>
      <c r="F28" s="31">
        <f t="shared" si="11"/>
        <v>0</v>
      </c>
      <c r="G28" s="31">
        <f t="shared" si="12"/>
        <v>0</v>
      </c>
      <c r="H28" s="29">
        <v>2.0</v>
      </c>
      <c r="I28" s="29">
        <f>VLOOKUP(H28,'Events value'!$A$3:$C$27,3,FALSE)</f>
        <v>750</v>
      </c>
      <c r="J28" s="29"/>
      <c r="K28" s="29">
        <v>0.0</v>
      </c>
      <c r="L28" s="28"/>
      <c r="M28" s="29">
        <v>0.0</v>
      </c>
      <c r="N28" s="28"/>
      <c r="O28" s="29">
        <v>0.0</v>
      </c>
      <c r="P28" s="28"/>
      <c r="Q28" s="29">
        <v>0.0</v>
      </c>
    </row>
    <row r="29">
      <c r="A29" s="25">
        <v>7.0</v>
      </c>
      <c r="B29" s="29" t="s">
        <v>302</v>
      </c>
      <c r="C29" s="29" t="s">
        <v>28</v>
      </c>
      <c r="D29" s="28">
        <f t="shared" si="9"/>
        <v>700</v>
      </c>
      <c r="E29" s="31">
        <f t="shared" si="10"/>
        <v>700</v>
      </c>
      <c r="F29" s="31">
        <f t="shared" si="11"/>
        <v>0</v>
      </c>
      <c r="G29" s="31">
        <f t="shared" si="12"/>
        <v>0</v>
      </c>
      <c r="H29" s="29">
        <v>3.0</v>
      </c>
      <c r="I29" s="29">
        <f>VLOOKUP(H29,'Events value'!$A$3:$C$27,3,FALSE)</f>
        <v>700</v>
      </c>
      <c r="J29" s="28"/>
      <c r="K29" s="29">
        <v>0.0</v>
      </c>
      <c r="L29" s="28"/>
      <c r="M29" s="29">
        <v>0.0</v>
      </c>
      <c r="N29" s="28"/>
      <c r="O29" s="29">
        <v>0.0</v>
      </c>
      <c r="P29" s="28"/>
      <c r="Q29" s="29">
        <v>0.0</v>
      </c>
    </row>
    <row r="30">
      <c r="A30" s="25">
        <v>8.0</v>
      </c>
      <c r="B30" s="29" t="s">
        <v>303</v>
      </c>
      <c r="C30" s="29" t="s">
        <v>28</v>
      </c>
      <c r="D30" s="28">
        <f t="shared" si="9"/>
        <v>650</v>
      </c>
      <c r="E30" s="31">
        <f t="shared" si="10"/>
        <v>650</v>
      </c>
      <c r="F30" s="31">
        <f t="shared" si="11"/>
        <v>0</v>
      </c>
      <c r="G30" s="31">
        <f t="shared" si="12"/>
        <v>0</v>
      </c>
      <c r="H30" s="29">
        <v>4.0</v>
      </c>
      <c r="I30" s="29">
        <f>VLOOKUP(H30,'Events value'!$A$3:$C$27,3,FALSE)</f>
        <v>650</v>
      </c>
      <c r="J30" s="28"/>
      <c r="K30" s="29">
        <v>0.0</v>
      </c>
      <c r="L30" s="28"/>
      <c r="M30" s="29">
        <v>0.0</v>
      </c>
      <c r="N30" s="28"/>
      <c r="O30" s="29">
        <v>0.0</v>
      </c>
      <c r="P30" s="28"/>
      <c r="Q30" s="29">
        <v>0.0</v>
      </c>
    </row>
    <row r="31">
      <c r="A31" s="25"/>
      <c r="B31" s="29"/>
      <c r="C31" s="29"/>
      <c r="D31" s="28"/>
      <c r="E31" s="28"/>
      <c r="F31" s="28"/>
      <c r="G31" s="28"/>
      <c r="H31" s="29"/>
      <c r="I31" s="29"/>
      <c r="J31" s="28"/>
      <c r="K31" s="29"/>
      <c r="L31" s="28"/>
      <c r="M31" s="29"/>
      <c r="N31" s="28"/>
      <c r="O31" s="29"/>
      <c r="P31" s="28"/>
      <c r="Q31" s="29"/>
    </row>
    <row r="32">
      <c r="A32" s="25"/>
      <c r="B32" s="29"/>
      <c r="C32" s="29"/>
      <c r="D32" s="28"/>
      <c r="E32" s="28"/>
      <c r="F32" s="28"/>
      <c r="G32" s="28"/>
      <c r="H32" s="29"/>
      <c r="I32" s="29"/>
      <c r="J32" s="28"/>
      <c r="K32" s="29"/>
      <c r="L32" s="28"/>
      <c r="M32" s="29"/>
      <c r="N32" s="28"/>
      <c r="O32" s="29"/>
      <c r="P32" s="28"/>
      <c r="Q32" s="29"/>
    </row>
    <row r="33">
      <c r="A33" s="25"/>
      <c r="B33" s="29"/>
      <c r="C33" s="29"/>
      <c r="D33" s="28"/>
      <c r="E33" s="28"/>
      <c r="F33" s="28"/>
      <c r="G33" s="28"/>
      <c r="H33" s="29"/>
      <c r="I33" s="29"/>
      <c r="J33" s="28"/>
      <c r="K33" s="29"/>
      <c r="L33" s="28"/>
      <c r="M33" s="29"/>
      <c r="N33" s="28"/>
      <c r="O33" s="29"/>
      <c r="P33" s="28"/>
      <c r="Q33" s="29"/>
    </row>
    <row r="34">
      <c r="A34" s="25"/>
      <c r="B34" s="29"/>
      <c r="C34" s="29"/>
      <c r="D34" s="28"/>
      <c r="E34" s="28"/>
      <c r="F34" s="28"/>
      <c r="G34" s="28"/>
      <c r="H34" s="29"/>
      <c r="I34" s="29"/>
      <c r="J34" s="28"/>
      <c r="K34" s="29"/>
      <c r="L34" s="28"/>
      <c r="M34" s="29"/>
      <c r="N34" s="28"/>
      <c r="O34" s="29"/>
      <c r="P34" s="28"/>
      <c r="Q34" s="29"/>
    </row>
    <row r="35">
      <c r="A35" s="25"/>
      <c r="B35" s="29"/>
      <c r="C35" s="29"/>
      <c r="D35" s="28"/>
      <c r="E35" s="28"/>
      <c r="F35" s="28"/>
      <c r="G35" s="28"/>
      <c r="H35" s="29"/>
      <c r="I35" s="29"/>
      <c r="J35" s="28"/>
      <c r="K35" s="29"/>
      <c r="L35" s="28"/>
      <c r="M35" s="29"/>
      <c r="N35" s="28"/>
      <c r="O35" s="29"/>
      <c r="P35" s="28"/>
      <c r="Q35" s="29"/>
    </row>
    <row r="36">
      <c r="A36" s="25"/>
      <c r="B36" s="29"/>
      <c r="C36" s="29"/>
      <c r="D36" s="28"/>
      <c r="E36" s="28"/>
      <c r="F36" s="28"/>
      <c r="G36" s="28"/>
      <c r="H36" s="29"/>
      <c r="I36" s="29"/>
      <c r="J36" s="28"/>
      <c r="K36" s="29"/>
      <c r="L36" s="28"/>
      <c r="M36" s="29"/>
      <c r="N36" s="28"/>
      <c r="O36" s="29"/>
      <c r="P36" s="28"/>
      <c r="Q36" s="29"/>
    </row>
    <row r="37">
      <c r="A37" s="25"/>
      <c r="B37" s="29"/>
      <c r="C37" s="29"/>
      <c r="D37" s="28"/>
      <c r="E37" s="28"/>
      <c r="F37" s="28"/>
      <c r="G37" s="28"/>
      <c r="H37" s="29"/>
      <c r="I37" s="29"/>
      <c r="J37" s="28"/>
      <c r="K37" s="29"/>
      <c r="L37" s="28"/>
      <c r="M37" s="29"/>
      <c r="N37" s="28"/>
      <c r="O37" s="29"/>
      <c r="P37" s="28"/>
      <c r="Q37" s="29"/>
    </row>
    <row r="38">
      <c r="A38" s="25"/>
      <c r="B38" s="29"/>
      <c r="C38" s="29"/>
      <c r="D38" s="28"/>
      <c r="E38" s="28"/>
      <c r="F38" s="28"/>
      <c r="G38" s="28"/>
      <c r="H38" s="29"/>
      <c r="I38" s="29"/>
      <c r="J38" s="28"/>
      <c r="K38" s="29"/>
      <c r="L38" s="28"/>
      <c r="M38" s="29"/>
      <c r="N38" s="28"/>
      <c r="O38" s="29"/>
      <c r="P38" s="28"/>
      <c r="Q38" s="29"/>
    </row>
    <row r="878">
      <c r="O878" s="30" t="s">
        <v>304</v>
      </c>
    </row>
  </sheetData>
  <mergeCells count="10">
    <mergeCell ref="L2:M2"/>
    <mergeCell ref="N2:O2"/>
    <mergeCell ref="I1:J1"/>
    <mergeCell ref="K1:L1"/>
    <mergeCell ref="M1:N1"/>
    <mergeCell ref="O1:P1"/>
    <mergeCell ref="A2:F2"/>
    <mergeCell ref="H2:I2"/>
    <mergeCell ref="J2:K2"/>
    <mergeCell ref="P2:Q2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6.0" topLeftCell="G1" activePane="topRight" state="frozen"/>
      <selection activeCell="H2" sqref="H2" pane="topRight"/>
    </sheetView>
  </sheetViews>
  <sheetFormatPr customHeight="1" defaultColWidth="12.63" defaultRowHeight="15.75"/>
  <cols>
    <col customWidth="1" min="1" max="1" width="9.88"/>
    <col customWidth="1" min="2" max="2" width="22.25"/>
    <col customWidth="1" min="3" max="3" width="9.63"/>
    <col customWidth="1" min="4" max="4" width="11.88"/>
    <col customWidth="1" min="5" max="5" width="9.0"/>
    <col customWidth="1" min="6" max="6" width="9.25"/>
    <col customWidth="1" min="7" max="7" width="9.88"/>
    <col customWidth="1" min="8" max="8" width="10.5"/>
    <col customWidth="1" min="9" max="9" width="10.88"/>
    <col customWidth="1" min="10" max="10" width="9.0"/>
  </cols>
  <sheetData>
    <row r="1">
      <c r="A1" s="1" t="s">
        <v>0</v>
      </c>
      <c r="B1" s="2"/>
      <c r="C1" s="2"/>
      <c r="D1" s="2"/>
      <c r="E1" s="3"/>
      <c r="F1" s="2"/>
      <c r="G1" s="5"/>
      <c r="I1" s="6"/>
      <c r="J1" s="7"/>
    </row>
    <row r="2">
      <c r="A2" s="10" t="s">
        <v>305</v>
      </c>
      <c r="B2" s="11"/>
      <c r="C2" s="11"/>
      <c r="D2" s="11"/>
      <c r="E2" s="11"/>
      <c r="F2" s="11"/>
      <c r="G2" s="13" t="s">
        <v>306</v>
      </c>
      <c r="H2" s="14"/>
      <c r="I2" s="13" t="s">
        <v>307</v>
      </c>
      <c r="J2" s="14"/>
    </row>
    <row r="3">
      <c r="A3" s="16" t="s">
        <v>8</v>
      </c>
      <c r="B3" s="17" t="s">
        <v>9</v>
      </c>
      <c r="C3" s="17" t="s">
        <v>10</v>
      </c>
      <c r="D3" s="17" t="s">
        <v>11</v>
      </c>
      <c r="E3" s="18" t="s">
        <v>12</v>
      </c>
      <c r="F3" s="19" t="s">
        <v>13</v>
      </c>
      <c r="G3" s="23" t="s">
        <v>16</v>
      </c>
      <c r="H3" s="22" t="s">
        <v>17</v>
      </c>
      <c r="I3" s="23" t="s">
        <v>16</v>
      </c>
      <c r="J3" s="22" t="s">
        <v>17</v>
      </c>
    </row>
    <row r="4">
      <c r="A4" s="25" t="s">
        <v>18</v>
      </c>
      <c r="B4" s="29"/>
      <c r="C4" s="29"/>
      <c r="D4" s="28"/>
      <c r="E4" s="28"/>
      <c r="F4" s="28"/>
      <c r="G4" s="28"/>
      <c r="H4" s="29"/>
      <c r="I4" s="29"/>
      <c r="J4" s="29"/>
    </row>
    <row r="5">
      <c r="A5" s="25">
        <v>1.0</v>
      </c>
      <c r="B5" s="29" t="s">
        <v>161</v>
      </c>
      <c r="C5" s="29" t="s">
        <v>28</v>
      </c>
      <c r="D5" s="28">
        <f t="shared" ref="D5:D26" si="1">E5+F5</f>
        <v>1800</v>
      </c>
      <c r="E5" s="31">
        <f t="shared" ref="E5:E26" si="2">MAX(H5,J5)</f>
        <v>1000</v>
      </c>
      <c r="F5" s="31">
        <f t="shared" ref="F5:F26" si="3">LARGE({H5,J5},2)</f>
        <v>800</v>
      </c>
      <c r="G5" s="29">
        <v>1.0</v>
      </c>
      <c r="H5" s="29">
        <f>VLOOKUP(G5,'Events value'!$A$3:$C$27,3,FALSE)</f>
        <v>800</v>
      </c>
      <c r="I5" s="29">
        <v>1.0</v>
      </c>
      <c r="J5" s="29">
        <f>VLOOKUP(I5,'Events value'!$A$3:$C$27,2,FALSE)</f>
        <v>1000</v>
      </c>
    </row>
    <row r="6">
      <c r="A6" s="25">
        <v>2.0</v>
      </c>
      <c r="B6" s="29" t="s">
        <v>191</v>
      </c>
      <c r="C6" s="29" t="s">
        <v>25</v>
      </c>
      <c r="D6" s="28">
        <f t="shared" si="1"/>
        <v>1500</v>
      </c>
      <c r="E6" s="31">
        <f t="shared" si="2"/>
        <v>750</v>
      </c>
      <c r="F6" s="31">
        <f t="shared" si="3"/>
        <v>750</v>
      </c>
      <c r="G6" s="29">
        <v>2.0</v>
      </c>
      <c r="H6" s="29">
        <f>VLOOKUP(G6,'Events value'!$A$3:$C$27,3,FALSE)</f>
        <v>750</v>
      </c>
      <c r="I6" s="29">
        <v>4.0</v>
      </c>
      <c r="J6" s="29">
        <f>VLOOKUP(I6,'Events value'!$A$3:$C$27,2,FALSE)</f>
        <v>750</v>
      </c>
    </row>
    <row r="7">
      <c r="A7" s="25">
        <v>3.0</v>
      </c>
      <c r="B7" s="49" t="s">
        <v>174</v>
      </c>
      <c r="C7" s="29" t="s">
        <v>25</v>
      </c>
      <c r="D7" s="28">
        <f t="shared" si="1"/>
        <v>900</v>
      </c>
      <c r="E7" s="31">
        <f t="shared" si="2"/>
        <v>900</v>
      </c>
      <c r="F7" s="31">
        <f t="shared" si="3"/>
        <v>0</v>
      </c>
      <c r="G7" s="28"/>
      <c r="H7" s="29">
        <v>0.0</v>
      </c>
      <c r="I7" s="29">
        <v>2.0</v>
      </c>
      <c r="J7" s="29">
        <f>VLOOKUP(I7,'Events value'!$A$3:$C$27,2,FALSE)</f>
        <v>900</v>
      </c>
    </row>
    <row r="8">
      <c r="A8" s="25">
        <v>4.0</v>
      </c>
      <c r="B8" s="49" t="s">
        <v>171</v>
      </c>
      <c r="C8" s="29" t="s">
        <v>20</v>
      </c>
      <c r="D8" s="28">
        <f t="shared" si="1"/>
        <v>800</v>
      </c>
      <c r="E8" s="31">
        <f t="shared" si="2"/>
        <v>800</v>
      </c>
      <c r="F8" s="31">
        <f t="shared" si="3"/>
        <v>0</v>
      </c>
      <c r="G8" s="28"/>
      <c r="H8" s="29">
        <v>0.0</v>
      </c>
      <c r="I8" s="29">
        <v>3.0</v>
      </c>
      <c r="J8" s="29">
        <f>VLOOKUP(I8,'Events value'!$A$3:$C$27,2,FALSE)</f>
        <v>800</v>
      </c>
    </row>
    <row r="9">
      <c r="A9" s="25">
        <v>5.0</v>
      </c>
      <c r="B9" s="29" t="s">
        <v>164</v>
      </c>
      <c r="C9" s="29" t="s">
        <v>22</v>
      </c>
      <c r="D9" s="28">
        <f t="shared" si="1"/>
        <v>700</v>
      </c>
      <c r="E9" s="31">
        <f t="shared" si="2"/>
        <v>700</v>
      </c>
      <c r="F9" s="31">
        <f t="shared" si="3"/>
        <v>0</v>
      </c>
      <c r="G9" s="29">
        <v>3.0</v>
      </c>
      <c r="H9" s="29">
        <f>VLOOKUP(G9,'Events value'!$A$3:$C$27,3,FALSE)</f>
        <v>700</v>
      </c>
      <c r="I9" s="29"/>
      <c r="J9" s="29">
        <v>0.0</v>
      </c>
    </row>
    <row r="10">
      <c r="A10" s="25">
        <v>6.0</v>
      </c>
      <c r="B10" s="49" t="s">
        <v>169</v>
      </c>
      <c r="C10" s="29" t="s">
        <v>22</v>
      </c>
      <c r="D10" s="28">
        <f t="shared" si="1"/>
        <v>700</v>
      </c>
      <c r="E10" s="31">
        <f t="shared" si="2"/>
        <v>700</v>
      </c>
      <c r="F10" s="31">
        <f t="shared" si="3"/>
        <v>0</v>
      </c>
      <c r="G10" s="28"/>
      <c r="H10" s="29">
        <v>0.0</v>
      </c>
      <c r="I10" s="29">
        <v>5.0</v>
      </c>
      <c r="J10" s="29">
        <f>VLOOKUP(I10,'Events value'!$A$3:$C$27,2,FALSE)</f>
        <v>700</v>
      </c>
    </row>
    <row r="11">
      <c r="A11" s="25">
        <v>7.0</v>
      </c>
      <c r="B11" s="29" t="s">
        <v>163</v>
      </c>
      <c r="C11" s="29" t="s">
        <v>22</v>
      </c>
      <c r="D11" s="28">
        <f t="shared" si="1"/>
        <v>650</v>
      </c>
      <c r="E11" s="31">
        <f t="shared" si="2"/>
        <v>650</v>
      </c>
      <c r="F11" s="31">
        <f t="shared" si="3"/>
        <v>0</v>
      </c>
      <c r="G11" s="29">
        <v>4.0</v>
      </c>
      <c r="H11" s="29">
        <f>VLOOKUP(G11,'Events value'!$A$3:$C$27,3,FALSE)</f>
        <v>650</v>
      </c>
      <c r="I11" s="28"/>
      <c r="J11" s="29">
        <v>0.0</v>
      </c>
    </row>
    <row r="12">
      <c r="A12" s="25">
        <v>8.0</v>
      </c>
      <c r="B12" s="29" t="s">
        <v>162</v>
      </c>
      <c r="C12" s="29" t="s">
        <v>28</v>
      </c>
      <c r="D12" s="28">
        <f t="shared" si="1"/>
        <v>650</v>
      </c>
      <c r="E12" s="31">
        <f t="shared" si="2"/>
        <v>400</v>
      </c>
      <c r="F12" s="31">
        <f t="shared" si="3"/>
        <v>250</v>
      </c>
      <c r="G12" s="29">
        <v>7.0</v>
      </c>
      <c r="H12" s="29">
        <f>VLOOKUP(G12,'Events value'!$A$3:$C$27,3,FALSE)</f>
        <v>400</v>
      </c>
      <c r="I12" s="29">
        <v>11.0</v>
      </c>
      <c r="J12" s="29">
        <f>VLOOKUP(I12,'Events value'!$A$3:$C$27,2,FALSE)</f>
        <v>250</v>
      </c>
    </row>
    <row r="13">
      <c r="A13" s="25">
        <v>9.0</v>
      </c>
      <c r="B13" s="49" t="s">
        <v>177</v>
      </c>
      <c r="C13" s="29" t="s">
        <v>20</v>
      </c>
      <c r="D13" s="28">
        <f t="shared" si="1"/>
        <v>650</v>
      </c>
      <c r="E13" s="31">
        <f t="shared" si="2"/>
        <v>650</v>
      </c>
      <c r="F13" s="31">
        <f t="shared" si="3"/>
        <v>0</v>
      </c>
      <c r="G13" s="28"/>
      <c r="H13" s="29">
        <v>0.0</v>
      </c>
      <c r="I13" s="29">
        <v>6.0</v>
      </c>
      <c r="J13" s="29">
        <f>VLOOKUP(I13,'Events value'!$A$3:$C$27,2,FALSE)</f>
        <v>650</v>
      </c>
    </row>
    <row r="14">
      <c r="A14" s="25">
        <v>10.0</v>
      </c>
      <c r="B14" s="29" t="s">
        <v>165</v>
      </c>
      <c r="C14" s="29" t="s">
        <v>166</v>
      </c>
      <c r="D14" s="28">
        <f t="shared" si="1"/>
        <v>630</v>
      </c>
      <c r="E14" s="31">
        <f t="shared" si="2"/>
        <v>600</v>
      </c>
      <c r="F14" s="31">
        <f t="shared" si="3"/>
        <v>30</v>
      </c>
      <c r="G14" s="29">
        <v>5.0</v>
      </c>
      <c r="H14" s="29">
        <f>VLOOKUP(G14,'Events value'!$A$3:$C$27,3,FALSE)</f>
        <v>600</v>
      </c>
      <c r="I14" s="29">
        <v>18.0</v>
      </c>
      <c r="J14" s="29">
        <f>VLOOKUP(I14,'Events value'!$A$3:$C$27,2,FALSE)</f>
        <v>30</v>
      </c>
    </row>
    <row r="15">
      <c r="A15" s="25">
        <v>11.0</v>
      </c>
      <c r="B15" s="49" t="s">
        <v>168</v>
      </c>
      <c r="C15" s="29" t="s">
        <v>20</v>
      </c>
      <c r="D15" s="28">
        <f t="shared" si="1"/>
        <v>600</v>
      </c>
      <c r="E15" s="31">
        <f t="shared" si="2"/>
        <v>600</v>
      </c>
      <c r="F15" s="31">
        <f t="shared" si="3"/>
        <v>0</v>
      </c>
      <c r="G15" s="28"/>
      <c r="H15" s="29">
        <v>0.0</v>
      </c>
      <c r="I15" s="29">
        <v>7.0</v>
      </c>
      <c r="J15" s="29">
        <f>VLOOKUP(I15,'Events value'!$A$3:$C$27,2,FALSE)</f>
        <v>600</v>
      </c>
    </row>
    <row r="16">
      <c r="A16" s="25">
        <v>12.0</v>
      </c>
      <c r="B16" s="29" t="s">
        <v>167</v>
      </c>
      <c r="C16" s="29" t="s">
        <v>28</v>
      </c>
      <c r="D16" s="28">
        <f t="shared" si="1"/>
        <v>550</v>
      </c>
      <c r="E16" s="31">
        <f t="shared" si="2"/>
        <v>500</v>
      </c>
      <c r="F16" s="31">
        <f t="shared" si="3"/>
        <v>50</v>
      </c>
      <c r="G16" s="29">
        <v>6.0</v>
      </c>
      <c r="H16" s="29">
        <f>VLOOKUP(G16,'Events value'!$A$3:$C$27,3,FALSE)</f>
        <v>500</v>
      </c>
      <c r="I16" s="29">
        <v>16.0</v>
      </c>
      <c r="J16" s="29">
        <f>VLOOKUP(I16,'Events value'!$A$3:$C$27,2,FALSE)</f>
        <v>50</v>
      </c>
    </row>
    <row r="17">
      <c r="A17" s="25">
        <v>13.0</v>
      </c>
      <c r="B17" s="49" t="s">
        <v>175</v>
      </c>
      <c r="C17" s="29" t="s">
        <v>28</v>
      </c>
      <c r="D17" s="28">
        <f t="shared" si="1"/>
        <v>500</v>
      </c>
      <c r="E17" s="31">
        <f t="shared" si="2"/>
        <v>500</v>
      </c>
      <c r="F17" s="31">
        <f t="shared" si="3"/>
        <v>0</v>
      </c>
      <c r="G17" s="28"/>
      <c r="H17" s="29">
        <v>0.0</v>
      </c>
      <c r="I17" s="29">
        <v>8.0</v>
      </c>
      <c r="J17" s="29">
        <f>VLOOKUP(I17,'Events value'!$A$3:$C$27,2,FALSE)</f>
        <v>500</v>
      </c>
    </row>
    <row r="18">
      <c r="A18" s="25">
        <v>14.0</v>
      </c>
      <c r="B18" s="49" t="s">
        <v>308</v>
      </c>
      <c r="C18" s="29" t="s">
        <v>25</v>
      </c>
      <c r="D18" s="28">
        <f t="shared" si="1"/>
        <v>400</v>
      </c>
      <c r="E18" s="31">
        <f t="shared" si="2"/>
        <v>400</v>
      </c>
      <c r="F18" s="31">
        <f t="shared" si="3"/>
        <v>0</v>
      </c>
      <c r="G18" s="28"/>
      <c r="H18" s="29">
        <v>0.0</v>
      </c>
      <c r="I18" s="29">
        <v>9.0</v>
      </c>
      <c r="J18" s="29">
        <f>VLOOKUP(I18,'Events value'!$A$3:$C$27,2,FALSE)</f>
        <v>400</v>
      </c>
    </row>
    <row r="19">
      <c r="A19" s="25">
        <v>15.0</v>
      </c>
      <c r="B19" s="29" t="s">
        <v>309</v>
      </c>
      <c r="C19" s="29" t="s">
        <v>28</v>
      </c>
      <c r="D19" s="28">
        <f t="shared" si="1"/>
        <v>300</v>
      </c>
      <c r="E19" s="31">
        <f t="shared" si="2"/>
        <v>300</v>
      </c>
      <c r="F19" s="31">
        <f t="shared" si="3"/>
        <v>0</v>
      </c>
      <c r="G19" s="29">
        <v>8.0</v>
      </c>
      <c r="H19" s="29">
        <f>VLOOKUP(G19,'Events value'!$A$3:$C$27,3,FALSE)</f>
        <v>300</v>
      </c>
      <c r="I19" s="28"/>
      <c r="J19" s="29">
        <v>0.0</v>
      </c>
    </row>
    <row r="20">
      <c r="A20" s="25">
        <v>16.0</v>
      </c>
      <c r="B20" s="49" t="s">
        <v>190</v>
      </c>
      <c r="C20" s="29" t="s">
        <v>20</v>
      </c>
      <c r="D20" s="28">
        <f t="shared" si="1"/>
        <v>300</v>
      </c>
      <c r="E20" s="31">
        <f t="shared" si="2"/>
        <v>300</v>
      </c>
      <c r="F20" s="31">
        <f t="shared" si="3"/>
        <v>0</v>
      </c>
      <c r="G20" s="28"/>
      <c r="H20" s="29">
        <v>0.0</v>
      </c>
      <c r="I20" s="29">
        <v>10.0</v>
      </c>
      <c r="J20" s="29">
        <f>VLOOKUP(I20,'Events value'!$A$3:$C$27,2,FALSE)</f>
        <v>300</v>
      </c>
    </row>
    <row r="21">
      <c r="A21" s="25">
        <v>17.0</v>
      </c>
      <c r="B21" s="29" t="s">
        <v>180</v>
      </c>
      <c r="C21" s="29" t="s">
        <v>28</v>
      </c>
      <c r="D21" s="28">
        <f t="shared" si="1"/>
        <v>250</v>
      </c>
      <c r="E21" s="31">
        <f t="shared" si="2"/>
        <v>250</v>
      </c>
      <c r="F21" s="31">
        <f t="shared" si="3"/>
        <v>0</v>
      </c>
      <c r="G21" s="29">
        <v>9.0</v>
      </c>
      <c r="H21" s="29">
        <f>VLOOKUP(G21,'Events value'!$A$3:$C$27,3,FALSE)</f>
        <v>250</v>
      </c>
      <c r="I21" s="28"/>
      <c r="J21" s="29">
        <v>0.0</v>
      </c>
    </row>
    <row r="22">
      <c r="A22" s="25">
        <v>18.0</v>
      </c>
      <c r="B22" s="49" t="s">
        <v>183</v>
      </c>
      <c r="C22" s="29" t="s">
        <v>20</v>
      </c>
      <c r="D22" s="28">
        <f t="shared" si="1"/>
        <v>200</v>
      </c>
      <c r="E22" s="31">
        <f t="shared" si="2"/>
        <v>200</v>
      </c>
      <c r="F22" s="31">
        <f t="shared" si="3"/>
        <v>0</v>
      </c>
      <c r="G22" s="28"/>
      <c r="H22" s="29">
        <v>0.0</v>
      </c>
      <c r="I22" s="29">
        <v>12.0</v>
      </c>
      <c r="J22" s="29">
        <f>VLOOKUP(I22,'Events value'!$A$3:$C$27,2,FALSE)</f>
        <v>200</v>
      </c>
    </row>
    <row r="23">
      <c r="A23" s="25">
        <v>19.0</v>
      </c>
      <c r="B23" s="49" t="s">
        <v>172</v>
      </c>
      <c r="C23" s="29" t="s">
        <v>20</v>
      </c>
      <c r="D23" s="28">
        <f t="shared" si="1"/>
        <v>150</v>
      </c>
      <c r="E23" s="31">
        <f t="shared" si="2"/>
        <v>150</v>
      </c>
      <c r="F23" s="31">
        <f t="shared" si="3"/>
        <v>0</v>
      </c>
      <c r="G23" s="28"/>
      <c r="H23" s="29">
        <v>0.0</v>
      </c>
      <c r="I23" s="29">
        <v>13.0</v>
      </c>
      <c r="J23" s="29">
        <f>VLOOKUP(I23,'Events value'!$A$3:$C$27,2,FALSE)</f>
        <v>150</v>
      </c>
    </row>
    <row r="24">
      <c r="A24" s="25">
        <v>20.0</v>
      </c>
      <c r="B24" s="49" t="s">
        <v>182</v>
      </c>
      <c r="C24" s="29" t="s">
        <v>20</v>
      </c>
      <c r="D24" s="28">
        <f t="shared" si="1"/>
        <v>100</v>
      </c>
      <c r="E24" s="31">
        <f t="shared" si="2"/>
        <v>100</v>
      </c>
      <c r="F24" s="31">
        <f t="shared" si="3"/>
        <v>0</v>
      </c>
      <c r="G24" s="28"/>
      <c r="H24" s="29">
        <v>0.0</v>
      </c>
      <c r="I24" s="29">
        <v>14.0</v>
      </c>
      <c r="J24" s="29">
        <f>VLOOKUP(I24,'Events value'!$A$3:$C$27,2,FALSE)</f>
        <v>100</v>
      </c>
    </row>
    <row r="25">
      <c r="A25" s="25">
        <v>21.0</v>
      </c>
      <c r="B25" s="49" t="s">
        <v>179</v>
      </c>
      <c r="C25" s="29" t="s">
        <v>25</v>
      </c>
      <c r="D25" s="28">
        <f t="shared" si="1"/>
        <v>75</v>
      </c>
      <c r="E25" s="31">
        <f t="shared" si="2"/>
        <v>75</v>
      </c>
      <c r="F25" s="31">
        <f t="shared" si="3"/>
        <v>0</v>
      </c>
      <c r="G25" s="28"/>
      <c r="H25" s="29">
        <v>0.0</v>
      </c>
      <c r="I25" s="29">
        <v>15.0</v>
      </c>
      <c r="J25" s="29">
        <f>VLOOKUP(I25,'Events value'!$A$3:$C$27,2,FALSE)</f>
        <v>75</v>
      </c>
    </row>
    <row r="26">
      <c r="A26" s="25">
        <v>22.0</v>
      </c>
      <c r="B26" s="49" t="s">
        <v>173</v>
      </c>
      <c r="C26" s="29" t="s">
        <v>28</v>
      </c>
      <c r="D26" s="28">
        <f t="shared" si="1"/>
        <v>40</v>
      </c>
      <c r="E26" s="31">
        <f t="shared" si="2"/>
        <v>40</v>
      </c>
      <c r="F26" s="31">
        <f t="shared" si="3"/>
        <v>0</v>
      </c>
      <c r="G26" s="28"/>
      <c r="H26" s="29">
        <v>0.0</v>
      </c>
      <c r="I26" s="29">
        <v>17.0</v>
      </c>
      <c r="J26" s="29">
        <f>VLOOKUP(I26,'Events value'!$A$3:$C$27,2,FALSE)</f>
        <v>40</v>
      </c>
    </row>
    <row r="27">
      <c r="A27" s="25"/>
      <c r="B27" s="30"/>
      <c r="C27" s="28"/>
      <c r="D27" s="28"/>
      <c r="E27" s="28"/>
      <c r="F27" s="28"/>
      <c r="G27" s="28"/>
      <c r="H27" s="28"/>
      <c r="I27" s="28"/>
      <c r="J27" s="29"/>
    </row>
    <row r="28">
      <c r="A28" s="25" t="s">
        <v>40</v>
      </c>
      <c r="B28" s="29"/>
      <c r="C28" s="28"/>
      <c r="D28" s="28"/>
      <c r="E28" s="28"/>
      <c r="F28" s="28"/>
      <c r="G28" s="28"/>
      <c r="H28" s="28"/>
      <c r="I28" s="28"/>
      <c r="J28" s="29"/>
    </row>
    <row r="29">
      <c r="A29" s="25">
        <v>1.0</v>
      </c>
      <c r="B29" s="29" t="s">
        <v>199</v>
      </c>
      <c r="C29" s="29" t="s">
        <v>25</v>
      </c>
      <c r="D29" s="28">
        <f t="shared" ref="D29:D65" si="4">E29+F29</f>
        <v>1250</v>
      </c>
      <c r="E29" s="31">
        <f t="shared" ref="E29:E65" si="5">MAX(H29,J29)</f>
        <v>750</v>
      </c>
      <c r="F29" s="31">
        <f t="shared" ref="F29:F65" si="6">LARGE({H29,J29},2)</f>
        <v>500</v>
      </c>
      <c r="G29" s="29">
        <v>2.0</v>
      </c>
      <c r="H29" s="29">
        <f>VLOOKUP(G29,'Events value'!$A$3:$C$27,3,FALSE)</f>
        <v>750</v>
      </c>
      <c r="I29" s="29">
        <v>8.0</v>
      </c>
      <c r="J29" s="29">
        <f>VLOOKUP(I29,'Events value'!$A$3:$C$27,2,FALSE)</f>
        <v>500</v>
      </c>
    </row>
    <row r="30">
      <c r="A30" s="25">
        <v>2.0</v>
      </c>
      <c r="B30" s="29" t="s">
        <v>211</v>
      </c>
      <c r="C30" s="29" t="s">
        <v>25</v>
      </c>
      <c r="D30" s="28">
        <f t="shared" si="4"/>
        <v>1050</v>
      </c>
      <c r="E30" s="31">
        <f t="shared" si="5"/>
        <v>650</v>
      </c>
      <c r="F30" s="31">
        <f t="shared" si="6"/>
        <v>400</v>
      </c>
      <c r="G30" s="29">
        <v>4.0</v>
      </c>
      <c r="H30" s="29">
        <f>VLOOKUP(G30,'Events value'!$A$3:$C$27,3,FALSE)</f>
        <v>650</v>
      </c>
      <c r="I30" s="29">
        <v>9.0</v>
      </c>
      <c r="J30" s="29">
        <f>VLOOKUP(I30,'Events value'!$A$3:$C$27,2,FALSE)</f>
        <v>400</v>
      </c>
    </row>
    <row r="31">
      <c r="A31" s="25">
        <v>3.0</v>
      </c>
      <c r="B31" s="29" t="s">
        <v>233</v>
      </c>
      <c r="C31" s="29" t="s">
        <v>25</v>
      </c>
      <c r="D31" s="28">
        <f t="shared" si="4"/>
        <v>1000</v>
      </c>
      <c r="E31" s="31">
        <f t="shared" si="5"/>
        <v>1000</v>
      </c>
      <c r="F31" s="31">
        <f t="shared" si="6"/>
        <v>0</v>
      </c>
      <c r="G31" s="28"/>
      <c r="H31" s="29">
        <v>0.0</v>
      </c>
      <c r="I31" s="29">
        <v>1.0</v>
      </c>
      <c r="J31" s="29">
        <f>VLOOKUP(I31,'Events value'!$A$3:$C$27,2,FALSE)</f>
        <v>1000</v>
      </c>
    </row>
    <row r="32">
      <c r="A32" s="25">
        <v>4.0</v>
      </c>
      <c r="B32" s="49" t="s">
        <v>310</v>
      </c>
      <c r="C32" s="29" t="s">
        <v>185</v>
      </c>
      <c r="D32" s="28">
        <f t="shared" si="4"/>
        <v>900</v>
      </c>
      <c r="E32" s="31">
        <f t="shared" si="5"/>
        <v>900</v>
      </c>
      <c r="F32" s="31">
        <f t="shared" si="6"/>
        <v>0</v>
      </c>
      <c r="G32" s="28"/>
      <c r="H32" s="29">
        <v>0.0</v>
      </c>
      <c r="I32" s="29">
        <v>2.0</v>
      </c>
      <c r="J32" s="29">
        <f>VLOOKUP(I32,'Events value'!$A$3:$C$27,2,FALSE)</f>
        <v>900</v>
      </c>
    </row>
    <row r="33">
      <c r="A33" s="25">
        <v>5.0</v>
      </c>
      <c r="B33" s="29" t="s">
        <v>196</v>
      </c>
      <c r="C33" s="29" t="s">
        <v>25</v>
      </c>
      <c r="D33" s="28">
        <f t="shared" si="4"/>
        <v>800</v>
      </c>
      <c r="E33" s="31">
        <f t="shared" si="5"/>
        <v>800</v>
      </c>
      <c r="F33" s="31">
        <f t="shared" si="6"/>
        <v>0</v>
      </c>
      <c r="G33" s="29">
        <v>1.0</v>
      </c>
      <c r="H33" s="29">
        <f>VLOOKUP(G33,'Events value'!$A$3:$C$27,3,FALSE)</f>
        <v>800</v>
      </c>
      <c r="I33" s="28"/>
      <c r="J33" s="29">
        <v>0.0</v>
      </c>
    </row>
    <row r="34">
      <c r="A34" s="25">
        <v>6.0</v>
      </c>
      <c r="B34" s="49" t="s">
        <v>200</v>
      </c>
      <c r="C34" s="29" t="s">
        <v>28</v>
      </c>
      <c r="D34" s="28">
        <f t="shared" si="4"/>
        <v>800</v>
      </c>
      <c r="E34" s="31">
        <f t="shared" si="5"/>
        <v>800</v>
      </c>
      <c r="F34" s="31">
        <f t="shared" si="6"/>
        <v>0</v>
      </c>
      <c r="G34" s="28"/>
      <c r="H34" s="29">
        <v>0.0</v>
      </c>
      <c r="I34" s="29">
        <v>3.0</v>
      </c>
      <c r="J34" s="29">
        <f>VLOOKUP(I34,'Events value'!$A$3:$C$27,2,FALSE)</f>
        <v>800</v>
      </c>
    </row>
    <row r="35">
      <c r="A35" s="25">
        <v>7.0</v>
      </c>
      <c r="B35" s="49" t="s">
        <v>198</v>
      </c>
      <c r="C35" s="29" t="s">
        <v>20</v>
      </c>
      <c r="D35" s="28">
        <f t="shared" si="4"/>
        <v>750</v>
      </c>
      <c r="E35" s="31">
        <f t="shared" si="5"/>
        <v>750</v>
      </c>
      <c r="F35" s="31">
        <f t="shared" si="6"/>
        <v>0</v>
      </c>
      <c r="G35" s="28"/>
      <c r="H35" s="29">
        <v>0.0</v>
      </c>
      <c r="I35" s="29">
        <v>4.0</v>
      </c>
      <c r="J35" s="29">
        <f>VLOOKUP(I35,'Events value'!$A$3:$C$27,2,FALSE)</f>
        <v>750</v>
      </c>
    </row>
    <row r="36">
      <c r="A36" s="25">
        <v>8.0</v>
      </c>
      <c r="B36" s="29" t="s">
        <v>62</v>
      </c>
      <c r="C36" s="29" t="s">
        <v>25</v>
      </c>
      <c r="D36" s="28">
        <f t="shared" si="4"/>
        <v>700</v>
      </c>
      <c r="E36" s="31">
        <f t="shared" si="5"/>
        <v>700</v>
      </c>
      <c r="F36" s="31">
        <f t="shared" si="6"/>
        <v>0</v>
      </c>
      <c r="G36" s="29">
        <v>3.0</v>
      </c>
      <c r="H36" s="29">
        <f>VLOOKUP(G36,'Events value'!$A$3:$C$27,3,FALSE)</f>
        <v>700</v>
      </c>
      <c r="I36" s="28"/>
      <c r="J36" s="29">
        <v>0.0</v>
      </c>
    </row>
    <row r="37">
      <c r="A37" s="25">
        <v>9.0</v>
      </c>
      <c r="B37" s="49" t="s">
        <v>311</v>
      </c>
      <c r="C37" s="29" t="s">
        <v>25</v>
      </c>
      <c r="D37" s="28">
        <f t="shared" si="4"/>
        <v>700</v>
      </c>
      <c r="E37" s="31">
        <f t="shared" si="5"/>
        <v>700</v>
      </c>
      <c r="F37" s="31">
        <f t="shared" si="6"/>
        <v>0</v>
      </c>
      <c r="G37" s="28"/>
      <c r="H37" s="29">
        <v>0.0</v>
      </c>
      <c r="I37" s="29">
        <v>5.0</v>
      </c>
      <c r="J37" s="29">
        <f>VLOOKUP(I37,'Events value'!$A$3:$C$27,2,FALSE)</f>
        <v>700</v>
      </c>
    </row>
    <row r="38">
      <c r="A38" s="25">
        <v>10.0</v>
      </c>
      <c r="B38" s="29" t="s">
        <v>220</v>
      </c>
      <c r="C38" s="29" t="s">
        <v>25</v>
      </c>
      <c r="D38" s="28">
        <f t="shared" si="4"/>
        <v>650</v>
      </c>
      <c r="E38" s="31">
        <f t="shared" si="5"/>
        <v>400</v>
      </c>
      <c r="F38" s="31">
        <f t="shared" si="6"/>
        <v>250</v>
      </c>
      <c r="G38" s="29">
        <v>7.0</v>
      </c>
      <c r="H38" s="29">
        <f>VLOOKUP(G38,'Events value'!$A$3:$C$27,3,FALSE)</f>
        <v>400</v>
      </c>
      <c r="I38" s="29">
        <v>11.0</v>
      </c>
      <c r="J38" s="29">
        <f>VLOOKUP(I38,'Events value'!$A$3:$C$27,2,FALSE)</f>
        <v>250</v>
      </c>
    </row>
    <row r="39">
      <c r="A39" s="25">
        <v>11.0</v>
      </c>
      <c r="B39" s="49" t="s">
        <v>62</v>
      </c>
      <c r="C39" s="29" t="s">
        <v>25</v>
      </c>
      <c r="D39" s="28">
        <f t="shared" si="4"/>
        <v>650</v>
      </c>
      <c r="E39" s="31">
        <f t="shared" si="5"/>
        <v>650</v>
      </c>
      <c r="F39" s="31">
        <f t="shared" si="6"/>
        <v>0</v>
      </c>
      <c r="G39" s="28"/>
      <c r="H39" s="29">
        <v>0.0</v>
      </c>
      <c r="I39" s="29">
        <v>6.0</v>
      </c>
      <c r="J39" s="29">
        <f>VLOOKUP(I39,'Events value'!$A$3:$C$27,2,FALSE)</f>
        <v>650</v>
      </c>
    </row>
    <row r="40">
      <c r="A40" s="25">
        <v>12.0</v>
      </c>
      <c r="B40" s="29" t="s">
        <v>201</v>
      </c>
      <c r="C40" s="29" t="s">
        <v>189</v>
      </c>
      <c r="D40" s="28">
        <f t="shared" si="4"/>
        <v>640</v>
      </c>
      <c r="E40" s="31">
        <f t="shared" si="5"/>
        <v>600</v>
      </c>
      <c r="F40" s="31">
        <f t="shared" si="6"/>
        <v>40</v>
      </c>
      <c r="G40" s="29">
        <v>5.0</v>
      </c>
      <c r="H40" s="29">
        <f>VLOOKUP(G40,'Events value'!$A$3:$C$27,3,FALSE)</f>
        <v>600</v>
      </c>
      <c r="I40" s="29">
        <v>17.0</v>
      </c>
      <c r="J40" s="29">
        <f>VLOOKUP(I40,'Events value'!$A$3:$C$27,2,FALSE)</f>
        <v>40</v>
      </c>
    </row>
    <row r="41">
      <c r="A41" s="25">
        <v>13.0</v>
      </c>
      <c r="B41" s="49" t="s">
        <v>194</v>
      </c>
      <c r="C41" s="29" t="s">
        <v>22</v>
      </c>
      <c r="D41" s="28">
        <f t="shared" si="4"/>
        <v>600</v>
      </c>
      <c r="E41" s="31">
        <f t="shared" si="5"/>
        <v>600</v>
      </c>
      <c r="F41" s="31">
        <f t="shared" si="6"/>
        <v>0</v>
      </c>
      <c r="G41" s="28"/>
      <c r="H41" s="29">
        <v>0.0</v>
      </c>
      <c r="I41" s="29">
        <v>7.0</v>
      </c>
      <c r="J41" s="29">
        <f>VLOOKUP(I41,'Events value'!$A$3:$C$27,2,FALSE)</f>
        <v>600</v>
      </c>
    </row>
    <row r="42">
      <c r="A42" s="25">
        <v>14.0</v>
      </c>
      <c r="B42" s="29" t="s">
        <v>231</v>
      </c>
      <c r="C42" s="29" t="s">
        <v>25</v>
      </c>
      <c r="D42" s="28">
        <f t="shared" si="4"/>
        <v>500</v>
      </c>
      <c r="E42" s="31">
        <f t="shared" si="5"/>
        <v>500</v>
      </c>
      <c r="F42" s="31">
        <f t="shared" si="6"/>
        <v>0</v>
      </c>
      <c r="G42" s="29">
        <v>6.0</v>
      </c>
      <c r="H42" s="29">
        <f>VLOOKUP(G42,'Events value'!$A$3:$C$27,3,FALSE)</f>
        <v>500</v>
      </c>
      <c r="I42" s="28"/>
      <c r="J42" s="29">
        <v>0.0</v>
      </c>
    </row>
    <row r="43">
      <c r="A43" s="25">
        <v>15.0</v>
      </c>
      <c r="B43" s="29" t="s">
        <v>223</v>
      </c>
      <c r="C43" s="29" t="s">
        <v>25</v>
      </c>
      <c r="D43" s="28">
        <f t="shared" si="4"/>
        <v>400</v>
      </c>
      <c r="E43" s="31">
        <f t="shared" si="5"/>
        <v>300</v>
      </c>
      <c r="F43" s="31">
        <f t="shared" si="6"/>
        <v>100</v>
      </c>
      <c r="G43" s="29">
        <v>8.0</v>
      </c>
      <c r="H43" s="29">
        <f>VLOOKUP(G43,'Events value'!$A$3:$C$27,3,FALSE)</f>
        <v>300</v>
      </c>
      <c r="I43" s="29">
        <v>14.0</v>
      </c>
      <c r="J43" s="29">
        <f>VLOOKUP(I43,'Events value'!$A$3:$C$27,2,FALSE)</f>
        <v>100</v>
      </c>
    </row>
    <row r="44">
      <c r="A44" s="25">
        <v>16.0</v>
      </c>
      <c r="B44" s="29" t="s">
        <v>228</v>
      </c>
      <c r="C44" s="29" t="s">
        <v>25</v>
      </c>
      <c r="D44" s="28">
        <f t="shared" si="4"/>
        <v>300</v>
      </c>
      <c r="E44" s="31">
        <f t="shared" si="5"/>
        <v>250</v>
      </c>
      <c r="F44" s="31">
        <f t="shared" si="6"/>
        <v>50</v>
      </c>
      <c r="G44" s="29">
        <v>9.0</v>
      </c>
      <c r="H44" s="29">
        <f>VLOOKUP(G44,'Events value'!$A$3:$C$27,3,FALSE)</f>
        <v>250</v>
      </c>
      <c r="I44" s="29">
        <v>16.0</v>
      </c>
      <c r="J44" s="29">
        <f>VLOOKUP(I44,'Events value'!$A$3:$C$27,2,FALSE)</f>
        <v>50</v>
      </c>
    </row>
    <row r="45">
      <c r="A45" s="25">
        <v>17.0</v>
      </c>
      <c r="B45" s="32" t="s">
        <v>209</v>
      </c>
      <c r="C45" s="29" t="s">
        <v>20</v>
      </c>
      <c r="D45" s="28">
        <f t="shared" si="4"/>
        <v>300</v>
      </c>
      <c r="E45" s="31">
        <f t="shared" si="5"/>
        <v>300</v>
      </c>
      <c r="F45" s="31">
        <f t="shared" si="6"/>
        <v>0</v>
      </c>
      <c r="G45" s="28"/>
      <c r="H45" s="29">
        <v>0.0</v>
      </c>
      <c r="I45" s="29">
        <v>10.0</v>
      </c>
      <c r="J45" s="29">
        <f>VLOOKUP(I45,'Events value'!$A$3:$C$27,2,FALSE)</f>
        <v>300</v>
      </c>
    </row>
    <row r="46">
      <c r="A46" s="25">
        <v>18.0</v>
      </c>
      <c r="B46" s="29" t="s">
        <v>197</v>
      </c>
      <c r="C46" s="29" t="s">
        <v>25</v>
      </c>
      <c r="D46" s="28">
        <f t="shared" si="4"/>
        <v>240</v>
      </c>
      <c r="E46" s="31">
        <f t="shared" si="5"/>
        <v>200</v>
      </c>
      <c r="F46" s="31">
        <f t="shared" si="6"/>
        <v>40</v>
      </c>
      <c r="G46" s="29">
        <v>15.0</v>
      </c>
      <c r="H46" s="29">
        <f>VLOOKUP(G46,'Events value'!$A$3:$C$27,3,FALSE)</f>
        <v>40</v>
      </c>
      <c r="I46" s="29">
        <v>12.0</v>
      </c>
      <c r="J46" s="29">
        <f>VLOOKUP(I46,'Events value'!$A$3:$C$27,2,FALSE)</f>
        <v>200</v>
      </c>
    </row>
    <row r="47">
      <c r="A47" s="25">
        <v>19.0</v>
      </c>
      <c r="B47" s="29" t="s">
        <v>214</v>
      </c>
      <c r="C47" s="29" t="s">
        <v>22</v>
      </c>
      <c r="D47" s="28">
        <f t="shared" si="4"/>
        <v>200</v>
      </c>
      <c r="E47" s="31">
        <f t="shared" si="5"/>
        <v>200</v>
      </c>
      <c r="F47" s="31">
        <f t="shared" si="6"/>
        <v>0</v>
      </c>
      <c r="G47" s="29">
        <v>10.0</v>
      </c>
      <c r="H47" s="29">
        <f>VLOOKUP(G47,'Events value'!$A$3:$C$27,3,FALSE)</f>
        <v>200</v>
      </c>
      <c r="I47" s="28"/>
      <c r="J47" s="29">
        <v>0.0</v>
      </c>
    </row>
    <row r="48">
      <c r="A48" s="25">
        <v>20.0</v>
      </c>
      <c r="B48" s="29" t="s">
        <v>215</v>
      </c>
      <c r="C48" s="29" t="s">
        <v>28</v>
      </c>
      <c r="D48" s="28">
        <f t="shared" si="4"/>
        <v>150</v>
      </c>
      <c r="E48" s="31">
        <f t="shared" si="5"/>
        <v>150</v>
      </c>
      <c r="F48" s="31">
        <f t="shared" si="6"/>
        <v>0</v>
      </c>
      <c r="G48" s="29">
        <v>11.0</v>
      </c>
      <c r="H48" s="29">
        <f>VLOOKUP(G48,'Events value'!$A$3:$C$27,3,FALSE)</f>
        <v>150</v>
      </c>
      <c r="I48" s="28"/>
      <c r="J48" s="29">
        <v>0.0</v>
      </c>
    </row>
    <row r="49">
      <c r="A49" s="25">
        <v>21.0</v>
      </c>
      <c r="B49" s="29" t="s">
        <v>226</v>
      </c>
      <c r="C49" s="29" t="s">
        <v>166</v>
      </c>
      <c r="D49" s="28">
        <f t="shared" si="4"/>
        <v>150</v>
      </c>
      <c r="E49" s="31">
        <f t="shared" si="5"/>
        <v>75</v>
      </c>
      <c r="F49" s="31">
        <f t="shared" si="6"/>
        <v>75</v>
      </c>
      <c r="G49" s="29">
        <v>13.0</v>
      </c>
      <c r="H49" s="29">
        <f>VLOOKUP(G49,'Events value'!$A$3:$C$27,3,FALSE)</f>
        <v>75</v>
      </c>
      <c r="I49" s="29">
        <v>15.0</v>
      </c>
      <c r="J49" s="29">
        <f>VLOOKUP(I49,'Events value'!$A$3:$C$27,2,FALSE)</f>
        <v>75</v>
      </c>
    </row>
    <row r="50">
      <c r="A50" s="25">
        <v>22.0</v>
      </c>
      <c r="B50" s="29" t="s">
        <v>207</v>
      </c>
      <c r="C50" s="29" t="s">
        <v>28</v>
      </c>
      <c r="D50" s="28">
        <f t="shared" si="4"/>
        <v>150</v>
      </c>
      <c r="E50" s="31">
        <f t="shared" si="5"/>
        <v>150</v>
      </c>
      <c r="F50" s="31">
        <f t="shared" si="6"/>
        <v>0</v>
      </c>
      <c r="G50" s="28"/>
      <c r="H50" s="29">
        <v>0.0</v>
      </c>
      <c r="I50" s="29">
        <v>13.0</v>
      </c>
      <c r="J50" s="29">
        <f>VLOOKUP(I50,'Events value'!$A$3:$C$27,2,FALSE)</f>
        <v>150</v>
      </c>
    </row>
    <row r="51">
      <c r="A51" s="25">
        <v>23.0</v>
      </c>
      <c r="B51" s="29" t="s">
        <v>218</v>
      </c>
      <c r="C51" s="29" t="s">
        <v>28</v>
      </c>
      <c r="D51" s="28">
        <f t="shared" si="4"/>
        <v>100</v>
      </c>
      <c r="E51" s="31">
        <f t="shared" si="5"/>
        <v>100</v>
      </c>
      <c r="F51" s="31">
        <f t="shared" si="6"/>
        <v>0</v>
      </c>
      <c r="G51" s="29">
        <v>12.0</v>
      </c>
      <c r="H51" s="29">
        <f>VLOOKUP(G51,'Events value'!$A$3:$C$27,3,FALSE)</f>
        <v>100</v>
      </c>
      <c r="I51" s="28"/>
      <c r="J51" s="29">
        <v>0.0</v>
      </c>
    </row>
    <row r="52">
      <c r="A52" s="25">
        <v>24.0</v>
      </c>
      <c r="B52" s="29" t="s">
        <v>240</v>
      </c>
      <c r="C52" s="29" t="s">
        <v>28</v>
      </c>
      <c r="D52" s="28">
        <f t="shared" si="4"/>
        <v>50</v>
      </c>
      <c r="E52" s="31">
        <f t="shared" si="5"/>
        <v>50</v>
      </c>
      <c r="F52" s="31">
        <f t="shared" si="6"/>
        <v>0</v>
      </c>
      <c r="G52" s="29">
        <v>14.0</v>
      </c>
      <c r="H52" s="29">
        <f>VLOOKUP(G52,'Events value'!$A$3:$C$27,3,FALSE)</f>
        <v>50</v>
      </c>
      <c r="I52" s="28"/>
      <c r="J52" s="29">
        <v>0.0</v>
      </c>
    </row>
    <row r="53">
      <c r="A53" s="25">
        <v>25.0</v>
      </c>
      <c r="B53" s="29" t="s">
        <v>230</v>
      </c>
      <c r="C53" s="29" t="s">
        <v>185</v>
      </c>
      <c r="D53" s="28">
        <f t="shared" si="4"/>
        <v>30</v>
      </c>
      <c r="E53" s="31">
        <f t="shared" si="5"/>
        <v>30</v>
      </c>
      <c r="F53" s="31">
        <f t="shared" si="6"/>
        <v>0</v>
      </c>
      <c r="G53" s="29">
        <v>16.0</v>
      </c>
      <c r="H53" s="29">
        <f>VLOOKUP(G53,'Events value'!$A$3:$C$27,3,FALSE)</f>
        <v>30</v>
      </c>
      <c r="I53" s="28"/>
      <c r="J53" s="29">
        <v>0.0</v>
      </c>
    </row>
    <row r="54">
      <c r="A54" s="25">
        <v>26.0</v>
      </c>
      <c r="B54" s="29" t="s">
        <v>239</v>
      </c>
      <c r="C54" s="29" t="s">
        <v>185</v>
      </c>
      <c r="D54" s="28">
        <f t="shared" si="4"/>
        <v>30</v>
      </c>
      <c r="E54" s="31">
        <f t="shared" si="5"/>
        <v>30</v>
      </c>
      <c r="F54" s="31">
        <f t="shared" si="6"/>
        <v>0</v>
      </c>
      <c r="G54" s="28"/>
      <c r="H54" s="29">
        <v>0.0</v>
      </c>
      <c r="I54" s="29">
        <v>18.0</v>
      </c>
      <c r="J54" s="29">
        <f>VLOOKUP(I54,'Events value'!$A$3:$C$27,2,FALSE)</f>
        <v>30</v>
      </c>
    </row>
    <row r="55">
      <c r="A55" s="25">
        <v>27.0</v>
      </c>
      <c r="B55" s="29" t="s">
        <v>205</v>
      </c>
      <c r="C55" s="29" t="s">
        <v>166</v>
      </c>
      <c r="D55" s="28">
        <f t="shared" si="4"/>
        <v>25</v>
      </c>
      <c r="E55" s="31">
        <f t="shared" si="5"/>
        <v>20</v>
      </c>
      <c r="F55" s="31">
        <f t="shared" si="6"/>
        <v>5</v>
      </c>
      <c r="G55" s="29">
        <v>17.0</v>
      </c>
      <c r="H55" s="29">
        <f>VLOOKUP(G55,'Events value'!$A$3:$C$27,3,FALSE)</f>
        <v>20</v>
      </c>
      <c r="I55" s="29">
        <v>21.0</v>
      </c>
      <c r="J55" s="29">
        <f>VLOOKUP(I55,'Events value'!$A$3:$C$27,2,FALSE)</f>
        <v>5</v>
      </c>
    </row>
    <row r="56">
      <c r="A56" s="25">
        <v>28.0</v>
      </c>
      <c r="B56" s="29" t="s">
        <v>70</v>
      </c>
      <c r="C56" s="29" t="s">
        <v>22</v>
      </c>
      <c r="D56" s="28">
        <f t="shared" si="4"/>
        <v>20</v>
      </c>
      <c r="E56" s="31">
        <f t="shared" si="5"/>
        <v>20</v>
      </c>
      <c r="F56" s="31">
        <f t="shared" si="6"/>
        <v>0</v>
      </c>
      <c r="G56" s="28"/>
      <c r="H56" s="29">
        <v>0.0</v>
      </c>
      <c r="I56" s="29">
        <v>19.0</v>
      </c>
      <c r="J56" s="29">
        <f>VLOOKUP(I56,'Events value'!$A$3:$C$27,2,FALSE)</f>
        <v>20</v>
      </c>
    </row>
    <row r="57">
      <c r="A57" s="25">
        <v>29.0</v>
      </c>
      <c r="B57" s="29" t="s">
        <v>229</v>
      </c>
      <c r="C57" s="29" t="s">
        <v>22</v>
      </c>
      <c r="D57" s="28">
        <f t="shared" si="4"/>
        <v>15</v>
      </c>
      <c r="E57" s="31">
        <f t="shared" si="5"/>
        <v>15</v>
      </c>
      <c r="F57" s="31">
        <f t="shared" si="6"/>
        <v>0</v>
      </c>
      <c r="G57" s="29">
        <v>18.0</v>
      </c>
      <c r="H57" s="29">
        <f>VLOOKUP(G57,'Events value'!$A$3:$C$27,3,FALSE)</f>
        <v>15</v>
      </c>
      <c r="I57" s="28"/>
      <c r="J57" s="29">
        <v>0.0</v>
      </c>
    </row>
    <row r="58">
      <c r="A58" s="25">
        <v>30.0</v>
      </c>
      <c r="B58" s="29" t="s">
        <v>312</v>
      </c>
      <c r="C58" s="29" t="s">
        <v>28</v>
      </c>
      <c r="D58" s="28">
        <f t="shared" si="4"/>
        <v>10</v>
      </c>
      <c r="E58" s="31">
        <f t="shared" si="5"/>
        <v>10</v>
      </c>
      <c r="F58" s="31">
        <f t="shared" si="6"/>
        <v>0</v>
      </c>
      <c r="G58" s="29">
        <v>19.0</v>
      </c>
      <c r="H58" s="29">
        <f>VLOOKUP(G58,'Events value'!$A$3:$C$27,3,FALSE)</f>
        <v>10</v>
      </c>
      <c r="I58" s="28"/>
      <c r="J58" s="29">
        <v>0.0</v>
      </c>
    </row>
    <row r="59">
      <c r="A59" s="25">
        <v>31.0</v>
      </c>
      <c r="B59" s="29" t="s">
        <v>206</v>
      </c>
      <c r="C59" s="29" t="s">
        <v>22</v>
      </c>
      <c r="D59" s="28">
        <f t="shared" si="4"/>
        <v>10</v>
      </c>
      <c r="E59" s="31">
        <f t="shared" si="5"/>
        <v>10</v>
      </c>
      <c r="F59" s="31">
        <f t="shared" si="6"/>
        <v>0</v>
      </c>
      <c r="G59" s="28"/>
      <c r="H59" s="29">
        <v>0.0</v>
      </c>
      <c r="I59" s="29">
        <v>20.0</v>
      </c>
      <c r="J59" s="29">
        <f>VLOOKUP(I59,'Events value'!$A$3:$C$27,2,FALSE)</f>
        <v>10</v>
      </c>
    </row>
    <row r="60">
      <c r="A60" s="25">
        <v>32.0</v>
      </c>
      <c r="B60" s="29" t="s">
        <v>313</v>
      </c>
      <c r="C60" s="29" t="s">
        <v>185</v>
      </c>
      <c r="D60" s="28">
        <f t="shared" si="4"/>
        <v>6</v>
      </c>
      <c r="E60" s="31">
        <f t="shared" si="5"/>
        <v>6</v>
      </c>
      <c r="F60" s="31">
        <f t="shared" si="6"/>
        <v>0</v>
      </c>
      <c r="G60" s="29">
        <v>20.0</v>
      </c>
      <c r="H60" s="29">
        <f>VLOOKUP(G60,'Events value'!$A$3:$C$27,3,FALSE)</f>
        <v>6</v>
      </c>
      <c r="I60" s="28"/>
      <c r="J60" s="29">
        <v>0.0</v>
      </c>
    </row>
    <row r="61">
      <c r="A61" s="25">
        <v>33.0</v>
      </c>
      <c r="B61" s="29" t="s">
        <v>224</v>
      </c>
      <c r="C61" s="29" t="s">
        <v>22</v>
      </c>
      <c r="D61" s="28">
        <f t="shared" si="4"/>
        <v>5</v>
      </c>
      <c r="E61" s="31">
        <f t="shared" si="5"/>
        <v>5</v>
      </c>
      <c r="F61" s="31">
        <f t="shared" si="6"/>
        <v>0</v>
      </c>
      <c r="G61" s="29">
        <v>21.0</v>
      </c>
      <c r="H61" s="29">
        <f>VLOOKUP(G61,'Events value'!$A$3:$C$27,3,FALSE)</f>
        <v>5</v>
      </c>
      <c r="I61" s="28"/>
      <c r="J61" s="29">
        <v>0.0</v>
      </c>
    </row>
    <row r="62">
      <c r="A62" s="25">
        <v>34.0</v>
      </c>
      <c r="B62" s="29" t="s">
        <v>195</v>
      </c>
      <c r="C62" s="29" t="s">
        <v>20</v>
      </c>
      <c r="D62" s="28">
        <f t="shared" si="4"/>
        <v>4</v>
      </c>
      <c r="E62" s="31">
        <f t="shared" si="5"/>
        <v>4</v>
      </c>
      <c r="F62" s="31">
        <f t="shared" si="6"/>
        <v>0</v>
      </c>
      <c r="G62" s="28"/>
      <c r="H62" s="29">
        <v>0.0</v>
      </c>
      <c r="I62" s="29">
        <v>22.0</v>
      </c>
      <c r="J62" s="29">
        <f>VLOOKUP(I62,'Events value'!$A$3:$C$27,2,FALSE)</f>
        <v>4</v>
      </c>
    </row>
    <row r="63">
      <c r="A63" s="25">
        <v>35.0</v>
      </c>
      <c r="B63" s="29" t="s">
        <v>314</v>
      </c>
      <c r="C63" s="29" t="s">
        <v>28</v>
      </c>
      <c r="D63" s="28">
        <f t="shared" si="4"/>
        <v>3</v>
      </c>
      <c r="E63" s="31">
        <f t="shared" si="5"/>
        <v>3</v>
      </c>
      <c r="F63" s="31">
        <f t="shared" si="6"/>
        <v>0</v>
      </c>
      <c r="G63" s="28"/>
      <c r="H63" s="29">
        <v>0.0</v>
      </c>
      <c r="I63" s="29">
        <v>23.0</v>
      </c>
      <c r="J63" s="29">
        <f>VLOOKUP(I63,'Events value'!$A$3:$C$27,2,FALSE)</f>
        <v>3</v>
      </c>
    </row>
    <row r="64">
      <c r="A64" s="25">
        <v>36.0</v>
      </c>
      <c r="B64" s="29" t="s">
        <v>315</v>
      </c>
      <c r="C64" s="29" t="s">
        <v>20</v>
      </c>
      <c r="D64" s="28">
        <f t="shared" si="4"/>
        <v>2</v>
      </c>
      <c r="E64" s="31">
        <f t="shared" si="5"/>
        <v>2</v>
      </c>
      <c r="F64" s="31">
        <f t="shared" si="6"/>
        <v>0</v>
      </c>
      <c r="G64" s="28"/>
      <c r="H64" s="29">
        <v>0.0</v>
      </c>
      <c r="I64" s="29">
        <v>24.0</v>
      </c>
      <c r="J64" s="29">
        <f>VLOOKUP(I64,'Events value'!$A$3:$C$27,2,FALSE)</f>
        <v>2</v>
      </c>
    </row>
    <row r="65">
      <c r="A65" s="25">
        <v>37.0</v>
      </c>
      <c r="B65" s="29" t="s">
        <v>216</v>
      </c>
      <c r="C65" s="29" t="s">
        <v>28</v>
      </c>
      <c r="D65" s="28">
        <f t="shared" si="4"/>
        <v>1</v>
      </c>
      <c r="E65" s="31">
        <f t="shared" si="5"/>
        <v>1</v>
      </c>
      <c r="F65" s="31">
        <f t="shared" si="6"/>
        <v>0</v>
      </c>
      <c r="G65" s="28"/>
      <c r="H65" s="29">
        <v>0.0</v>
      </c>
      <c r="I65" s="29">
        <v>25.0</v>
      </c>
      <c r="J65" s="29">
        <f>VLOOKUP(I65,'Events value'!$A$3:$C$27,2,FALSE)</f>
        <v>1</v>
      </c>
    </row>
    <row r="66">
      <c r="A66" s="25"/>
      <c r="B66" s="29"/>
      <c r="C66" s="28"/>
      <c r="D66" s="28"/>
      <c r="E66" s="28"/>
      <c r="F66" s="28"/>
      <c r="G66" s="28"/>
      <c r="H66" s="28"/>
      <c r="I66" s="28"/>
      <c r="J66" s="28"/>
    </row>
    <row r="67">
      <c r="A67" s="25" t="s">
        <v>71</v>
      </c>
      <c r="B67" s="29"/>
      <c r="C67" s="28"/>
      <c r="D67" s="28"/>
      <c r="E67" s="28"/>
      <c r="F67" s="28"/>
      <c r="G67" s="28"/>
      <c r="H67" s="28"/>
      <c r="I67" s="28"/>
      <c r="J67" s="28"/>
    </row>
    <row r="68">
      <c r="A68" s="25">
        <v>1.0</v>
      </c>
      <c r="B68" s="29" t="s">
        <v>246</v>
      </c>
      <c r="C68" s="29" t="s">
        <v>28</v>
      </c>
      <c r="D68" s="28">
        <f t="shared" ref="D68:D85" si="7">E68+F68</f>
        <v>1700</v>
      </c>
      <c r="E68" s="31">
        <f t="shared" ref="E68:E85" si="8">MAX(H68,J68)</f>
        <v>1000</v>
      </c>
      <c r="F68" s="31">
        <f t="shared" ref="F68:F85" si="9">LARGE({H68,J68},2)</f>
        <v>700</v>
      </c>
      <c r="G68" s="29">
        <v>3.0</v>
      </c>
      <c r="H68" s="29">
        <f>VLOOKUP(G68,'Events value'!$A$3:$C$27,3,FALSE)</f>
        <v>700</v>
      </c>
      <c r="I68" s="29">
        <v>1.0</v>
      </c>
      <c r="J68" s="29">
        <f>VLOOKUP(I68,'Events value'!$A$3:$C$27,2,FALSE)</f>
        <v>1000</v>
      </c>
    </row>
    <row r="69">
      <c r="A69" s="25">
        <v>2.0</v>
      </c>
      <c r="B69" s="29" t="s">
        <v>254</v>
      </c>
      <c r="C69" s="29" t="s">
        <v>28</v>
      </c>
      <c r="D69" s="28">
        <f t="shared" si="7"/>
        <v>900</v>
      </c>
      <c r="E69" s="31">
        <f t="shared" si="8"/>
        <v>500</v>
      </c>
      <c r="F69" s="31">
        <f t="shared" si="9"/>
        <v>400</v>
      </c>
      <c r="G69" s="29">
        <v>6.0</v>
      </c>
      <c r="H69" s="29">
        <f>VLOOKUP(G69,'Events value'!$A$3:$C$27,3,FALSE)</f>
        <v>500</v>
      </c>
      <c r="I69" s="29">
        <v>9.0</v>
      </c>
      <c r="J69" s="29">
        <f>VLOOKUP(I69,'Events value'!$A$3:$C$27,2,FALSE)</f>
        <v>400</v>
      </c>
    </row>
    <row r="70">
      <c r="A70" s="25">
        <v>3.0</v>
      </c>
      <c r="B70" s="29" t="s">
        <v>261</v>
      </c>
      <c r="C70" s="29" t="s">
        <v>20</v>
      </c>
      <c r="D70" s="28">
        <f t="shared" si="7"/>
        <v>900</v>
      </c>
      <c r="E70" s="31">
        <f t="shared" si="8"/>
        <v>900</v>
      </c>
      <c r="F70" s="31">
        <f t="shared" si="9"/>
        <v>0</v>
      </c>
      <c r="G70" s="28"/>
      <c r="H70" s="29">
        <v>0.0</v>
      </c>
      <c r="I70" s="29">
        <v>2.0</v>
      </c>
      <c r="J70" s="29">
        <f>VLOOKUP(I70,'Events value'!$A$3:$C$27,2,FALSE)</f>
        <v>900</v>
      </c>
    </row>
    <row r="71">
      <c r="A71" s="25">
        <v>4.0</v>
      </c>
      <c r="B71" s="29" t="s">
        <v>271</v>
      </c>
      <c r="C71" s="29" t="s">
        <v>25</v>
      </c>
      <c r="D71" s="28">
        <f t="shared" si="7"/>
        <v>800</v>
      </c>
      <c r="E71" s="31">
        <f t="shared" si="8"/>
        <v>800</v>
      </c>
      <c r="F71" s="31">
        <f t="shared" si="9"/>
        <v>0</v>
      </c>
      <c r="G71" s="29">
        <v>1.0</v>
      </c>
      <c r="H71" s="29">
        <f>VLOOKUP(G71,'Events value'!$A$3:$C$27,3,FALSE)</f>
        <v>800</v>
      </c>
      <c r="I71" s="28"/>
      <c r="J71" s="29">
        <v>0.0</v>
      </c>
    </row>
    <row r="72">
      <c r="A72" s="25">
        <v>5.0</v>
      </c>
      <c r="B72" s="29" t="s">
        <v>249</v>
      </c>
      <c r="C72" s="29" t="s">
        <v>28</v>
      </c>
      <c r="D72" s="28">
        <f t="shared" si="7"/>
        <v>800</v>
      </c>
      <c r="E72" s="31">
        <f t="shared" si="8"/>
        <v>800</v>
      </c>
      <c r="F72" s="31">
        <f t="shared" si="9"/>
        <v>0</v>
      </c>
      <c r="G72" s="28"/>
      <c r="H72" s="29">
        <v>0.0</v>
      </c>
      <c r="I72" s="29">
        <v>3.0</v>
      </c>
      <c r="J72" s="29">
        <f>VLOOKUP(I72,'Events value'!$A$3:$C$27,2,FALSE)</f>
        <v>800</v>
      </c>
    </row>
    <row r="73">
      <c r="A73" s="25">
        <v>6.0</v>
      </c>
      <c r="B73" s="29" t="s">
        <v>256</v>
      </c>
      <c r="C73" s="29" t="s">
        <v>25</v>
      </c>
      <c r="D73" s="28">
        <f t="shared" si="7"/>
        <v>750</v>
      </c>
      <c r="E73" s="31">
        <f t="shared" si="8"/>
        <v>750</v>
      </c>
      <c r="F73" s="31">
        <f t="shared" si="9"/>
        <v>0</v>
      </c>
      <c r="G73" s="29">
        <v>2.0</v>
      </c>
      <c r="H73" s="29">
        <f>VLOOKUP(G73,'Events value'!$A$3:$C$27,3,FALSE)</f>
        <v>750</v>
      </c>
      <c r="I73" s="28"/>
      <c r="J73" s="29">
        <v>0.0</v>
      </c>
    </row>
    <row r="74">
      <c r="A74" s="25">
        <v>7.0</v>
      </c>
      <c r="B74" s="29" t="s">
        <v>245</v>
      </c>
      <c r="C74" s="29" t="s">
        <v>25</v>
      </c>
      <c r="D74" s="28">
        <f t="shared" si="7"/>
        <v>750</v>
      </c>
      <c r="E74" s="31">
        <f t="shared" si="8"/>
        <v>750</v>
      </c>
      <c r="F74" s="31">
        <f t="shared" si="9"/>
        <v>0</v>
      </c>
      <c r="G74" s="28"/>
      <c r="H74" s="29">
        <v>0.0</v>
      </c>
      <c r="I74" s="29">
        <v>4.0</v>
      </c>
      <c r="J74" s="29">
        <f>VLOOKUP(I74,'Events value'!$A$3:$C$27,2,FALSE)</f>
        <v>750</v>
      </c>
    </row>
    <row r="75">
      <c r="A75" s="25">
        <v>8.0</v>
      </c>
      <c r="B75" s="29" t="s">
        <v>259</v>
      </c>
      <c r="C75" s="29" t="s">
        <v>20</v>
      </c>
      <c r="D75" s="28">
        <f t="shared" si="7"/>
        <v>700</v>
      </c>
      <c r="E75" s="31">
        <f t="shared" si="8"/>
        <v>700</v>
      </c>
      <c r="F75" s="31">
        <f t="shared" si="9"/>
        <v>0</v>
      </c>
      <c r="G75" s="28"/>
      <c r="H75" s="29">
        <v>0.0</v>
      </c>
      <c r="I75" s="29">
        <v>5.0</v>
      </c>
      <c r="J75" s="29">
        <f>VLOOKUP(I75,'Events value'!$A$3:$C$27,2,FALSE)</f>
        <v>700</v>
      </c>
    </row>
    <row r="76">
      <c r="A76" s="25">
        <v>9.0</v>
      </c>
      <c r="B76" s="29" t="s">
        <v>270</v>
      </c>
      <c r="C76" s="29" t="s">
        <v>22</v>
      </c>
      <c r="D76" s="28">
        <f t="shared" si="7"/>
        <v>650</v>
      </c>
      <c r="E76" s="31">
        <f t="shared" si="8"/>
        <v>650</v>
      </c>
      <c r="F76" s="31">
        <f t="shared" si="9"/>
        <v>0</v>
      </c>
      <c r="G76" s="29">
        <v>4.0</v>
      </c>
      <c r="H76" s="29">
        <f>VLOOKUP(G76,'Events value'!$A$3:$C$27,3,FALSE)</f>
        <v>650</v>
      </c>
      <c r="I76" s="28"/>
      <c r="J76" s="29">
        <v>0.0</v>
      </c>
    </row>
    <row r="77">
      <c r="A77" s="25">
        <v>10.0</v>
      </c>
      <c r="B77" s="29" t="s">
        <v>263</v>
      </c>
      <c r="C77" s="29" t="s">
        <v>22</v>
      </c>
      <c r="D77" s="28">
        <f t="shared" si="7"/>
        <v>650</v>
      </c>
      <c r="E77" s="31">
        <f t="shared" si="8"/>
        <v>650</v>
      </c>
      <c r="F77" s="31">
        <f t="shared" si="9"/>
        <v>0</v>
      </c>
      <c r="G77" s="28"/>
      <c r="H77" s="29">
        <v>0.0</v>
      </c>
      <c r="I77" s="29">
        <v>6.0</v>
      </c>
      <c r="J77" s="29">
        <f>VLOOKUP(I77,'Events value'!$A$3:$C$27,2,FALSE)</f>
        <v>650</v>
      </c>
    </row>
    <row r="78">
      <c r="A78" s="25">
        <v>11.0</v>
      </c>
      <c r="B78" s="29" t="s">
        <v>316</v>
      </c>
      <c r="C78" s="29" t="s">
        <v>22</v>
      </c>
      <c r="D78" s="28">
        <f t="shared" si="7"/>
        <v>600</v>
      </c>
      <c r="E78" s="31">
        <f t="shared" si="8"/>
        <v>600</v>
      </c>
      <c r="F78" s="31">
        <f t="shared" si="9"/>
        <v>0</v>
      </c>
      <c r="G78" s="29">
        <v>5.0</v>
      </c>
      <c r="H78" s="29">
        <f>VLOOKUP(G78,'Events value'!$A$3:$C$27,3,FALSE)</f>
        <v>600</v>
      </c>
      <c r="I78" s="28"/>
      <c r="J78" s="29">
        <v>0.0</v>
      </c>
    </row>
    <row r="79">
      <c r="A79" s="25">
        <v>12.0</v>
      </c>
      <c r="B79" s="29" t="s">
        <v>243</v>
      </c>
      <c r="C79" s="29" t="s">
        <v>20</v>
      </c>
      <c r="D79" s="28">
        <f t="shared" si="7"/>
        <v>600</v>
      </c>
      <c r="E79" s="31">
        <f t="shared" si="8"/>
        <v>600</v>
      </c>
      <c r="F79" s="31">
        <f t="shared" si="9"/>
        <v>0</v>
      </c>
      <c r="G79" s="28"/>
      <c r="H79" s="29">
        <v>0.0</v>
      </c>
      <c r="I79" s="29">
        <v>7.0</v>
      </c>
      <c r="J79" s="29">
        <f>VLOOKUP(I79,'Events value'!$A$3:$C$27,2,FALSE)</f>
        <v>600</v>
      </c>
    </row>
    <row r="80">
      <c r="A80" s="25">
        <v>13.0</v>
      </c>
      <c r="B80" s="29" t="s">
        <v>247</v>
      </c>
      <c r="C80" s="29" t="s">
        <v>25</v>
      </c>
      <c r="D80" s="28">
        <f t="shared" si="7"/>
        <v>500</v>
      </c>
      <c r="E80" s="31">
        <f t="shared" si="8"/>
        <v>500</v>
      </c>
      <c r="F80" s="31">
        <f t="shared" si="9"/>
        <v>0</v>
      </c>
      <c r="G80" s="28"/>
      <c r="H80" s="29">
        <v>0.0</v>
      </c>
      <c r="I80" s="29">
        <v>8.0</v>
      </c>
      <c r="J80" s="29">
        <f>VLOOKUP(I80,'Events value'!$A$3:$C$27,2,FALSE)</f>
        <v>500</v>
      </c>
    </row>
    <row r="81">
      <c r="A81" s="25">
        <v>14.0</v>
      </c>
      <c r="B81" s="29" t="s">
        <v>257</v>
      </c>
      <c r="C81" s="29" t="s">
        <v>22</v>
      </c>
      <c r="D81" s="28">
        <f t="shared" si="7"/>
        <v>400</v>
      </c>
      <c r="E81" s="31">
        <f t="shared" si="8"/>
        <v>400</v>
      </c>
      <c r="F81" s="31">
        <f t="shared" si="9"/>
        <v>0</v>
      </c>
      <c r="G81" s="29">
        <v>7.0</v>
      </c>
      <c r="H81" s="29">
        <f>VLOOKUP(G81,'Events value'!$A$3:$C$27,3,FALSE)</f>
        <v>400</v>
      </c>
      <c r="I81" s="28"/>
      <c r="J81" s="29">
        <v>0.0</v>
      </c>
    </row>
    <row r="82">
      <c r="A82" s="25">
        <v>15.0</v>
      </c>
      <c r="B82" s="29" t="s">
        <v>269</v>
      </c>
      <c r="C82" s="29" t="s">
        <v>22</v>
      </c>
      <c r="D82" s="28">
        <f t="shared" si="7"/>
        <v>300</v>
      </c>
      <c r="E82" s="31">
        <f t="shared" si="8"/>
        <v>300</v>
      </c>
      <c r="F82" s="31">
        <f t="shared" si="9"/>
        <v>0</v>
      </c>
      <c r="G82" s="29">
        <v>8.0</v>
      </c>
      <c r="H82" s="29">
        <f>VLOOKUP(G82,'Events value'!$A$3:$C$27,3,FALSE)</f>
        <v>300</v>
      </c>
      <c r="I82" s="28"/>
      <c r="J82" s="29">
        <v>0.0</v>
      </c>
    </row>
    <row r="83">
      <c r="A83" s="25">
        <v>16.0</v>
      </c>
      <c r="B83" s="29" t="s">
        <v>252</v>
      </c>
      <c r="C83" s="29" t="s">
        <v>22</v>
      </c>
      <c r="D83" s="28">
        <f t="shared" si="7"/>
        <v>300</v>
      </c>
      <c r="E83" s="31">
        <f t="shared" si="8"/>
        <v>300</v>
      </c>
      <c r="F83" s="31">
        <f t="shared" si="9"/>
        <v>0</v>
      </c>
      <c r="G83" s="28"/>
      <c r="H83" s="29">
        <v>0.0</v>
      </c>
      <c r="I83" s="29">
        <v>10.0</v>
      </c>
      <c r="J83" s="29">
        <f>VLOOKUP(I83,'Events value'!$A$3:$C$27,2,FALSE)</f>
        <v>300</v>
      </c>
    </row>
    <row r="84">
      <c r="A84" s="25">
        <v>17.0</v>
      </c>
      <c r="B84" s="29" t="s">
        <v>273</v>
      </c>
      <c r="C84" s="29" t="s">
        <v>25</v>
      </c>
      <c r="D84" s="28">
        <f t="shared" si="7"/>
        <v>250</v>
      </c>
      <c r="E84" s="31">
        <f t="shared" si="8"/>
        <v>250</v>
      </c>
      <c r="F84" s="31">
        <f t="shared" si="9"/>
        <v>0</v>
      </c>
      <c r="G84" s="28"/>
      <c r="H84" s="29">
        <v>0.0</v>
      </c>
      <c r="I84" s="29">
        <v>11.0</v>
      </c>
      <c r="J84" s="29">
        <f>VLOOKUP(I84,'Events value'!$A$3:$C$27,2,FALSE)</f>
        <v>250</v>
      </c>
    </row>
    <row r="85">
      <c r="A85" s="25">
        <v>18.0</v>
      </c>
      <c r="B85" s="29" t="s">
        <v>265</v>
      </c>
      <c r="C85" s="29" t="s">
        <v>20</v>
      </c>
      <c r="D85" s="28">
        <f t="shared" si="7"/>
        <v>200</v>
      </c>
      <c r="E85" s="31">
        <f t="shared" si="8"/>
        <v>200</v>
      </c>
      <c r="F85" s="31">
        <f t="shared" si="9"/>
        <v>0</v>
      </c>
      <c r="G85" s="28"/>
      <c r="H85" s="29">
        <v>0.0</v>
      </c>
      <c r="I85" s="29">
        <v>12.0</v>
      </c>
      <c r="J85" s="29">
        <f>VLOOKUP(I85,'Events value'!$A$3:$C$27,2,FALSE)</f>
        <v>200</v>
      </c>
    </row>
    <row r="86">
      <c r="A86" s="52"/>
      <c r="B86" s="29"/>
      <c r="C86" s="28"/>
      <c r="D86" s="28"/>
      <c r="E86" s="28"/>
      <c r="F86" s="28"/>
      <c r="G86" s="28"/>
      <c r="H86" s="28"/>
      <c r="I86" s="28"/>
      <c r="J86" s="28"/>
    </row>
    <row r="87">
      <c r="A87" s="52"/>
      <c r="B87" s="29"/>
      <c r="C87" s="28"/>
      <c r="D87" s="28"/>
      <c r="E87" s="28"/>
      <c r="F87" s="28"/>
      <c r="G87" s="28"/>
      <c r="H87" s="28"/>
      <c r="I87" s="28"/>
      <c r="J87" s="28"/>
    </row>
    <row r="88">
      <c r="A88" s="52"/>
      <c r="B88" s="29"/>
      <c r="C88" s="28"/>
      <c r="D88" s="28"/>
      <c r="E88" s="28"/>
      <c r="F88" s="28"/>
      <c r="G88" s="28"/>
      <c r="H88" s="28"/>
      <c r="I88" s="28"/>
      <c r="J88" s="28"/>
    </row>
    <row r="89">
      <c r="A89" s="52"/>
      <c r="B89" s="29"/>
      <c r="C89" s="28"/>
      <c r="D89" s="28"/>
      <c r="E89" s="28"/>
      <c r="F89" s="28"/>
      <c r="G89" s="28"/>
      <c r="H89" s="28"/>
      <c r="I89" s="28"/>
      <c r="J89" s="28"/>
    </row>
    <row r="90">
      <c r="A90" s="52"/>
      <c r="B90" s="29"/>
      <c r="C90" s="28"/>
      <c r="D90" s="28"/>
      <c r="E90" s="28"/>
      <c r="F90" s="28"/>
      <c r="G90" s="28"/>
      <c r="H90" s="28"/>
      <c r="I90" s="28"/>
      <c r="J90" s="28"/>
    </row>
    <row r="91">
      <c r="A91" s="52"/>
      <c r="B91" s="29"/>
      <c r="C91" s="28"/>
      <c r="D91" s="28"/>
      <c r="E91" s="28"/>
      <c r="F91" s="28"/>
      <c r="G91" s="28"/>
      <c r="H91" s="28"/>
      <c r="I91" s="28"/>
      <c r="J91" s="28"/>
    </row>
    <row r="92">
      <c r="A92" s="52"/>
      <c r="B92" s="29"/>
      <c r="C92" s="28"/>
      <c r="D92" s="28"/>
      <c r="E92" s="28"/>
      <c r="F92" s="28"/>
      <c r="G92" s="28"/>
      <c r="H92" s="28"/>
      <c r="I92" s="28"/>
      <c r="J92" s="28"/>
    </row>
    <row r="93">
      <c r="A93" s="52"/>
      <c r="B93" s="29"/>
      <c r="C93" s="28"/>
      <c r="D93" s="28"/>
      <c r="E93" s="28"/>
      <c r="F93" s="28"/>
      <c r="G93" s="28"/>
      <c r="H93" s="28"/>
      <c r="I93" s="28"/>
      <c r="J93" s="28"/>
    </row>
    <row r="94">
      <c r="A94" s="52"/>
      <c r="B94" s="29"/>
      <c r="C94" s="28"/>
      <c r="D94" s="28"/>
      <c r="E94" s="28"/>
      <c r="F94" s="28"/>
      <c r="G94" s="28"/>
      <c r="H94" s="28"/>
      <c r="I94" s="28"/>
      <c r="J94" s="28"/>
    </row>
    <row r="95">
      <c r="A95" s="52"/>
      <c r="B95" s="29"/>
      <c r="C95" s="28"/>
      <c r="D95" s="28"/>
      <c r="E95" s="28"/>
      <c r="F95" s="28"/>
      <c r="G95" s="28"/>
      <c r="H95" s="28"/>
      <c r="I95" s="28"/>
      <c r="J95" s="28"/>
    </row>
    <row r="96">
      <c r="A96" s="52"/>
      <c r="B96" s="29"/>
      <c r="C96" s="28"/>
      <c r="D96" s="28"/>
      <c r="E96" s="28"/>
      <c r="F96" s="28"/>
      <c r="G96" s="28"/>
      <c r="H96" s="28"/>
      <c r="I96" s="28"/>
      <c r="J96" s="28"/>
    </row>
    <row r="97">
      <c r="A97" s="52"/>
      <c r="B97" s="29"/>
      <c r="C97" s="28"/>
      <c r="D97" s="28"/>
      <c r="E97" s="28"/>
      <c r="F97" s="28"/>
      <c r="G97" s="28"/>
      <c r="H97" s="28"/>
      <c r="I97" s="28"/>
      <c r="J97" s="28"/>
    </row>
    <row r="98">
      <c r="A98" s="52"/>
      <c r="B98" s="29"/>
      <c r="C98" s="28"/>
      <c r="D98" s="28"/>
      <c r="E98" s="28"/>
      <c r="F98" s="28"/>
      <c r="G98" s="28"/>
      <c r="H98" s="28"/>
      <c r="I98" s="28"/>
      <c r="J98" s="28"/>
    </row>
    <row r="99">
      <c r="A99" s="52"/>
      <c r="B99" s="29"/>
      <c r="C99" s="28"/>
      <c r="D99" s="28"/>
      <c r="E99" s="28"/>
      <c r="F99" s="28"/>
      <c r="G99" s="28"/>
      <c r="H99" s="28"/>
      <c r="I99" s="28"/>
      <c r="J99" s="28"/>
    </row>
    <row r="100">
      <c r="A100" s="52"/>
      <c r="B100" s="29"/>
      <c r="C100" s="28"/>
      <c r="D100" s="28"/>
      <c r="E100" s="28"/>
      <c r="F100" s="28"/>
      <c r="G100" s="28"/>
      <c r="H100" s="28"/>
      <c r="I100" s="28"/>
      <c r="J100" s="28"/>
    </row>
    <row r="101">
      <c r="A101" s="52"/>
      <c r="B101" s="29"/>
      <c r="C101" s="28"/>
      <c r="D101" s="28"/>
      <c r="E101" s="28"/>
      <c r="F101" s="28"/>
      <c r="G101" s="28"/>
      <c r="H101" s="28"/>
      <c r="I101" s="28"/>
      <c r="J101" s="28"/>
    </row>
  </sheetData>
  <mergeCells count="5">
    <mergeCell ref="G1:H1"/>
    <mergeCell ref="I1:J1"/>
    <mergeCell ref="A2:F2"/>
    <mergeCell ref="G2:H2"/>
    <mergeCell ref="I2:J2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6.0" topLeftCell="G1" activePane="topRight" state="frozen"/>
      <selection activeCell="H2" sqref="H2" pane="topRight"/>
    </sheetView>
  </sheetViews>
  <sheetFormatPr customHeight="1" defaultColWidth="12.63" defaultRowHeight="15.75"/>
  <cols>
    <col customWidth="1" min="2" max="2" width="22.25"/>
    <col customWidth="1" min="3" max="3" width="8.13"/>
    <col customWidth="1" min="4" max="4" width="10.0"/>
    <col customWidth="1" min="5" max="5" width="9.0"/>
    <col customWidth="1" min="6" max="6" width="9.25"/>
    <col customWidth="1" min="7" max="7" width="9.88"/>
    <col customWidth="1" min="8" max="8" width="10.5"/>
    <col customWidth="1" min="9" max="9" width="10.88"/>
    <col customWidth="1" min="10" max="10" width="9.0"/>
  </cols>
  <sheetData>
    <row r="1">
      <c r="A1" s="53" t="s">
        <v>0</v>
      </c>
      <c r="B1" s="39"/>
      <c r="C1" s="39"/>
      <c r="D1" s="39"/>
      <c r="E1" s="40"/>
      <c r="F1" s="39"/>
      <c r="G1" s="42"/>
      <c r="I1" s="43"/>
      <c r="J1" s="7"/>
    </row>
    <row r="2">
      <c r="A2" s="54" t="s">
        <v>317</v>
      </c>
      <c r="B2" s="11"/>
      <c r="C2" s="11"/>
      <c r="D2" s="11"/>
      <c r="E2" s="11"/>
      <c r="F2" s="11"/>
      <c r="G2" s="47" t="s">
        <v>306</v>
      </c>
      <c r="H2" s="14"/>
      <c r="I2" s="13" t="s">
        <v>318</v>
      </c>
      <c r="J2" s="14"/>
    </row>
    <row r="3">
      <c r="A3" s="16" t="s">
        <v>8</v>
      </c>
      <c r="B3" s="17" t="s">
        <v>9</v>
      </c>
      <c r="C3" s="17" t="s">
        <v>10</v>
      </c>
      <c r="D3" s="17" t="s">
        <v>11</v>
      </c>
      <c r="E3" s="18" t="s">
        <v>12</v>
      </c>
      <c r="F3" s="19" t="s">
        <v>13</v>
      </c>
      <c r="G3" s="23" t="s">
        <v>16</v>
      </c>
      <c r="H3" s="22" t="s">
        <v>17</v>
      </c>
      <c r="I3" s="23" t="s">
        <v>16</v>
      </c>
      <c r="J3" s="22" t="s">
        <v>17</v>
      </c>
    </row>
    <row r="4">
      <c r="A4" s="25" t="s">
        <v>18</v>
      </c>
      <c r="B4" s="29"/>
      <c r="C4" s="29"/>
      <c r="D4" s="28"/>
      <c r="E4" s="28"/>
      <c r="F4" s="28"/>
      <c r="G4" s="28"/>
      <c r="H4" s="29"/>
      <c r="I4" s="29"/>
      <c r="J4" s="29"/>
    </row>
    <row r="5">
      <c r="A5" s="25">
        <v>1.0</v>
      </c>
      <c r="B5" s="29" t="s">
        <v>283</v>
      </c>
      <c r="C5" s="29" t="s">
        <v>28</v>
      </c>
      <c r="D5" s="28">
        <f t="shared" ref="D5:D8" si="1">E5+F5</f>
        <v>1000</v>
      </c>
      <c r="E5" s="31">
        <f t="shared" ref="E5:E8" si="2">MAX(H5,J5)</f>
        <v>1000</v>
      </c>
      <c r="F5" s="31">
        <f t="shared" ref="F5:F8" si="3">LARGE({H5,J5},2)</f>
        <v>0</v>
      </c>
      <c r="G5" s="28"/>
      <c r="H5" s="29">
        <v>0.0</v>
      </c>
      <c r="I5" s="29">
        <v>1.0</v>
      </c>
      <c r="J5" s="29">
        <f>VLOOKUP(I5,'Events value'!$A$3:$C$27,2,FALSE)</f>
        <v>1000</v>
      </c>
    </row>
    <row r="6">
      <c r="A6" s="25">
        <v>2.0</v>
      </c>
      <c r="B6" s="29" t="s">
        <v>285</v>
      </c>
      <c r="C6" s="29" t="s">
        <v>20</v>
      </c>
      <c r="D6" s="28">
        <f t="shared" si="1"/>
        <v>900</v>
      </c>
      <c r="E6" s="31">
        <f t="shared" si="2"/>
        <v>900</v>
      </c>
      <c r="F6" s="31">
        <f t="shared" si="3"/>
        <v>0</v>
      </c>
      <c r="G6" s="28"/>
      <c r="H6" s="29">
        <v>0.0</v>
      </c>
      <c r="I6" s="29">
        <v>2.0</v>
      </c>
      <c r="J6" s="29">
        <f>VLOOKUP(I6,'Events value'!$A$3:$C$27,2,FALSE)</f>
        <v>900</v>
      </c>
    </row>
    <row r="7">
      <c r="A7" s="25">
        <v>3.0</v>
      </c>
      <c r="B7" s="29" t="s">
        <v>284</v>
      </c>
      <c r="C7" s="29" t="s">
        <v>166</v>
      </c>
      <c r="D7" s="28">
        <f t="shared" si="1"/>
        <v>800</v>
      </c>
      <c r="E7" s="31">
        <f t="shared" si="2"/>
        <v>800</v>
      </c>
      <c r="F7" s="31">
        <f t="shared" si="3"/>
        <v>0</v>
      </c>
      <c r="G7" s="29">
        <v>1.0</v>
      </c>
      <c r="H7" s="29">
        <f>VLOOKUP(G7,'Events value'!$A$3:$C$27,3,FALSE)</f>
        <v>800</v>
      </c>
      <c r="I7" s="28"/>
      <c r="J7" s="29">
        <v>0.0</v>
      </c>
    </row>
    <row r="8">
      <c r="A8" s="25">
        <v>4.0</v>
      </c>
      <c r="B8" s="29" t="s">
        <v>319</v>
      </c>
      <c r="C8" s="29" t="s">
        <v>22</v>
      </c>
      <c r="D8" s="28">
        <f t="shared" si="1"/>
        <v>800</v>
      </c>
      <c r="E8" s="31">
        <f t="shared" si="2"/>
        <v>800</v>
      </c>
      <c r="F8" s="31">
        <f t="shared" si="3"/>
        <v>0</v>
      </c>
      <c r="G8" s="28"/>
      <c r="H8" s="29">
        <v>0.0</v>
      </c>
      <c r="I8" s="29">
        <v>3.0</v>
      </c>
      <c r="J8" s="29">
        <f>VLOOKUP(I8,'Events value'!$A$3:$C$27,2,FALSE)</f>
        <v>800</v>
      </c>
    </row>
    <row r="9">
      <c r="A9" s="25"/>
      <c r="B9" s="29"/>
      <c r="C9" s="29"/>
      <c r="D9" s="28"/>
      <c r="E9" s="28"/>
      <c r="F9" s="28"/>
      <c r="G9" s="28"/>
      <c r="H9" s="29"/>
      <c r="I9" s="29"/>
      <c r="J9" s="29"/>
    </row>
    <row r="10">
      <c r="A10" s="25" t="s">
        <v>40</v>
      </c>
      <c r="B10" s="28"/>
      <c r="C10" s="28"/>
      <c r="D10" s="28"/>
      <c r="E10" s="28"/>
      <c r="F10" s="28"/>
      <c r="G10" s="28"/>
      <c r="H10" s="28"/>
      <c r="I10" s="28"/>
      <c r="J10" s="28"/>
    </row>
    <row r="11">
      <c r="A11" s="25">
        <v>1.0</v>
      </c>
      <c r="B11" s="29" t="s">
        <v>287</v>
      </c>
      <c r="C11" s="29" t="s">
        <v>25</v>
      </c>
      <c r="D11" s="28">
        <f t="shared" ref="D11:D19" si="4">E11+F11</f>
        <v>1650</v>
      </c>
      <c r="E11" s="31">
        <f t="shared" ref="E11:E19" si="5">MAX(H11,J11)</f>
        <v>900</v>
      </c>
      <c r="F11" s="31">
        <f t="shared" ref="F11:F19" si="6">LARGE({H11,J11},2)</f>
        <v>750</v>
      </c>
      <c r="G11" s="29">
        <v>2.0</v>
      </c>
      <c r="H11" s="29">
        <f>VLOOKUP(G11,'Events value'!$A$3:$C$27,3,FALSE)</f>
        <v>750</v>
      </c>
      <c r="I11" s="29">
        <v>2.0</v>
      </c>
      <c r="J11" s="29">
        <f>VLOOKUP(I11,'Events value'!$A$3:$C$27,2,FALSE)</f>
        <v>900</v>
      </c>
    </row>
    <row r="12">
      <c r="A12" s="25">
        <v>2.0</v>
      </c>
      <c r="B12" s="29" t="s">
        <v>288</v>
      </c>
      <c r="C12" s="29" t="s">
        <v>20</v>
      </c>
      <c r="D12" s="28">
        <f t="shared" si="4"/>
        <v>1000</v>
      </c>
      <c r="E12" s="31">
        <f t="shared" si="5"/>
        <v>1000</v>
      </c>
      <c r="F12" s="31">
        <f t="shared" si="6"/>
        <v>0</v>
      </c>
      <c r="G12" s="28"/>
      <c r="H12" s="29">
        <v>0.0</v>
      </c>
      <c r="I12" s="29">
        <v>1.0</v>
      </c>
      <c r="J12" s="29">
        <f>VLOOKUP(I12,'Events value'!$A$3:$C$27,2,FALSE)</f>
        <v>1000</v>
      </c>
    </row>
    <row r="13">
      <c r="A13" s="25">
        <v>3.0</v>
      </c>
      <c r="B13" s="29" t="s">
        <v>293</v>
      </c>
      <c r="C13" s="29" t="s">
        <v>25</v>
      </c>
      <c r="D13" s="28">
        <f t="shared" si="4"/>
        <v>800</v>
      </c>
      <c r="E13" s="31">
        <f t="shared" si="5"/>
        <v>800</v>
      </c>
      <c r="F13" s="31">
        <f t="shared" si="6"/>
        <v>0</v>
      </c>
      <c r="G13" s="29">
        <v>1.0</v>
      </c>
      <c r="H13" s="29">
        <f>VLOOKUP(G13,'Events value'!$A$3:$C$27,3,FALSE)</f>
        <v>800</v>
      </c>
      <c r="I13" s="29"/>
      <c r="J13" s="29">
        <v>0.0</v>
      </c>
    </row>
    <row r="14">
      <c r="A14" s="25">
        <v>4.0</v>
      </c>
      <c r="B14" s="29" t="s">
        <v>289</v>
      </c>
      <c r="C14" s="29" t="s">
        <v>28</v>
      </c>
      <c r="D14" s="28">
        <f t="shared" si="4"/>
        <v>800</v>
      </c>
      <c r="E14" s="31">
        <f t="shared" si="5"/>
        <v>800</v>
      </c>
      <c r="F14" s="31">
        <f t="shared" si="6"/>
        <v>0</v>
      </c>
      <c r="G14" s="28"/>
      <c r="H14" s="29">
        <v>0.0</v>
      </c>
      <c r="I14" s="29">
        <v>3.0</v>
      </c>
      <c r="J14" s="29">
        <f>VLOOKUP(I14,'Events value'!$A$3:$C$27,2,FALSE)</f>
        <v>800</v>
      </c>
    </row>
    <row r="15">
      <c r="A15" s="25">
        <v>5.0</v>
      </c>
      <c r="B15" s="29" t="s">
        <v>286</v>
      </c>
      <c r="C15" s="29" t="s">
        <v>22</v>
      </c>
      <c r="D15" s="28">
        <f t="shared" si="4"/>
        <v>750</v>
      </c>
      <c r="E15" s="31">
        <f t="shared" si="5"/>
        <v>750</v>
      </c>
      <c r="F15" s="31">
        <f t="shared" si="6"/>
        <v>0</v>
      </c>
      <c r="G15" s="28"/>
      <c r="H15" s="29">
        <v>0.0</v>
      </c>
      <c r="I15" s="29">
        <v>4.0</v>
      </c>
      <c r="J15" s="29">
        <f>VLOOKUP(I15,'Events value'!$A$3:$C$27,2,FALSE)</f>
        <v>750</v>
      </c>
    </row>
    <row r="16">
      <c r="A16" s="25">
        <v>6.0</v>
      </c>
      <c r="B16" s="29" t="s">
        <v>320</v>
      </c>
      <c r="C16" s="29" t="s">
        <v>25</v>
      </c>
      <c r="D16" s="28">
        <f t="shared" si="4"/>
        <v>700</v>
      </c>
      <c r="E16" s="31">
        <f t="shared" si="5"/>
        <v>700</v>
      </c>
      <c r="F16" s="31">
        <f t="shared" si="6"/>
        <v>0</v>
      </c>
      <c r="G16" s="29">
        <v>3.0</v>
      </c>
      <c r="H16" s="29">
        <f>VLOOKUP(G16,'Events value'!$A$3:$C$27,3,FALSE)</f>
        <v>700</v>
      </c>
      <c r="I16" s="29"/>
      <c r="J16" s="29">
        <v>0.0</v>
      </c>
    </row>
    <row r="17">
      <c r="A17" s="25">
        <v>7.0</v>
      </c>
      <c r="B17" s="29" t="s">
        <v>290</v>
      </c>
      <c r="C17" s="29" t="s">
        <v>28</v>
      </c>
      <c r="D17" s="28">
        <f t="shared" si="4"/>
        <v>700</v>
      </c>
      <c r="E17" s="31">
        <f t="shared" si="5"/>
        <v>700</v>
      </c>
      <c r="F17" s="31">
        <f t="shared" si="6"/>
        <v>0</v>
      </c>
      <c r="G17" s="28"/>
      <c r="H17" s="29">
        <v>0.0</v>
      </c>
      <c r="I17" s="29">
        <v>5.0</v>
      </c>
      <c r="J17" s="29">
        <f>VLOOKUP(I17,'Events value'!$A$3:$C$27,2,FALSE)</f>
        <v>700</v>
      </c>
    </row>
    <row r="18">
      <c r="A18" s="25">
        <v>8.0</v>
      </c>
      <c r="B18" s="29" t="s">
        <v>295</v>
      </c>
      <c r="C18" s="29" t="s">
        <v>25</v>
      </c>
      <c r="D18" s="28">
        <f t="shared" si="4"/>
        <v>650</v>
      </c>
      <c r="E18" s="31">
        <f t="shared" si="5"/>
        <v>650</v>
      </c>
      <c r="F18" s="31">
        <f t="shared" si="6"/>
        <v>0</v>
      </c>
      <c r="G18" s="29">
        <v>4.0</v>
      </c>
      <c r="H18" s="29">
        <f>VLOOKUP(G18,'Events value'!$A$3:$C$27,3,FALSE)</f>
        <v>650</v>
      </c>
      <c r="I18" s="28"/>
      <c r="J18" s="29">
        <v>0.0</v>
      </c>
    </row>
    <row r="19">
      <c r="A19" s="25">
        <v>9.0</v>
      </c>
      <c r="B19" s="29" t="s">
        <v>291</v>
      </c>
      <c r="C19" s="29" t="s">
        <v>20</v>
      </c>
      <c r="D19" s="28">
        <f t="shared" si="4"/>
        <v>650</v>
      </c>
      <c r="E19" s="31">
        <f t="shared" si="5"/>
        <v>650</v>
      </c>
      <c r="F19" s="31">
        <f t="shared" si="6"/>
        <v>0</v>
      </c>
      <c r="G19" s="28"/>
      <c r="H19" s="29">
        <v>0.0</v>
      </c>
      <c r="I19" s="29">
        <v>6.0</v>
      </c>
      <c r="J19" s="29">
        <f>VLOOKUP(I19,'Events value'!$A$3:$C$27,2,FALSE)</f>
        <v>650</v>
      </c>
    </row>
    <row r="20">
      <c r="A20" s="25"/>
      <c r="B20" s="29"/>
      <c r="C20" s="29"/>
      <c r="D20" s="28"/>
      <c r="E20" s="28"/>
      <c r="F20" s="28"/>
      <c r="G20" s="28"/>
      <c r="H20" s="29"/>
      <c r="I20" s="29"/>
      <c r="J20" s="29"/>
    </row>
    <row r="21">
      <c r="A21" s="25" t="s">
        <v>71</v>
      </c>
      <c r="B21" s="29"/>
      <c r="C21" s="29"/>
      <c r="D21" s="28"/>
      <c r="E21" s="28"/>
      <c r="F21" s="28"/>
      <c r="G21" s="28"/>
      <c r="H21" s="29"/>
      <c r="I21" s="29"/>
      <c r="J21" s="29"/>
    </row>
    <row r="22">
      <c r="A22" s="25">
        <v>1.0</v>
      </c>
      <c r="B22" s="29" t="s">
        <v>298</v>
      </c>
      <c r="C22" s="29" t="s">
        <v>25</v>
      </c>
      <c r="D22" s="28">
        <f t="shared" ref="D22:D29" si="7">E22+F22</f>
        <v>1000</v>
      </c>
      <c r="E22" s="31">
        <f t="shared" ref="E22:E29" si="8">MAX(H22,J22)</f>
        <v>1000</v>
      </c>
      <c r="F22" s="31">
        <f t="shared" ref="F22:F29" si="9">LARGE({H22,J22},2)</f>
        <v>0</v>
      </c>
      <c r="G22" s="28"/>
      <c r="H22" s="29">
        <v>0.0</v>
      </c>
      <c r="I22" s="29">
        <v>1.0</v>
      </c>
      <c r="J22" s="29">
        <f>VLOOKUP(I22,'Events value'!$A$3:$C$27,2,FALSE)</f>
        <v>1000</v>
      </c>
    </row>
    <row r="23">
      <c r="A23" s="25">
        <v>2.0</v>
      </c>
      <c r="B23" s="29" t="s">
        <v>299</v>
      </c>
      <c r="C23" s="29" t="s">
        <v>22</v>
      </c>
      <c r="D23" s="28">
        <f t="shared" si="7"/>
        <v>900</v>
      </c>
      <c r="E23" s="31">
        <f t="shared" si="8"/>
        <v>900</v>
      </c>
      <c r="F23" s="31">
        <f t="shared" si="9"/>
        <v>0</v>
      </c>
      <c r="G23" s="28"/>
      <c r="H23" s="29">
        <v>0.0</v>
      </c>
      <c r="I23" s="29">
        <v>2.0</v>
      </c>
      <c r="J23" s="29">
        <f>VLOOKUP(I23,'Events value'!$A$3:$C$27,2,FALSE)</f>
        <v>900</v>
      </c>
    </row>
    <row r="24">
      <c r="A24" s="25">
        <v>3.0</v>
      </c>
      <c r="B24" s="29" t="s">
        <v>301</v>
      </c>
      <c r="C24" s="29" t="s">
        <v>28</v>
      </c>
      <c r="D24" s="28">
        <f t="shared" si="7"/>
        <v>800</v>
      </c>
      <c r="E24" s="31">
        <f t="shared" si="8"/>
        <v>800</v>
      </c>
      <c r="F24" s="31">
        <f t="shared" si="9"/>
        <v>0</v>
      </c>
      <c r="G24" s="29">
        <v>1.0</v>
      </c>
      <c r="H24" s="29">
        <f>VLOOKUP(G24,'Events value'!$A$3:$C$27,3,FALSE)</f>
        <v>800</v>
      </c>
      <c r="I24" s="28"/>
      <c r="J24" s="29">
        <v>0.0</v>
      </c>
    </row>
    <row r="25">
      <c r="A25" s="25">
        <v>4.0</v>
      </c>
      <c r="B25" s="29" t="s">
        <v>296</v>
      </c>
      <c r="C25" s="29" t="s">
        <v>20</v>
      </c>
      <c r="D25" s="28">
        <f t="shared" si="7"/>
        <v>800</v>
      </c>
      <c r="E25" s="31">
        <f t="shared" si="8"/>
        <v>800</v>
      </c>
      <c r="F25" s="31">
        <f t="shared" si="9"/>
        <v>0</v>
      </c>
      <c r="G25" s="28"/>
      <c r="H25" s="29">
        <v>0.0</v>
      </c>
      <c r="I25" s="29">
        <v>3.0</v>
      </c>
      <c r="J25" s="29">
        <f>VLOOKUP(I25,'Events value'!$A$3:$C$27,2,FALSE)</f>
        <v>800</v>
      </c>
    </row>
    <row r="26">
      <c r="A26" s="25">
        <v>5.0</v>
      </c>
      <c r="B26" s="29" t="s">
        <v>303</v>
      </c>
      <c r="C26" s="29" t="s">
        <v>28</v>
      </c>
      <c r="D26" s="28">
        <f t="shared" si="7"/>
        <v>750</v>
      </c>
      <c r="E26" s="31">
        <f t="shared" si="8"/>
        <v>750</v>
      </c>
      <c r="F26" s="31">
        <f t="shared" si="9"/>
        <v>0</v>
      </c>
      <c r="G26" s="29">
        <v>2.0</v>
      </c>
      <c r="H26" s="29">
        <f>VLOOKUP(G26,'Events value'!$A$3:$C$27,3,FALSE)</f>
        <v>750</v>
      </c>
      <c r="I26" s="29"/>
      <c r="J26" s="29">
        <v>0.0</v>
      </c>
    </row>
    <row r="27">
      <c r="A27" s="25">
        <v>6.0</v>
      </c>
      <c r="B27" s="29" t="s">
        <v>297</v>
      </c>
      <c r="C27" s="29" t="s">
        <v>20</v>
      </c>
      <c r="D27" s="28">
        <f t="shared" si="7"/>
        <v>750</v>
      </c>
      <c r="E27" s="31">
        <f t="shared" si="8"/>
        <v>750</v>
      </c>
      <c r="F27" s="31">
        <f t="shared" si="9"/>
        <v>0</v>
      </c>
      <c r="G27" s="28"/>
      <c r="H27" s="29">
        <v>0.0</v>
      </c>
      <c r="I27" s="29">
        <v>4.0</v>
      </c>
      <c r="J27" s="29">
        <f>VLOOKUP(I27,'Events value'!$A$3:$C$27,2,FALSE)</f>
        <v>750</v>
      </c>
    </row>
    <row r="28">
      <c r="A28" s="25">
        <v>7.0</v>
      </c>
      <c r="B28" s="29" t="s">
        <v>300</v>
      </c>
      <c r="C28" s="29" t="s">
        <v>25</v>
      </c>
      <c r="D28" s="28">
        <f t="shared" si="7"/>
        <v>700</v>
      </c>
      <c r="E28" s="31">
        <f t="shared" si="8"/>
        <v>700</v>
      </c>
      <c r="F28" s="31">
        <f t="shared" si="9"/>
        <v>0</v>
      </c>
      <c r="G28" s="29">
        <v>3.0</v>
      </c>
      <c r="H28" s="29">
        <f>VLOOKUP(G28,'Events value'!$A$3:$C$27,3,FALSE)</f>
        <v>700</v>
      </c>
      <c r="I28" s="28"/>
      <c r="J28" s="29">
        <v>0.0</v>
      </c>
    </row>
    <row r="29">
      <c r="A29" s="25">
        <v>8.0</v>
      </c>
      <c r="B29" s="29" t="s">
        <v>302</v>
      </c>
      <c r="C29" s="29" t="s">
        <v>28</v>
      </c>
      <c r="D29" s="28">
        <f t="shared" si="7"/>
        <v>650</v>
      </c>
      <c r="E29" s="31">
        <f t="shared" si="8"/>
        <v>650</v>
      </c>
      <c r="F29" s="31">
        <f t="shared" si="9"/>
        <v>0</v>
      </c>
      <c r="G29" s="29">
        <v>4.0</v>
      </c>
      <c r="H29" s="29">
        <f>VLOOKUP(G29,'Events value'!$A$3:$C$27,3,FALSE)</f>
        <v>650</v>
      </c>
      <c r="I29" s="29"/>
      <c r="J29" s="29">
        <v>0.0</v>
      </c>
    </row>
    <row r="30">
      <c r="A30" s="52"/>
      <c r="B30" s="28"/>
      <c r="C30" s="28"/>
      <c r="D30" s="28"/>
      <c r="E30" s="28"/>
      <c r="F30" s="28"/>
      <c r="G30" s="28"/>
      <c r="H30" s="28"/>
      <c r="I30" s="28"/>
      <c r="J30" s="28"/>
    </row>
    <row r="31">
      <c r="A31" s="55"/>
    </row>
    <row r="32">
      <c r="A32" s="55"/>
    </row>
    <row r="33">
      <c r="A33" s="55"/>
    </row>
    <row r="34">
      <c r="A34" s="55"/>
    </row>
    <row r="35">
      <c r="A35" s="55"/>
    </row>
    <row r="36">
      <c r="A36" s="55"/>
    </row>
    <row r="37">
      <c r="A37" s="55"/>
    </row>
    <row r="38">
      <c r="A38" s="55"/>
    </row>
    <row r="39">
      <c r="A39" s="55"/>
    </row>
    <row r="40">
      <c r="A40" s="55"/>
    </row>
    <row r="41">
      <c r="A41" s="55"/>
    </row>
    <row r="42">
      <c r="A42" s="55"/>
    </row>
    <row r="43">
      <c r="A43" s="55"/>
    </row>
    <row r="44">
      <c r="A44" s="55"/>
    </row>
    <row r="45">
      <c r="A45" s="55"/>
    </row>
    <row r="46">
      <c r="A46" s="55"/>
    </row>
    <row r="47">
      <c r="A47" s="55"/>
    </row>
    <row r="48">
      <c r="A48" s="55"/>
    </row>
    <row r="49">
      <c r="A49" s="55"/>
    </row>
    <row r="50">
      <c r="A50" s="55"/>
    </row>
    <row r="51">
      <c r="A51" s="55"/>
    </row>
    <row r="52">
      <c r="A52" s="55"/>
    </row>
    <row r="53">
      <c r="A53" s="55"/>
    </row>
    <row r="54">
      <c r="A54" s="55"/>
    </row>
    <row r="55">
      <c r="A55" s="55"/>
    </row>
    <row r="56">
      <c r="A56" s="55"/>
    </row>
    <row r="57">
      <c r="A57" s="55"/>
    </row>
    <row r="58">
      <c r="A58" s="55"/>
    </row>
    <row r="59">
      <c r="A59" s="55"/>
    </row>
    <row r="60">
      <c r="A60" s="55"/>
    </row>
    <row r="61">
      <c r="A61" s="55"/>
    </row>
    <row r="62">
      <c r="A62" s="55"/>
    </row>
    <row r="63">
      <c r="A63" s="55"/>
    </row>
    <row r="64">
      <c r="A64" s="55"/>
    </row>
    <row r="65">
      <c r="A65" s="55"/>
    </row>
    <row r="66">
      <c r="A66" s="55"/>
    </row>
    <row r="67">
      <c r="A67" s="55"/>
    </row>
    <row r="68">
      <c r="A68" s="55"/>
    </row>
    <row r="69">
      <c r="A69" s="55"/>
    </row>
    <row r="70">
      <c r="A70" s="55"/>
    </row>
    <row r="71">
      <c r="A71" s="55"/>
    </row>
    <row r="72">
      <c r="A72" s="55"/>
    </row>
    <row r="73">
      <c r="A73" s="55"/>
    </row>
    <row r="74">
      <c r="A74" s="55"/>
    </row>
    <row r="75">
      <c r="A75" s="55"/>
    </row>
    <row r="76">
      <c r="A76" s="55"/>
    </row>
    <row r="77">
      <c r="A77" s="55"/>
    </row>
    <row r="78">
      <c r="A78" s="55"/>
    </row>
    <row r="79">
      <c r="A79" s="55"/>
    </row>
    <row r="80">
      <c r="A80" s="55"/>
    </row>
    <row r="81">
      <c r="A81" s="55"/>
    </row>
    <row r="82">
      <c r="A82" s="55"/>
    </row>
    <row r="83">
      <c r="A83" s="55"/>
    </row>
    <row r="84">
      <c r="A84" s="55"/>
    </row>
    <row r="85">
      <c r="A85" s="55"/>
    </row>
    <row r="86">
      <c r="A86" s="55"/>
    </row>
    <row r="87">
      <c r="A87" s="55"/>
    </row>
    <row r="88">
      <c r="A88" s="55"/>
    </row>
    <row r="89">
      <c r="A89" s="55"/>
    </row>
    <row r="90">
      <c r="A90" s="55"/>
    </row>
    <row r="91">
      <c r="A91" s="55"/>
    </row>
    <row r="92">
      <c r="A92" s="55"/>
    </row>
    <row r="93">
      <c r="A93" s="55"/>
    </row>
    <row r="94">
      <c r="A94" s="55"/>
    </row>
    <row r="95">
      <c r="A95" s="55"/>
    </row>
    <row r="96">
      <c r="A96" s="55"/>
    </row>
    <row r="97">
      <c r="A97" s="55"/>
    </row>
    <row r="98">
      <c r="A98" s="55"/>
    </row>
    <row r="99">
      <c r="A99" s="55"/>
    </row>
    <row r="100">
      <c r="A100" s="55"/>
    </row>
    <row r="101">
      <c r="A101" s="55"/>
    </row>
    <row r="102">
      <c r="A102" s="55"/>
    </row>
    <row r="103">
      <c r="A103" s="55"/>
    </row>
    <row r="104">
      <c r="A104" s="55"/>
    </row>
    <row r="105">
      <c r="A105" s="55"/>
    </row>
    <row r="106">
      <c r="A106" s="55"/>
    </row>
    <row r="107">
      <c r="A107" s="55"/>
    </row>
    <row r="108">
      <c r="A108" s="55"/>
    </row>
    <row r="109">
      <c r="A109" s="55"/>
    </row>
    <row r="110">
      <c r="A110" s="55"/>
    </row>
    <row r="111">
      <c r="A111" s="55"/>
    </row>
    <row r="112">
      <c r="A112" s="55"/>
    </row>
    <row r="113">
      <c r="A113" s="55"/>
    </row>
    <row r="114">
      <c r="A114" s="55"/>
    </row>
    <row r="115">
      <c r="A115" s="55"/>
    </row>
    <row r="116">
      <c r="A116" s="55"/>
    </row>
    <row r="117">
      <c r="A117" s="55"/>
    </row>
    <row r="118">
      <c r="A118" s="55"/>
    </row>
    <row r="119">
      <c r="A119" s="55"/>
    </row>
    <row r="120">
      <c r="A120" s="55"/>
    </row>
    <row r="121">
      <c r="A121" s="55"/>
    </row>
    <row r="122">
      <c r="A122" s="55"/>
    </row>
    <row r="123">
      <c r="A123" s="55"/>
    </row>
    <row r="124">
      <c r="A124" s="55"/>
    </row>
    <row r="125">
      <c r="A125" s="55"/>
    </row>
    <row r="126">
      <c r="A126" s="55"/>
    </row>
    <row r="127">
      <c r="A127" s="55"/>
    </row>
    <row r="128">
      <c r="A128" s="55"/>
    </row>
    <row r="129">
      <c r="A129" s="55"/>
    </row>
    <row r="130">
      <c r="A130" s="55"/>
    </row>
    <row r="131">
      <c r="A131" s="55"/>
    </row>
    <row r="132">
      <c r="A132" s="55"/>
    </row>
    <row r="133">
      <c r="A133" s="55"/>
    </row>
    <row r="134">
      <c r="A134" s="55"/>
    </row>
    <row r="135">
      <c r="A135" s="55"/>
    </row>
    <row r="136">
      <c r="A136" s="55"/>
    </row>
    <row r="137">
      <c r="A137" s="55"/>
    </row>
    <row r="138">
      <c r="A138" s="55"/>
    </row>
    <row r="139">
      <c r="A139" s="55"/>
    </row>
    <row r="140">
      <c r="A140" s="55"/>
    </row>
    <row r="141">
      <c r="A141" s="55"/>
    </row>
    <row r="142">
      <c r="A142" s="55"/>
    </row>
    <row r="143">
      <c r="A143" s="55"/>
    </row>
    <row r="144">
      <c r="A144" s="55"/>
    </row>
    <row r="145">
      <c r="A145" s="55"/>
    </row>
    <row r="146">
      <c r="A146" s="55"/>
    </row>
    <row r="147">
      <c r="A147" s="55"/>
    </row>
    <row r="148">
      <c r="A148" s="55"/>
    </row>
    <row r="149">
      <c r="A149" s="55"/>
    </row>
    <row r="150">
      <c r="A150" s="55"/>
    </row>
    <row r="151">
      <c r="A151" s="55"/>
    </row>
    <row r="152">
      <c r="A152" s="55"/>
    </row>
    <row r="153">
      <c r="A153" s="55"/>
    </row>
    <row r="154">
      <c r="A154" s="55"/>
    </row>
    <row r="155">
      <c r="A155" s="55"/>
    </row>
    <row r="156">
      <c r="A156" s="55"/>
    </row>
    <row r="157">
      <c r="A157" s="55"/>
    </row>
    <row r="158">
      <c r="A158" s="55"/>
    </row>
    <row r="159">
      <c r="A159" s="55"/>
    </row>
    <row r="160">
      <c r="A160" s="55"/>
    </row>
    <row r="161">
      <c r="A161" s="55"/>
    </row>
    <row r="162">
      <c r="A162" s="55"/>
    </row>
    <row r="163">
      <c r="A163" s="55"/>
    </row>
    <row r="164">
      <c r="A164" s="55"/>
    </row>
    <row r="165">
      <c r="A165" s="55"/>
    </row>
    <row r="166">
      <c r="A166" s="55"/>
    </row>
    <row r="167">
      <c r="A167" s="55"/>
    </row>
    <row r="168">
      <c r="A168" s="55"/>
    </row>
    <row r="169">
      <c r="A169" s="55"/>
    </row>
    <row r="170">
      <c r="A170" s="55"/>
    </row>
    <row r="171">
      <c r="A171" s="55"/>
    </row>
    <row r="172">
      <c r="A172" s="55"/>
    </row>
    <row r="173">
      <c r="A173" s="55"/>
    </row>
    <row r="174">
      <c r="A174" s="55"/>
    </row>
    <row r="175">
      <c r="A175" s="55"/>
    </row>
    <row r="176">
      <c r="A176" s="55"/>
    </row>
    <row r="177">
      <c r="A177" s="55"/>
    </row>
    <row r="178">
      <c r="A178" s="55"/>
    </row>
    <row r="179">
      <c r="A179" s="55"/>
    </row>
    <row r="180">
      <c r="A180" s="55"/>
    </row>
    <row r="181">
      <c r="A181" s="55"/>
    </row>
    <row r="182">
      <c r="A182" s="55"/>
    </row>
    <row r="183">
      <c r="A183" s="55"/>
    </row>
    <row r="184">
      <c r="A184" s="55"/>
    </row>
    <row r="185">
      <c r="A185" s="55"/>
    </row>
    <row r="186">
      <c r="A186" s="55"/>
    </row>
    <row r="187">
      <c r="A187" s="55"/>
    </row>
    <row r="188">
      <c r="A188" s="55"/>
    </row>
    <row r="189">
      <c r="A189" s="55"/>
    </row>
    <row r="190">
      <c r="A190" s="55"/>
    </row>
    <row r="191">
      <c r="A191" s="55"/>
    </row>
    <row r="192">
      <c r="A192" s="55"/>
    </row>
    <row r="193">
      <c r="A193" s="55"/>
    </row>
    <row r="194">
      <c r="A194" s="55"/>
    </row>
    <row r="195">
      <c r="A195" s="55"/>
    </row>
    <row r="196">
      <c r="A196" s="55"/>
    </row>
    <row r="197">
      <c r="A197" s="55"/>
    </row>
    <row r="198">
      <c r="A198" s="55"/>
    </row>
    <row r="199">
      <c r="A199" s="55"/>
    </row>
    <row r="200">
      <c r="A200" s="55"/>
    </row>
    <row r="201">
      <c r="A201" s="55"/>
    </row>
    <row r="202">
      <c r="A202" s="55"/>
    </row>
    <row r="203">
      <c r="A203" s="55"/>
    </row>
    <row r="204">
      <c r="A204" s="55"/>
    </row>
    <row r="205">
      <c r="A205" s="55"/>
    </row>
    <row r="206">
      <c r="A206" s="55"/>
    </row>
    <row r="207">
      <c r="A207" s="55"/>
    </row>
    <row r="208">
      <c r="A208" s="55"/>
    </row>
    <row r="209">
      <c r="A209" s="55"/>
    </row>
    <row r="210">
      <c r="A210" s="55"/>
    </row>
    <row r="211">
      <c r="A211" s="55"/>
    </row>
    <row r="212">
      <c r="A212" s="55"/>
    </row>
    <row r="213">
      <c r="A213" s="55"/>
    </row>
    <row r="214">
      <c r="A214" s="55"/>
    </row>
    <row r="215">
      <c r="A215" s="55"/>
    </row>
    <row r="216">
      <c r="A216" s="55"/>
    </row>
    <row r="217">
      <c r="A217" s="55"/>
    </row>
    <row r="218">
      <c r="A218" s="55"/>
    </row>
    <row r="219">
      <c r="A219" s="55"/>
    </row>
    <row r="220">
      <c r="A220" s="55"/>
    </row>
    <row r="221">
      <c r="A221" s="55"/>
    </row>
    <row r="222">
      <c r="A222" s="55"/>
    </row>
    <row r="223">
      <c r="A223" s="55"/>
    </row>
    <row r="224">
      <c r="A224" s="55"/>
    </row>
    <row r="225">
      <c r="A225" s="55"/>
    </row>
    <row r="226">
      <c r="A226" s="55"/>
    </row>
    <row r="227">
      <c r="A227" s="55"/>
    </row>
    <row r="228">
      <c r="A228" s="55"/>
    </row>
    <row r="229">
      <c r="A229" s="55"/>
    </row>
    <row r="230">
      <c r="A230" s="55"/>
    </row>
    <row r="231">
      <c r="A231" s="55"/>
    </row>
    <row r="232">
      <c r="A232" s="55"/>
    </row>
    <row r="233">
      <c r="A233" s="55"/>
    </row>
    <row r="234">
      <c r="A234" s="55"/>
    </row>
    <row r="235">
      <c r="A235" s="55"/>
    </row>
    <row r="236">
      <c r="A236" s="55"/>
    </row>
    <row r="237">
      <c r="A237" s="55"/>
    </row>
    <row r="238">
      <c r="A238" s="55"/>
    </row>
    <row r="239">
      <c r="A239" s="55"/>
    </row>
    <row r="240">
      <c r="A240" s="55"/>
    </row>
    <row r="241">
      <c r="A241" s="55"/>
    </row>
    <row r="242">
      <c r="A242" s="55"/>
    </row>
    <row r="243">
      <c r="A243" s="55"/>
    </row>
    <row r="244">
      <c r="A244" s="55"/>
    </row>
    <row r="245">
      <c r="A245" s="55"/>
    </row>
    <row r="246">
      <c r="A246" s="55"/>
    </row>
    <row r="247">
      <c r="A247" s="55"/>
    </row>
    <row r="248">
      <c r="A248" s="55"/>
    </row>
    <row r="249">
      <c r="A249" s="55"/>
    </row>
    <row r="250">
      <c r="A250" s="55"/>
    </row>
    <row r="251">
      <c r="A251" s="55"/>
    </row>
    <row r="252">
      <c r="A252" s="55"/>
    </row>
    <row r="253">
      <c r="A253" s="55"/>
    </row>
    <row r="254">
      <c r="A254" s="55"/>
    </row>
    <row r="255">
      <c r="A255" s="55"/>
    </row>
    <row r="256">
      <c r="A256" s="55"/>
    </row>
    <row r="257">
      <c r="A257" s="55"/>
    </row>
    <row r="258">
      <c r="A258" s="55"/>
    </row>
    <row r="259">
      <c r="A259" s="55"/>
    </row>
    <row r="260">
      <c r="A260" s="55"/>
    </row>
    <row r="261">
      <c r="A261" s="55"/>
    </row>
    <row r="262">
      <c r="A262" s="55"/>
    </row>
    <row r="263">
      <c r="A263" s="55"/>
    </row>
    <row r="264">
      <c r="A264" s="55"/>
    </row>
    <row r="265">
      <c r="A265" s="55"/>
    </row>
    <row r="266">
      <c r="A266" s="55"/>
    </row>
    <row r="267">
      <c r="A267" s="55"/>
    </row>
    <row r="268">
      <c r="A268" s="55"/>
    </row>
    <row r="269">
      <c r="A269" s="55"/>
    </row>
    <row r="270">
      <c r="A270" s="55"/>
    </row>
    <row r="271">
      <c r="A271" s="55"/>
    </row>
    <row r="272">
      <c r="A272" s="55"/>
    </row>
    <row r="273">
      <c r="A273" s="55"/>
    </row>
    <row r="274">
      <c r="A274" s="55"/>
    </row>
    <row r="275">
      <c r="A275" s="55"/>
    </row>
    <row r="276">
      <c r="A276" s="55"/>
    </row>
    <row r="277">
      <c r="A277" s="55"/>
    </row>
    <row r="278">
      <c r="A278" s="55"/>
    </row>
    <row r="279">
      <c r="A279" s="55"/>
    </row>
    <row r="280">
      <c r="A280" s="55"/>
    </row>
    <row r="281">
      <c r="A281" s="55"/>
    </row>
    <row r="282">
      <c r="A282" s="55"/>
    </row>
    <row r="283">
      <c r="A283" s="55"/>
    </row>
    <row r="284">
      <c r="A284" s="55"/>
    </row>
    <row r="285">
      <c r="A285" s="55"/>
    </row>
    <row r="286">
      <c r="A286" s="55"/>
    </row>
    <row r="287">
      <c r="A287" s="55"/>
    </row>
    <row r="288">
      <c r="A288" s="55"/>
    </row>
    <row r="289">
      <c r="A289" s="55"/>
    </row>
    <row r="290">
      <c r="A290" s="55"/>
    </row>
    <row r="291">
      <c r="A291" s="55"/>
    </row>
    <row r="292">
      <c r="A292" s="55"/>
    </row>
    <row r="293">
      <c r="A293" s="55"/>
    </row>
    <row r="294">
      <c r="A294" s="55"/>
    </row>
    <row r="295">
      <c r="A295" s="55"/>
    </row>
    <row r="296">
      <c r="A296" s="55"/>
    </row>
    <row r="297">
      <c r="A297" s="55"/>
    </row>
    <row r="298">
      <c r="A298" s="55"/>
    </row>
    <row r="299">
      <c r="A299" s="55"/>
    </row>
    <row r="300">
      <c r="A300" s="55"/>
    </row>
    <row r="301">
      <c r="A301" s="55"/>
    </row>
    <row r="302">
      <c r="A302" s="55"/>
    </row>
    <row r="303">
      <c r="A303" s="55"/>
    </row>
    <row r="304">
      <c r="A304" s="55"/>
    </row>
    <row r="305">
      <c r="A305" s="55"/>
    </row>
    <row r="306">
      <c r="A306" s="55"/>
    </row>
    <row r="307">
      <c r="A307" s="55"/>
    </row>
    <row r="308">
      <c r="A308" s="55"/>
    </row>
    <row r="309">
      <c r="A309" s="55"/>
    </row>
    <row r="310">
      <c r="A310" s="55"/>
    </row>
    <row r="311">
      <c r="A311" s="55"/>
    </row>
    <row r="312">
      <c r="A312" s="55"/>
    </row>
    <row r="313">
      <c r="A313" s="55"/>
    </row>
    <row r="314">
      <c r="A314" s="55"/>
    </row>
    <row r="315">
      <c r="A315" s="55"/>
    </row>
    <row r="316">
      <c r="A316" s="55"/>
    </row>
    <row r="317">
      <c r="A317" s="55"/>
    </row>
    <row r="318">
      <c r="A318" s="55"/>
    </row>
    <row r="319">
      <c r="A319" s="55"/>
    </row>
    <row r="320">
      <c r="A320" s="55"/>
    </row>
    <row r="321">
      <c r="A321" s="55"/>
    </row>
    <row r="322">
      <c r="A322" s="55"/>
    </row>
    <row r="323">
      <c r="A323" s="55"/>
    </row>
    <row r="324">
      <c r="A324" s="55"/>
    </row>
    <row r="325">
      <c r="A325" s="55"/>
    </row>
    <row r="326">
      <c r="A326" s="55"/>
    </row>
    <row r="327">
      <c r="A327" s="55"/>
    </row>
    <row r="328">
      <c r="A328" s="55"/>
    </row>
    <row r="329">
      <c r="A329" s="55"/>
    </row>
    <row r="330">
      <c r="A330" s="55"/>
    </row>
    <row r="331">
      <c r="A331" s="55"/>
    </row>
    <row r="332">
      <c r="A332" s="55"/>
    </row>
    <row r="333">
      <c r="A333" s="55"/>
    </row>
    <row r="334">
      <c r="A334" s="55"/>
    </row>
    <row r="335">
      <c r="A335" s="55"/>
    </row>
    <row r="336">
      <c r="A336" s="55"/>
    </row>
    <row r="337">
      <c r="A337" s="55"/>
    </row>
    <row r="338">
      <c r="A338" s="55"/>
    </row>
    <row r="339">
      <c r="A339" s="55"/>
    </row>
    <row r="340">
      <c r="A340" s="55"/>
    </row>
    <row r="341">
      <c r="A341" s="55"/>
    </row>
    <row r="342">
      <c r="A342" s="55"/>
    </row>
    <row r="343">
      <c r="A343" s="55"/>
    </row>
    <row r="344">
      <c r="A344" s="55"/>
    </row>
    <row r="345">
      <c r="A345" s="55"/>
    </row>
    <row r="346">
      <c r="A346" s="55"/>
    </row>
    <row r="347">
      <c r="A347" s="55"/>
    </row>
    <row r="348">
      <c r="A348" s="55"/>
    </row>
    <row r="349">
      <c r="A349" s="55"/>
    </row>
    <row r="350">
      <c r="A350" s="55"/>
    </row>
    <row r="351">
      <c r="A351" s="55"/>
    </row>
    <row r="352">
      <c r="A352" s="55"/>
    </row>
    <row r="353">
      <c r="A353" s="55"/>
    </row>
    <row r="354">
      <c r="A354" s="55"/>
    </row>
    <row r="355">
      <c r="A355" s="55"/>
    </row>
    <row r="356">
      <c r="A356" s="55"/>
    </row>
    <row r="357">
      <c r="A357" s="55"/>
    </row>
    <row r="358">
      <c r="A358" s="55"/>
    </row>
    <row r="359">
      <c r="A359" s="55"/>
    </row>
    <row r="360">
      <c r="A360" s="55"/>
    </row>
    <row r="361">
      <c r="A361" s="55"/>
    </row>
    <row r="362">
      <c r="A362" s="55"/>
    </row>
    <row r="363">
      <c r="A363" s="55"/>
    </row>
    <row r="364">
      <c r="A364" s="55"/>
    </row>
    <row r="365">
      <c r="A365" s="55"/>
    </row>
    <row r="366">
      <c r="A366" s="55"/>
    </row>
    <row r="367">
      <c r="A367" s="55"/>
    </row>
    <row r="368">
      <c r="A368" s="55"/>
    </row>
    <row r="369">
      <c r="A369" s="55"/>
    </row>
    <row r="370">
      <c r="A370" s="55"/>
    </row>
    <row r="371">
      <c r="A371" s="55"/>
    </row>
    <row r="372">
      <c r="A372" s="55"/>
    </row>
    <row r="373">
      <c r="A373" s="55"/>
    </row>
    <row r="374">
      <c r="A374" s="55"/>
    </row>
    <row r="375">
      <c r="A375" s="55"/>
    </row>
    <row r="376">
      <c r="A376" s="55"/>
    </row>
    <row r="377">
      <c r="A377" s="55"/>
    </row>
    <row r="378">
      <c r="A378" s="55"/>
    </row>
    <row r="379">
      <c r="A379" s="55"/>
    </row>
    <row r="380">
      <c r="A380" s="55"/>
    </row>
    <row r="381">
      <c r="A381" s="55"/>
    </row>
    <row r="382">
      <c r="A382" s="55"/>
    </row>
    <row r="383">
      <c r="A383" s="55"/>
    </row>
    <row r="384">
      <c r="A384" s="55"/>
    </row>
    <row r="385">
      <c r="A385" s="55"/>
    </row>
    <row r="386">
      <c r="A386" s="55"/>
    </row>
    <row r="387">
      <c r="A387" s="55"/>
    </row>
    <row r="388">
      <c r="A388" s="55"/>
    </row>
    <row r="389">
      <c r="A389" s="55"/>
    </row>
    <row r="390">
      <c r="A390" s="55"/>
    </row>
    <row r="391">
      <c r="A391" s="55"/>
    </row>
    <row r="392">
      <c r="A392" s="55"/>
    </row>
    <row r="393">
      <c r="A393" s="55"/>
    </row>
    <row r="394">
      <c r="A394" s="55"/>
    </row>
    <row r="395">
      <c r="A395" s="55"/>
    </row>
    <row r="396">
      <c r="A396" s="55"/>
    </row>
    <row r="397">
      <c r="A397" s="55"/>
    </row>
    <row r="398">
      <c r="A398" s="55"/>
    </row>
    <row r="399">
      <c r="A399" s="55"/>
    </row>
    <row r="400">
      <c r="A400" s="55"/>
    </row>
    <row r="401">
      <c r="A401" s="55"/>
    </row>
    <row r="402">
      <c r="A402" s="55"/>
    </row>
    <row r="403">
      <c r="A403" s="55"/>
    </row>
    <row r="404">
      <c r="A404" s="55"/>
    </row>
    <row r="405">
      <c r="A405" s="55"/>
    </row>
    <row r="406">
      <c r="A406" s="55"/>
    </row>
    <row r="407">
      <c r="A407" s="55"/>
    </row>
    <row r="408">
      <c r="A408" s="55"/>
    </row>
    <row r="409">
      <c r="A409" s="55"/>
    </row>
    <row r="410">
      <c r="A410" s="55"/>
    </row>
    <row r="411">
      <c r="A411" s="55"/>
    </row>
    <row r="412">
      <c r="A412" s="55"/>
    </row>
    <row r="413">
      <c r="A413" s="55"/>
    </row>
    <row r="414">
      <c r="A414" s="55"/>
    </row>
    <row r="415">
      <c r="A415" s="55"/>
    </row>
    <row r="416">
      <c r="A416" s="55"/>
    </row>
    <row r="417">
      <c r="A417" s="55"/>
    </row>
    <row r="418">
      <c r="A418" s="55"/>
    </row>
    <row r="419">
      <c r="A419" s="55"/>
    </row>
    <row r="420">
      <c r="A420" s="55"/>
    </row>
    <row r="421">
      <c r="A421" s="55"/>
    </row>
    <row r="422">
      <c r="A422" s="55"/>
    </row>
    <row r="423">
      <c r="A423" s="55"/>
    </row>
    <row r="424">
      <c r="A424" s="55"/>
    </row>
    <row r="425">
      <c r="A425" s="55"/>
    </row>
    <row r="426">
      <c r="A426" s="55"/>
    </row>
    <row r="427">
      <c r="A427" s="55"/>
    </row>
    <row r="428">
      <c r="A428" s="55"/>
    </row>
    <row r="429">
      <c r="A429" s="55"/>
    </row>
    <row r="430">
      <c r="A430" s="55"/>
    </row>
    <row r="431">
      <c r="A431" s="55"/>
    </row>
    <row r="432">
      <c r="A432" s="55"/>
    </row>
    <row r="433">
      <c r="A433" s="55"/>
    </row>
    <row r="434">
      <c r="A434" s="55"/>
    </row>
    <row r="435">
      <c r="A435" s="55"/>
    </row>
    <row r="436">
      <c r="A436" s="55"/>
    </row>
    <row r="437">
      <c r="A437" s="55"/>
    </row>
    <row r="438">
      <c r="A438" s="55"/>
    </row>
    <row r="439">
      <c r="A439" s="55"/>
    </row>
    <row r="440">
      <c r="A440" s="55"/>
    </row>
    <row r="441">
      <c r="A441" s="55"/>
    </row>
    <row r="442">
      <c r="A442" s="55"/>
    </row>
    <row r="443">
      <c r="A443" s="55"/>
    </row>
    <row r="444">
      <c r="A444" s="55"/>
    </row>
    <row r="445">
      <c r="A445" s="55"/>
    </row>
    <row r="446">
      <c r="A446" s="55"/>
    </row>
    <row r="447">
      <c r="A447" s="55"/>
    </row>
    <row r="448">
      <c r="A448" s="55"/>
    </row>
    <row r="449">
      <c r="A449" s="55"/>
    </row>
    <row r="450">
      <c r="A450" s="55"/>
    </row>
    <row r="451">
      <c r="A451" s="55"/>
    </row>
    <row r="452">
      <c r="A452" s="55"/>
    </row>
    <row r="453">
      <c r="A453" s="55"/>
    </row>
    <row r="454">
      <c r="A454" s="55"/>
    </row>
    <row r="455">
      <c r="A455" s="55"/>
    </row>
    <row r="456">
      <c r="A456" s="55"/>
    </row>
    <row r="457">
      <c r="A457" s="55"/>
    </row>
    <row r="458">
      <c r="A458" s="55"/>
    </row>
    <row r="459">
      <c r="A459" s="55"/>
    </row>
    <row r="460">
      <c r="A460" s="55"/>
    </row>
    <row r="461">
      <c r="A461" s="55"/>
    </row>
    <row r="462">
      <c r="A462" s="55"/>
    </row>
    <row r="463">
      <c r="A463" s="55"/>
    </row>
    <row r="464">
      <c r="A464" s="55"/>
    </row>
    <row r="465">
      <c r="A465" s="55"/>
    </row>
    <row r="466">
      <c r="A466" s="55"/>
    </row>
    <row r="467">
      <c r="A467" s="55"/>
    </row>
    <row r="468">
      <c r="A468" s="55"/>
    </row>
    <row r="469">
      <c r="A469" s="55"/>
    </row>
    <row r="470">
      <c r="A470" s="55"/>
    </row>
    <row r="471">
      <c r="A471" s="55"/>
    </row>
    <row r="472">
      <c r="A472" s="55"/>
    </row>
    <row r="473">
      <c r="A473" s="55"/>
    </row>
    <row r="474">
      <c r="A474" s="55"/>
    </row>
    <row r="475">
      <c r="A475" s="55"/>
    </row>
    <row r="476">
      <c r="A476" s="55"/>
    </row>
    <row r="477">
      <c r="A477" s="55"/>
    </row>
    <row r="478">
      <c r="A478" s="55"/>
    </row>
    <row r="479">
      <c r="A479" s="55"/>
    </row>
    <row r="480">
      <c r="A480" s="55"/>
    </row>
    <row r="481">
      <c r="A481" s="55"/>
    </row>
    <row r="482">
      <c r="A482" s="55"/>
    </row>
    <row r="483">
      <c r="A483" s="55"/>
    </row>
    <row r="484">
      <c r="A484" s="55"/>
    </row>
    <row r="485">
      <c r="A485" s="55"/>
    </row>
    <row r="486">
      <c r="A486" s="55"/>
    </row>
    <row r="487">
      <c r="A487" s="55"/>
    </row>
    <row r="488">
      <c r="A488" s="55"/>
    </row>
    <row r="489">
      <c r="A489" s="55"/>
    </row>
    <row r="490">
      <c r="A490" s="55"/>
    </row>
    <row r="491">
      <c r="A491" s="55"/>
    </row>
    <row r="492">
      <c r="A492" s="55"/>
    </row>
    <row r="493">
      <c r="A493" s="55"/>
    </row>
    <row r="494">
      <c r="A494" s="55"/>
    </row>
    <row r="495">
      <c r="A495" s="55"/>
    </row>
    <row r="496">
      <c r="A496" s="55"/>
    </row>
    <row r="497">
      <c r="A497" s="55"/>
    </row>
    <row r="498">
      <c r="A498" s="55"/>
    </row>
    <row r="499">
      <c r="A499" s="55"/>
    </row>
    <row r="500">
      <c r="A500" s="55"/>
    </row>
    <row r="501">
      <c r="A501" s="55"/>
    </row>
    <row r="502">
      <c r="A502" s="55"/>
    </row>
    <row r="503">
      <c r="A503" s="55"/>
    </row>
    <row r="504">
      <c r="A504" s="55"/>
    </row>
    <row r="505">
      <c r="A505" s="55"/>
    </row>
    <row r="506">
      <c r="A506" s="55"/>
    </row>
    <row r="507">
      <c r="A507" s="55"/>
    </row>
    <row r="508">
      <c r="A508" s="55"/>
    </row>
    <row r="509">
      <c r="A509" s="55"/>
    </row>
    <row r="510">
      <c r="A510" s="55"/>
    </row>
    <row r="511">
      <c r="A511" s="55"/>
    </row>
    <row r="512">
      <c r="A512" s="55"/>
    </row>
    <row r="513">
      <c r="A513" s="55"/>
    </row>
    <row r="514">
      <c r="A514" s="55"/>
    </row>
    <row r="515">
      <c r="A515" s="55"/>
    </row>
    <row r="516">
      <c r="A516" s="55"/>
    </row>
    <row r="517">
      <c r="A517" s="55"/>
    </row>
    <row r="518">
      <c r="A518" s="55"/>
    </row>
    <row r="519">
      <c r="A519" s="55"/>
    </row>
    <row r="520">
      <c r="A520" s="55"/>
    </row>
    <row r="521">
      <c r="A521" s="55"/>
    </row>
    <row r="522">
      <c r="A522" s="55"/>
    </row>
    <row r="523">
      <c r="A523" s="55"/>
    </row>
    <row r="524">
      <c r="A524" s="55"/>
    </row>
    <row r="525">
      <c r="A525" s="55"/>
    </row>
    <row r="526">
      <c r="A526" s="55"/>
    </row>
    <row r="527">
      <c r="A527" s="55"/>
    </row>
    <row r="528">
      <c r="A528" s="55"/>
    </row>
    <row r="529">
      <c r="A529" s="55"/>
    </row>
    <row r="530">
      <c r="A530" s="55"/>
    </row>
    <row r="531">
      <c r="A531" s="55"/>
    </row>
    <row r="532">
      <c r="A532" s="55"/>
    </row>
    <row r="533">
      <c r="A533" s="55"/>
    </row>
    <row r="534">
      <c r="A534" s="55"/>
    </row>
    <row r="535">
      <c r="A535" s="55"/>
    </row>
    <row r="536">
      <c r="A536" s="55"/>
    </row>
    <row r="537">
      <c r="A537" s="55"/>
    </row>
    <row r="538">
      <c r="A538" s="55"/>
    </row>
    <row r="539">
      <c r="A539" s="55"/>
    </row>
    <row r="540">
      <c r="A540" s="55"/>
    </row>
    <row r="541">
      <c r="A541" s="55"/>
    </row>
    <row r="542">
      <c r="A542" s="55"/>
    </row>
    <row r="543">
      <c r="A543" s="55"/>
    </row>
    <row r="544">
      <c r="A544" s="55"/>
    </row>
    <row r="545">
      <c r="A545" s="55"/>
    </row>
    <row r="546">
      <c r="A546" s="55"/>
    </row>
    <row r="547">
      <c r="A547" s="55"/>
    </row>
    <row r="548">
      <c r="A548" s="55"/>
    </row>
    <row r="549">
      <c r="A549" s="55"/>
    </row>
    <row r="550">
      <c r="A550" s="55"/>
    </row>
    <row r="551">
      <c r="A551" s="55"/>
    </row>
    <row r="552">
      <c r="A552" s="55"/>
    </row>
    <row r="553">
      <c r="A553" s="55"/>
    </row>
    <row r="554">
      <c r="A554" s="55"/>
    </row>
    <row r="555">
      <c r="A555" s="55"/>
    </row>
    <row r="556">
      <c r="A556" s="55"/>
    </row>
    <row r="557">
      <c r="A557" s="55"/>
    </row>
    <row r="558">
      <c r="A558" s="55"/>
    </row>
    <row r="559">
      <c r="A559" s="55"/>
    </row>
    <row r="560">
      <c r="A560" s="55"/>
    </row>
    <row r="561">
      <c r="A561" s="55"/>
    </row>
    <row r="562">
      <c r="A562" s="55"/>
    </row>
    <row r="563">
      <c r="A563" s="55"/>
    </row>
    <row r="564">
      <c r="A564" s="55"/>
    </row>
    <row r="565">
      <c r="A565" s="55"/>
    </row>
    <row r="566">
      <c r="A566" s="55"/>
    </row>
    <row r="567">
      <c r="A567" s="55"/>
    </row>
    <row r="568">
      <c r="A568" s="55"/>
    </row>
    <row r="569">
      <c r="A569" s="55"/>
    </row>
    <row r="570">
      <c r="A570" s="55"/>
    </row>
    <row r="571">
      <c r="A571" s="55"/>
    </row>
    <row r="572">
      <c r="A572" s="55"/>
    </row>
    <row r="573">
      <c r="A573" s="55"/>
    </row>
    <row r="574">
      <c r="A574" s="55"/>
    </row>
    <row r="575">
      <c r="A575" s="55"/>
    </row>
    <row r="576">
      <c r="A576" s="55"/>
    </row>
    <row r="577">
      <c r="A577" s="55"/>
    </row>
    <row r="578">
      <c r="A578" s="55"/>
    </row>
    <row r="579">
      <c r="A579" s="55"/>
    </row>
    <row r="580">
      <c r="A580" s="55"/>
    </row>
    <row r="581">
      <c r="A581" s="55"/>
    </row>
    <row r="582">
      <c r="A582" s="55"/>
    </row>
    <row r="583">
      <c r="A583" s="55"/>
    </row>
    <row r="584">
      <c r="A584" s="55"/>
    </row>
    <row r="585">
      <c r="A585" s="55"/>
    </row>
    <row r="586">
      <c r="A586" s="55"/>
    </row>
    <row r="587">
      <c r="A587" s="55"/>
    </row>
    <row r="588">
      <c r="A588" s="55"/>
    </row>
    <row r="589">
      <c r="A589" s="55"/>
    </row>
    <row r="590">
      <c r="A590" s="55"/>
    </row>
    <row r="591">
      <c r="A591" s="55"/>
    </row>
    <row r="592">
      <c r="A592" s="55"/>
    </row>
    <row r="593">
      <c r="A593" s="55"/>
    </row>
    <row r="594">
      <c r="A594" s="55"/>
    </row>
    <row r="595">
      <c r="A595" s="55"/>
    </row>
    <row r="596">
      <c r="A596" s="55"/>
    </row>
    <row r="597">
      <c r="A597" s="55"/>
    </row>
    <row r="598">
      <c r="A598" s="55"/>
    </row>
    <row r="599">
      <c r="A599" s="55"/>
    </row>
    <row r="600">
      <c r="A600" s="55"/>
    </row>
    <row r="601">
      <c r="A601" s="55"/>
    </row>
    <row r="602">
      <c r="A602" s="55"/>
    </row>
    <row r="603">
      <c r="A603" s="55"/>
    </row>
    <row r="604">
      <c r="A604" s="55"/>
    </row>
    <row r="605">
      <c r="A605" s="55"/>
    </row>
    <row r="606">
      <c r="A606" s="55"/>
    </row>
    <row r="607">
      <c r="A607" s="55"/>
    </row>
    <row r="608">
      <c r="A608" s="55"/>
    </row>
    <row r="609">
      <c r="A609" s="55"/>
    </row>
    <row r="610">
      <c r="A610" s="55"/>
    </row>
    <row r="611">
      <c r="A611" s="55"/>
    </row>
    <row r="612">
      <c r="A612" s="55"/>
    </row>
    <row r="613">
      <c r="A613" s="55"/>
    </row>
    <row r="614">
      <c r="A614" s="55"/>
    </row>
    <row r="615">
      <c r="A615" s="55"/>
    </row>
    <row r="616">
      <c r="A616" s="55"/>
    </row>
    <row r="617">
      <c r="A617" s="55"/>
    </row>
    <row r="618">
      <c r="A618" s="55"/>
    </row>
    <row r="619">
      <c r="A619" s="55"/>
    </row>
    <row r="620">
      <c r="A620" s="55"/>
    </row>
    <row r="621">
      <c r="A621" s="55"/>
    </row>
    <row r="622">
      <c r="A622" s="55"/>
    </row>
    <row r="623">
      <c r="A623" s="55"/>
    </row>
    <row r="624">
      <c r="A624" s="55"/>
    </row>
    <row r="625">
      <c r="A625" s="55"/>
    </row>
    <row r="626">
      <c r="A626" s="55"/>
    </row>
    <row r="627">
      <c r="A627" s="55"/>
    </row>
    <row r="628">
      <c r="A628" s="55"/>
    </row>
    <row r="629">
      <c r="A629" s="55"/>
    </row>
    <row r="630">
      <c r="A630" s="55"/>
    </row>
    <row r="631">
      <c r="A631" s="55"/>
    </row>
    <row r="632">
      <c r="A632" s="55"/>
    </row>
    <row r="633">
      <c r="A633" s="55"/>
    </row>
    <row r="634">
      <c r="A634" s="55"/>
    </row>
    <row r="635">
      <c r="A635" s="55"/>
    </row>
    <row r="636">
      <c r="A636" s="55"/>
    </row>
    <row r="637">
      <c r="A637" s="55"/>
    </row>
    <row r="638">
      <c r="A638" s="55"/>
    </row>
    <row r="639">
      <c r="A639" s="55"/>
    </row>
    <row r="640">
      <c r="A640" s="55"/>
    </row>
    <row r="641">
      <c r="A641" s="55"/>
    </row>
    <row r="642">
      <c r="A642" s="55"/>
    </row>
    <row r="643">
      <c r="A643" s="55"/>
    </row>
    <row r="644">
      <c r="A644" s="55"/>
    </row>
    <row r="645">
      <c r="A645" s="55"/>
    </row>
    <row r="646">
      <c r="A646" s="55"/>
    </row>
    <row r="647">
      <c r="A647" s="55"/>
    </row>
    <row r="648">
      <c r="A648" s="55"/>
    </row>
    <row r="649">
      <c r="A649" s="55"/>
    </row>
    <row r="650">
      <c r="A650" s="55"/>
    </row>
    <row r="651">
      <c r="A651" s="55"/>
    </row>
    <row r="652">
      <c r="A652" s="55"/>
    </row>
    <row r="653">
      <c r="A653" s="55"/>
    </row>
    <row r="654">
      <c r="A654" s="55"/>
    </row>
    <row r="655">
      <c r="A655" s="55"/>
    </row>
    <row r="656">
      <c r="A656" s="55"/>
    </row>
    <row r="657">
      <c r="A657" s="55"/>
    </row>
    <row r="658">
      <c r="A658" s="55"/>
    </row>
    <row r="659">
      <c r="A659" s="55"/>
    </row>
    <row r="660">
      <c r="A660" s="55"/>
    </row>
    <row r="661">
      <c r="A661" s="55"/>
    </row>
    <row r="662">
      <c r="A662" s="55"/>
    </row>
    <row r="663">
      <c r="A663" s="55"/>
    </row>
    <row r="664">
      <c r="A664" s="55"/>
    </row>
    <row r="665">
      <c r="A665" s="55"/>
    </row>
    <row r="666">
      <c r="A666" s="55"/>
    </row>
    <row r="667">
      <c r="A667" s="55"/>
    </row>
    <row r="668">
      <c r="A668" s="55"/>
    </row>
    <row r="669">
      <c r="A669" s="55"/>
    </row>
    <row r="670">
      <c r="A670" s="55"/>
    </row>
    <row r="671">
      <c r="A671" s="55"/>
    </row>
    <row r="672">
      <c r="A672" s="55"/>
    </row>
    <row r="673">
      <c r="A673" s="55"/>
    </row>
    <row r="674">
      <c r="A674" s="55"/>
    </row>
    <row r="675">
      <c r="A675" s="55"/>
    </row>
    <row r="676">
      <c r="A676" s="55"/>
    </row>
    <row r="677">
      <c r="A677" s="55"/>
    </row>
    <row r="678">
      <c r="A678" s="55"/>
    </row>
    <row r="679">
      <c r="A679" s="55"/>
    </row>
    <row r="680">
      <c r="A680" s="55"/>
    </row>
    <row r="681">
      <c r="A681" s="55"/>
    </row>
    <row r="682">
      <c r="A682" s="55"/>
    </row>
    <row r="683">
      <c r="A683" s="55"/>
    </row>
    <row r="684">
      <c r="A684" s="55"/>
    </row>
    <row r="685">
      <c r="A685" s="55"/>
    </row>
    <row r="686">
      <c r="A686" s="55"/>
    </row>
    <row r="687">
      <c r="A687" s="55"/>
    </row>
    <row r="688">
      <c r="A688" s="55"/>
    </row>
    <row r="689">
      <c r="A689" s="55"/>
    </row>
    <row r="690">
      <c r="A690" s="55"/>
    </row>
    <row r="691">
      <c r="A691" s="55"/>
    </row>
    <row r="692">
      <c r="A692" s="55"/>
    </row>
    <row r="693">
      <c r="A693" s="55"/>
    </row>
    <row r="694">
      <c r="A694" s="55"/>
    </row>
    <row r="695">
      <c r="A695" s="55"/>
    </row>
    <row r="696">
      <c r="A696" s="55"/>
    </row>
    <row r="697">
      <c r="A697" s="55"/>
    </row>
    <row r="698">
      <c r="A698" s="55"/>
    </row>
    <row r="699">
      <c r="A699" s="55"/>
    </row>
    <row r="700">
      <c r="A700" s="55"/>
    </row>
    <row r="701">
      <c r="A701" s="55"/>
    </row>
    <row r="702">
      <c r="A702" s="55"/>
    </row>
    <row r="703">
      <c r="A703" s="55"/>
    </row>
    <row r="704">
      <c r="A704" s="55"/>
    </row>
    <row r="705">
      <c r="A705" s="55"/>
    </row>
    <row r="706">
      <c r="A706" s="55"/>
    </row>
    <row r="707">
      <c r="A707" s="55"/>
    </row>
    <row r="708">
      <c r="A708" s="55"/>
    </row>
    <row r="709">
      <c r="A709" s="55"/>
    </row>
    <row r="710">
      <c r="A710" s="55"/>
    </row>
    <row r="711">
      <c r="A711" s="55"/>
    </row>
    <row r="712">
      <c r="A712" s="55"/>
    </row>
    <row r="713">
      <c r="A713" s="55"/>
    </row>
    <row r="714">
      <c r="A714" s="55"/>
    </row>
    <row r="715">
      <c r="A715" s="55"/>
    </row>
    <row r="716">
      <c r="A716" s="55"/>
    </row>
    <row r="717">
      <c r="A717" s="55"/>
    </row>
    <row r="718">
      <c r="A718" s="55"/>
    </row>
    <row r="719">
      <c r="A719" s="55"/>
    </row>
    <row r="720">
      <c r="A720" s="55"/>
    </row>
    <row r="721">
      <c r="A721" s="55"/>
    </row>
    <row r="722">
      <c r="A722" s="55"/>
    </row>
    <row r="723">
      <c r="A723" s="55"/>
    </row>
    <row r="724">
      <c r="A724" s="55"/>
    </row>
    <row r="725">
      <c r="A725" s="55"/>
    </row>
    <row r="726">
      <c r="A726" s="55"/>
    </row>
    <row r="727">
      <c r="A727" s="55"/>
    </row>
    <row r="728">
      <c r="A728" s="55"/>
    </row>
    <row r="729">
      <c r="A729" s="55"/>
    </row>
    <row r="730">
      <c r="A730" s="55"/>
    </row>
    <row r="731">
      <c r="A731" s="55"/>
    </row>
    <row r="732">
      <c r="A732" s="55"/>
    </row>
    <row r="733">
      <c r="A733" s="55"/>
    </row>
    <row r="734">
      <c r="A734" s="55"/>
    </row>
    <row r="735">
      <c r="A735" s="55"/>
    </row>
    <row r="736">
      <c r="A736" s="55"/>
    </row>
    <row r="737">
      <c r="A737" s="55"/>
    </row>
    <row r="738">
      <c r="A738" s="55"/>
    </row>
    <row r="739">
      <c r="A739" s="55"/>
    </row>
    <row r="740">
      <c r="A740" s="55"/>
    </row>
    <row r="741">
      <c r="A741" s="55"/>
    </row>
    <row r="742">
      <c r="A742" s="55"/>
    </row>
    <row r="743">
      <c r="A743" s="55"/>
    </row>
    <row r="744">
      <c r="A744" s="55"/>
    </row>
    <row r="745">
      <c r="A745" s="55"/>
    </row>
    <row r="746">
      <c r="A746" s="55"/>
    </row>
    <row r="747">
      <c r="A747" s="55"/>
    </row>
    <row r="748">
      <c r="A748" s="55"/>
    </row>
    <row r="749">
      <c r="A749" s="55"/>
    </row>
    <row r="750">
      <c r="A750" s="55"/>
    </row>
    <row r="751">
      <c r="A751" s="55"/>
    </row>
    <row r="752">
      <c r="A752" s="55"/>
    </row>
    <row r="753">
      <c r="A753" s="55"/>
    </row>
    <row r="754">
      <c r="A754" s="55"/>
    </row>
    <row r="755">
      <c r="A755" s="55"/>
    </row>
    <row r="756">
      <c r="A756" s="55"/>
    </row>
    <row r="757">
      <c r="A757" s="55"/>
    </row>
    <row r="758">
      <c r="A758" s="55"/>
    </row>
    <row r="759">
      <c r="A759" s="55"/>
    </row>
    <row r="760">
      <c r="A760" s="55"/>
    </row>
    <row r="761">
      <c r="A761" s="55"/>
    </row>
    <row r="762">
      <c r="A762" s="55"/>
    </row>
    <row r="763">
      <c r="A763" s="55"/>
    </row>
    <row r="764">
      <c r="A764" s="55"/>
    </row>
    <row r="765">
      <c r="A765" s="55"/>
    </row>
    <row r="766">
      <c r="A766" s="55"/>
    </row>
    <row r="767">
      <c r="A767" s="55"/>
    </row>
    <row r="768">
      <c r="A768" s="55"/>
    </row>
    <row r="769">
      <c r="A769" s="55"/>
    </row>
    <row r="770">
      <c r="A770" s="55"/>
    </row>
    <row r="771">
      <c r="A771" s="55"/>
    </row>
    <row r="772">
      <c r="A772" s="55"/>
    </row>
    <row r="773">
      <c r="A773" s="55"/>
    </row>
    <row r="774">
      <c r="A774" s="55"/>
    </row>
    <row r="775">
      <c r="A775" s="55"/>
    </row>
    <row r="776">
      <c r="A776" s="55"/>
    </row>
    <row r="777">
      <c r="A777" s="55"/>
    </row>
    <row r="778">
      <c r="A778" s="55"/>
    </row>
    <row r="779">
      <c r="A779" s="55"/>
    </row>
    <row r="780">
      <c r="A780" s="55"/>
    </row>
    <row r="781">
      <c r="A781" s="55"/>
    </row>
    <row r="782">
      <c r="A782" s="55"/>
    </row>
    <row r="783">
      <c r="A783" s="55"/>
    </row>
    <row r="784">
      <c r="A784" s="55"/>
    </row>
    <row r="785">
      <c r="A785" s="55"/>
    </row>
    <row r="786">
      <c r="A786" s="55"/>
    </row>
    <row r="787">
      <c r="A787" s="55"/>
    </row>
    <row r="788">
      <c r="A788" s="55"/>
    </row>
    <row r="789">
      <c r="A789" s="55"/>
    </row>
    <row r="790">
      <c r="A790" s="55"/>
    </row>
    <row r="791">
      <c r="A791" s="55"/>
    </row>
    <row r="792">
      <c r="A792" s="55"/>
    </row>
    <row r="793">
      <c r="A793" s="55"/>
    </row>
    <row r="794">
      <c r="A794" s="55"/>
    </row>
    <row r="795">
      <c r="A795" s="55"/>
    </row>
    <row r="796">
      <c r="A796" s="55"/>
    </row>
    <row r="797">
      <c r="A797" s="55"/>
    </row>
    <row r="798">
      <c r="A798" s="55"/>
    </row>
    <row r="799">
      <c r="A799" s="55"/>
    </row>
    <row r="800">
      <c r="A800" s="55"/>
    </row>
    <row r="801">
      <c r="A801" s="55"/>
    </row>
    <row r="802">
      <c r="A802" s="55"/>
    </row>
    <row r="803">
      <c r="A803" s="55"/>
    </row>
    <row r="804">
      <c r="A804" s="55"/>
    </row>
    <row r="805">
      <c r="A805" s="55"/>
    </row>
    <row r="806">
      <c r="A806" s="55"/>
    </row>
    <row r="807">
      <c r="A807" s="55"/>
    </row>
    <row r="808">
      <c r="A808" s="55"/>
    </row>
    <row r="809">
      <c r="A809" s="55"/>
    </row>
    <row r="810">
      <c r="A810" s="55"/>
    </row>
    <row r="811">
      <c r="A811" s="55"/>
    </row>
    <row r="812">
      <c r="A812" s="55"/>
    </row>
    <row r="813">
      <c r="A813" s="55"/>
    </row>
    <row r="814">
      <c r="A814" s="55"/>
    </row>
    <row r="815">
      <c r="A815" s="55"/>
    </row>
    <row r="816">
      <c r="A816" s="55"/>
    </row>
    <row r="817">
      <c r="A817" s="55"/>
    </row>
    <row r="818">
      <c r="A818" s="55"/>
    </row>
    <row r="819">
      <c r="A819" s="55"/>
    </row>
    <row r="820">
      <c r="A820" s="55"/>
    </row>
    <row r="821">
      <c r="A821" s="55"/>
    </row>
    <row r="822">
      <c r="A822" s="55"/>
    </row>
    <row r="823">
      <c r="A823" s="55"/>
    </row>
    <row r="824">
      <c r="A824" s="55"/>
    </row>
    <row r="825">
      <c r="A825" s="55"/>
    </row>
    <row r="826">
      <c r="A826" s="55"/>
    </row>
    <row r="827">
      <c r="A827" s="55"/>
    </row>
    <row r="828">
      <c r="A828" s="55"/>
    </row>
    <row r="829">
      <c r="A829" s="55"/>
    </row>
    <row r="830">
      <c r="A830" s="55"/>
    </row>
    <row r="831">
      <c r="A831" s="55"/>
    </row>
    <row r="832">
      <c r="A832" s="55"/>
    </row>
    <row r="833">
      <c r="A833" s="55"/>
    </row>
    <row r="834">
      <c r="A834" s="55"/>
    </row>
    <row r="835">
      <c r="A835" s="55"/>
    </row>
    <row r="836">
      <c r="A836" s="55"/>
    </row>
    <row r="837">
      <c r="A837" s="55"/>
    </row>
    <row r="838">
      <c r="A838" s="55"/>
    </row>
    <row r="839">
      <c r="A839" s="55"/>
    </row>
    <row r="840">
      <c r="A840" s="55"/>
    </row>
    <row r="841">
      <c r="A841" s="55"/>
    </row>
    <row r="842">
      <c r="A842" s="55"/>
    </row>
    <row r="843">
      <c r="A843" s="55"/>
    </row>
    <row r="844">
      <c r="A844" s="55"/>
    </row>
    <row r="845">
      <c r="A845" s="55"/>
    </row>
    <row r="846">
      <c r="A846" s="55"/>
    </row>
    <row r="847">
      <c r="A847" s="55"/>
    </row>
    <row r="848">
      <c r="A848" s="55"/>
    </row>
    <row r="849">
      <c r="A849" s="55"/>
    </row>
    <row r="850">
      <c r="A850" s="55"/>
    </row>
    <row r="851">
      <c r="A851" s="55"/>
    </row>
    <row r="852">
      <c r="A852" s="55"/>
    </row>
    <row r="853">
      <c r="A853" s="55"/>
    </row>
    <row r="854">
      <c r="A854" s="55"/>
    </row>
    <row r="855">
      <c r="A855" s="55"/>
    </row>
    <row r="856">
      <c r="A856" s="55"/>
    </row>
    <row r="857">
      <c r="A857" s="55"/>
    </row>
    <row r="858">
      <c r="A858" s="55"/>
    </row>
    <row r="859">
      <c r="A859" s="55"/>
    </row>
    <row r="860">
      <c r="A860" s="55"/>
    </row>
    <row r="861">
      <c r="A861" s="55"/>
    </row>
    <row r="862">
      <c r="A862" s="55"/>
    </row>
    <row r="863">
      <c r="A863" s="55"/>
    </row>
    <row r="864">
      <c r="A864" s="55"/>
    </row>
    <row r="865">
      <c r="A865" s="55"/>
    </row>
    <row r="866">
      <c r="A866" s="55"/>
    </row>
    <row r="867">
      <c r="A867" s="55"/>
    </row>
    <row r="868">
      <c r="A868" s="55"/>
    </row>
    <row r="869">
      <c r="A869" s="55"/>
    </row>
    <row r="870">
      <c r="A870" s="55"/>
    </row>
    <row r="871">
      <c r="A871" s="55"/>
    </row>
    <row r="872">
      <c r="A872" s="55"/>
    </row>
    <row r="873">
      <c r="A873" s="55"/>
    </row>
    <row r="874">
      <c r="A874" s="55"/>
    </row>
    <row r="875">
      <c r="A875" s="55"/>
    </row>
    <row r="876">
      <c r="A876" s="55"/>
    </row>
    <row r="877">
      <c r="A877" s="55"/>
    </row>
    <row r="878">
      <c r="A878" s="55"/>
    </row>
    <row r="879">
      <c r="A879" s="55"/>
    </row>
    <row r="880">
      <c r="A880" s="55"/>
    </row>
    <row r="881">
      <c r="A881" s="55"/>
    </row>
    <row r="882">
      <c r="A882" s="55"/>
    </row>
    <row r="883">
      <c r="A883" s="55"/>
    </row>
    <row r="884">
      <c r="A884" s="55"/>
    </row>
    <row r="885">
      <c r="A885" s="55"/>
    </row>
    <row r="886">
      <c r="A886" s="55"/>
    </row>
    <row r="887">
      <c r="A887" s="55"/>
    </row>
    <row r="888">
      <c r="A888" s="55"/>
    </row>
    <row r="889">
      <c r="A889" s="55"/>
    </row>
    <row r="890">
      <c r="A890" s="55"/>
    </row>
    <row r="891">
      <c r="A891" s="55"/>
    </row>
    <row r="892">
      <c r="A892" s="55"/>
    </row>
    <row r="893">
      <c r="A893" s="55"/>
    </row>
    <row r="894">
      <c r="A894" s="55"/>
    </row>
    <row r="895">
      <c r="A895" s="55"/>
    </row>
    <row r="896">
      <c r="A896" s="55"/>
    </row>
    <row r="897">
      <c r="A897" s="55"/>
    </row>
    <row r="898">
      <c r="A898" s="55"/>
    </row>
    <row r="899">
      <c r="A899" s="55"/>
    </row>
    <row r="900">
      <c r="A900" s="55"/>
    </row>
    <row r="901">
      <c r="A901" s="55"/>
    </row>
    <row r="902">
      <c r="A902" s="55"/>
    </row>
    <row r="903">
      <c r="A903" s="55"/>
    </row>
    <row r="904">
      <c r="A904" s="55"/>
    </row>
    <row r="905">
      <c r="A905" s="55"/>
    </row>
    <row r="906">
      <c r="A906" s="55"/>
    </row>
    <row r="907">
      <c r="A907" s="55"/>
    </row>
    <row r="908">
      <c r="A908" s="55"/>
    </row>
    <row r="909">
      <c r="A909" s="55"/>
    </row>
    <row r="910">
      <c r="A910" s="55"/>
    </row>
    <row r="911">
      <c r="A911" s="55"/>
    </row>
    <row r="912">
      <c r="A912" s="55"/>
    </row>
    <row r="913">
      <c r="A913" s="55"/>
    </row>
    <row r="914">
      <c r="A914" s="55"/>
    </row>
    <row r="915">
      <c r="A915" s="55"/>
    </row>
    <row r="916">
      <c r="A916" s="55"/>
    </row>
    <row r="917">
      <c r="A917" s="55"/>
    </row>
    <row r="918">
      <c r="A918" s="55"/>
    </row>
    <row r="919">
      <c r="A919" s="55"/>
    </row>
    <row r="920">
      <c r="A920" s="55"/>
    </row>
    <row r="921">
      <c r="A921" s="55"/>
    </row>
    <row r="922">
      <c r="A922" s="55"/>
    </row>
    <row r="923">
      <c r="A923" s="55"/>
    </row>
    <row r="924">
      <c r="A924" s="55"/>
    </row>
    <row r="925">
      <c r="A925" s="55"/>
    </row>
    <row r="926">
      <c r="A926" s="55"/>
    </row>
    <row r="927">
      <c r="A927" s="55"/>
    </row>
    <row r="928">
      <c r="A928" s="55"/>
    </row>
    <row r="929">
      <c r="A929" s="55"/>
    </row>
    <row r="930">
      <c r="A930" s="55"/>
    </row>
    <row r="931">
      <c r="A931" s="55"/>
    </row>
    <row r="932">
      <c r="A932" s="55"/>
    </row>
    <row r="933">
      <c r="A933" s="55"/>
    </row>
    <row r="934">
      <c r="A934" s="55"/>
    </row>
    <row r="935">
      <c r="A935" s="55"/>
    </row>
    <row r="936">
      <c r="A936" s="55"/>
    </row>
    <row r="937">
      <c r="A937" s="55"/>
    </row>
    <row r="938">
      <c r="A938" s="55"/>
    </row>
    <row r="939">
      <c r="A939" s="55"/>
    </row>
    <row r="940">
      <c r="A940" s="55"/>
    </row>
    <row r="941">
      <c r="A941" s="55"/>
    </row>
    <row r="942">
      <c r="A942" s="55"/>
    </row>
    <row r="943">
      <c r="A943" s="55"/>
    </row>
    <row r="944">
      <c r="A944" s="55"/>
    </row>
    <row r="945">
      <c r="A945" s="55"/>
    </row>
    <row r="946">
      <c r="A946" s="55"/>
    </row>
    <row r="947">
      <c r="A947" s="55"/>
    </row>
    <row r="948">
      <c r="A948" s="55"/>
    </row>
    <row r="949">
      <c r="A949" s="55"/>
    </row>
    <row r="950">
      <c r="A950" s="55"/>
    </row>
    <row r="951">
      <c r="A951" s="55"/>
    </row>
    <row r="952">
      <c r="A952" s="55"/>
    </row>
    <row r="953">
      <c r="A953" s="55"/>
    </row>
    <row r="954">
      <c r="A954" s="55"/>
    </row>
  </sheetData>
  <mergeCells count="5">
    <mergeCell ref="G1:H1"/>
    <mergeCell ref="I1:J1"/>
    <mergeCell ref="A2:F2"/>
    <mergeCell ref="G2:H2"/>
    <mergeCell ref="I2:J2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6" t="s">
        <v>321</v>
      </c>
      <c r="B1" s="37"/>
      <c r="C1" s="37"/>
    </row>
    <row r="2">
      <c r="A2" s="57" t="s">
        <v>322</v>
      </c>
      <c r="B2" s="58" t="s">
        <v>323</v>
      </c>
      <c r="C2" s="59" t="s">
        <v>324</v>
      </c>
    </row>
    <row r="3">
      <c r="A3" s="35">
        <v>1.0</v>
      </c>
      <c r="B3" s="36">
        <v>1000.0</v>
      </c>
      <c r="C3" s="36">
        <v>800.0</v>
      </c>
    </row>
    <row r="4">
      <c r="A4" s="35">
        <v>2.0</v>
      </c>
      <c r="B4" s="36">
        <v>900.0</v>
      </c>
      <c r="C4" s="36">
        <v>750.0</v>
      </c>
    </row>
    <row r="5">
      <c r="A5" s="35">
        <v>3.0</v>
      </c>
      <c r="B5" s="36">
        <v>800.0</v>
      </c>
      <c r="C5" s="36">
        <v>700.0</v>
      </c>
    </row>
    <row r="6">
      <c r="A6" s="35">
        <v>4.0</v>
      </c>
      <c r="B6" s="36">
        <v>750.0</v>
      </c>
      <c r="C6" s="36">
        <v>650.0</v>
      </c>
    </row>
    <row r="7">
      <c r="A7" s="35">
        <v>5.0</v>
      </c>
      <c r="B7" s="36">
        <v>700.0</v>
      </c>
      <c r="C7" s="36">
        <v>600.0</v>
      </c>
    </row>
    <row r="8">
      <c r="A8" s="35">
        <v>6.0</v>
      </c>
      <c r="B8" s="36">
        <v>650.0</v>
      </c>
      <c r="C8" s="36">
        <v>500.0</v>
      </c>
    </row>
    <row r="9">
      <c r="A9" s="35">
        <v>7.0</v>
      </c>
      <c r="B9" s="36">
        <v>600.0</v>
      </c>
      <c r="C9" s="36">
        <v>400.0</v>
      </c>
    </row>
    <row r="10">
      <c r="A10" s="35">
        <v>8.0</v>
      </c>
      <c r="B10" s="36">
        <v>500.0</v>
      </c>
      <c r="C10" s="36">
        <v>300.0</v>
      </c>
    </row>
    <row r="11">
      <c r="A11" s="35">
        <v>9.0</v>
      </c>
      <c r="B11" s="36">
        <v>400.0</v>
      </c>
      <c r="C11" s="36">
        <v>250.0</v>
      </c>
    </row>
    <row r="12">
      <c r="A12" s="35">
        <v>10.0</v>
      </c>
      <c r="B12" s="36">
        <v>300.0</v>
      </c>
      <c r="C12" s="36">
        <v>200.0</v>
      </c>
    </row>
    <row r="13">
      <c r="A13" s="35">
        <v>11.0</v>
      </c>
      <c r="B13" s="36">
        <v>250.0</v>
      </c>
      <c r="C13" s="36">
        <v>150.0</v>
      </c>
    </row>
    <row r="14">
      <c r="A14" s="35">
        <v>12.0</v>
      </c>
      <c r="B14" s="36">
        <v>200.0</v>
      </c>
      <c r="C14" s="36">
        <v>100.0</v>
      </c>
    </row>
    <row r="15">
      <c r="A15" s="35">
        <v>13.0</v>
      </c>
      <c r="B15" s="36">
        <v>150.0</v>
      </c>
      <c r="C15" s="36">
        <v>75.0</v>
      </c>
    </row>
    <row r="16">
      <c r="A16" s="35">
        <v>14.0</v>
      </c>
      <c r="B16" s="36">
        <v>100.0</v>
      </c>
      <c r="C16" s="36">
        <v>50.0</v>
      </c>
    </row>
    <row r="17">
      <c r="A17" s="35">
        <v>15.0</v>
      </c>
      <c r="B17" s="36">
        <v>75.0</v>
      </c>
      <c r="C17" s="36">
        <v>40.0</v>
      </c>
    </row>
    <row r="18">
      <c r="A18" s="35">
        <v>16.0</v>
      </c>
      <c r="B18" s="36">
        <v>50.0</v>
      </c>
      <c r="C18" s="36">
        <v>30.0</v>
      </c>
    </row>
    <row r="19">
      <c r="A19" s="35">
        <v>17.0</v>
      </c>
      <c r="B19" s="36">
        <v>40.0</v>
      </c>
      <c r="C19" s="36">
        <v>20.0</v>
      </c>
    </row>
    <row r="20">
      <c r="A20" s="35">
        <v>18.0</v>
      </c>
      <c r="B20" s="36">
        <v>30.0</v>
      </c>
      <c r="C20" s="36">
        <v>15.0</v>
      </c>
    </row>
    <row r="21">
      <c r="A21" s="35">
        <v>19.0</v>
      </c>
      <c r="B21" s="36">
        <v>20.0</v>
      </c>
      <c r="C21" s="36">
        <v>10.0</v>
      </c>
    </row>
    <row r="22">
      <c r="A22" s="35">
        <v>20.0</v>
      </c>
      <c r="B22" s="36">
        <v>10.0</v>
      </c>
      <c r="C22" s="36">
        <v>6.0</v>
      </c>
    </row>
    <row r="23">
      <c r="A23" s="35">
        <v>21.0</v>
      </c>
      <c r="B23" s="36">
        <v>5.0</v>
      </c>
      <c r="C23" s="36">
        <v>5.0</v>
      </c>
    </row>
    <row r="24">
      <c r="A24" s="35">
        <v>22.0</v>
      </c>
      <c r="B24" s="36">
        <v>4.0</v>
      </c>
      <c r="C24" s="36">
        <v>4.0</v>
      </c>
    </row>
    <row r="25">
      <c r="A25" s="35">
        <v>23.0</v>
      </c>
      <c r="B25" s="36">
        <v>3.0</v>
      </c>
      <c r="C25" s="36">
        <v>3.0</v>
      </c>
    </row>
    <row r="26">
      <c r="A26" s="35">
        <v>24.0</v>
      </c>
      <c r="B26" s="36">
        <v>2.0</v>
      </c>
      <c r="C26" s="36">
        <v>2.0</v>
      </c>
    </row>
    <row r="27">
      <c r="A27" s="35">
        <v>25.0</v>
      </c>
      <c r="B27" s="36">
        <v>1.0</v>
      </c>
      <c r="C27" s="36">
        <v>1.0</v>
      </c>
    </row>
    <row r="28">
      <c r="A28" s="35"/>
      <c r="B28" s="36"/>
      <c r="C28" s="36"/>
    </row>
    <row r="29">
      <c r="A29" s="35"/>
      <c r="B29" s="36"/>
      <c r="C29" s="36"/>
    </row>
    <row r="30">
      <c r="A30" s="35"/>
      <c r="B30" s="36"/>
      <c r="C30" s="36"/>
    </row>
    <row r="31">
      <c r="A31" s="35"/>
      <c r="B31" s="36"/>
      <c r="C31" s="36"/>
    </row>
    <row r="32">
      <c r="A32" s="35"/>
      <c r="B32" s="36"/>
      <c r="C32" s="36"/>
    </row>
    <row r="33">
      <c r="A33" s="35"/>
      <c r="B33" s="36"/>
      <c r="C33" s="36"/>
    </row>
    <row r="34">
      <c r="B34" s="60"/>
      <c r="C34" s="60"/>
    </row>
    <row r="35">
      <c r="B35" s="37"/>
      <c r="C35" s="37"/>
    </row>
    <row r="36">
      <c r="B36" s="37"/>
      <c r="C36" s="37"/>
    </row>
    <row r="37">
      <c r="B37" s="37"/>
      <c r="C37" s="37"/>
    </row>
    <row r="38">
      <c r="B38" s="37"/>
      <c r="C38" s="37"/>
    </row>
    <row r="39">
      <c r="B39" s="37"/>
      <c r="C39" s="37"/>
    </row>
    <row r="40">
      <c r="B40" s="37"/>
      <c r="C40" s="37"/>
    </row>
    <row r="41">
      <c r="B41" s="37"/>
      <c r="C41" s="37"/>
    </row>
    <row r="42">
      <c r="B42" s="37"/>
      <c r="C42" s="37"/>
    </row>
    <row r="43">
      <c r="B43" s="37"/>
      <c r="C43" s="37"/>
    </row>
    <row r="44">
      <c r="B44" s="37"/>
      <c r="C44" s="37"/>
    </row>
    <row r="45">
      <c r="B45" s="37"/>
      <c r="C45" s="37"/>
    </row>
    <row r="46">
      <c r="B46" s="37"/>
      <c r="C46" s="37"/>
    </row>
    <row r="47">
      <c r="B47" s="37"/>
      <c r="C47" s="37"/>
    </row>
    <row r="48">
      <c r="B48" s="37"/>
      <c r="C48" s="37"/>
    </row>
    <row r="49">
      <c r="B49" s="37"/>
      <c r="C49" s="37"/>
    </row>
    <row r="50">
      <c r="B50" s="37"/>
      <c r="C50" s="37"/>
    </row>
    <row r="51">
      <c r="B51" s="37"/>
      <c r="C51" s="37"/>
    </row>
    <row r="52">
      <c r="B52" s="37"/>
      <c r="C52" s="37"/>
    </row>
    <row r="53">
      <c r="B53" s="37"/>
      <c r="C53" s="37"/>
    </row>
    <row r="54">
      <c r="B54" s="37"/>
      <c r="C54" s="37"/>
    </row>
    <row r="55">
      <c r="B55" s="37"/>
      <c r="C55" s="37"/>
    </row>
    <row r="56">
      <c r="B56" s="37"/>
      <c r="C56" s="37"/>
    </row>
    <row r="57">
      <c r="B57" s="37"/>
      <c r="C57" s="37"/>
    </row>
    <row r="58">
      <c r="B58" s="37"/>
      <c r="C58" s="37"/>
    </row>
    <row r="59">
      <c r="B59" s="37"/>
      <c r="C59" s="37"/>
    </row>
    <row r="60">
      <c r="B60" s="37"/>
      <c r="C60" s="37"/>
    </row>
    <row r="61">
      <c r="B61" s="37"/>
      <c r="C61" s="37"/>
    </row>
    <row r="62">
      <c r="B62" s="37"/>
      <c r="C62" s="37"/>
    </row>
    <row r="63">
      <c r="B63" s="37"/>
      <c r="C63" s="37"/>
    </row>
    <row r="64">
      <c r="B64" s="37"/>
      <c r="C64" s="37"/>
    </row>
    <row r="65">
      <c r="B65" s="37"/>
      <c r="C65" s="37"/>
    </row>
    <row r="66">
      <c r="B66" s="37"/>
      <c r="C66" s="37"/>
    </row>
    <row r="67">
      <c r="B67" s="37"/>
      <c r="C67" s="37"/>
    </row>
    <row r="68">
      <c r="B68" s="37"/>
      <c r="C68" s="37"/>
    </row>
    <row r="69">
      <c r="B69" s="37"/>
      <c r="C69" s="37"/>
    </row>
    <row r="70">
      <c r="B70" s="37"/>
      <c r="C70" s="37"/>
    </row>
    <row r="71">
      <c r="B71" s="37"/>
      <c r="C71" s="37"/>
    </row>
    <row r="72">
      <c r="B72" s="37"/>
      <c r="C72" s="37"/>
    </row>
    <row r="73">
      <c r="B73" s="37"/>
      <c r="C73" s="37"/>
    </row>
    <row r="74">
      <c r="B74" s="37"/>
      <c r="C74" s="37"/>
    </row>
    <row r="75">
      <c r="B75" s="37"/>
      <c r="C75" s="37"/>
    </row>
    <row r="76">
      <c r="B76" s="37"/>
      <c r="C76" s="37"/>
    </row>
    <row r="77">
      <c r="B77" s="37"/>
      <c r="C77" s="37"/>
    </row>
    <row r="78">
      <c r="B78" s="37"/>
      <c r="C78" s="37"/>
    </row>
    <row r="79">
      <c r="B79" s="37"/>
      <c r="C79" s="37"/>
    </row>
    <row r="80">
      <c r="B80" s="37"/>
      <c r="C80" s="37"/>
    </row>
    <row r="81">
      <c r="B81" s="37"/>
      <c r="C81" s="37"/>
    </row>
    <row r="82">
      <c r="B82" s="37"/>
      <c r="C82" s="37"/>
    </row>
    <row r="83">
      <c r="B83" s="37"/>
      <c r="C83" s="37"/>
    </row>
    <row r="84">
      <c r="B84" s="37"/>
      <c r="C84" s="37"/>
    </row>
    <row r="85">
      <c r="B85" s="37"/>
      <c r="C85" s="37"/>
    </row>
    <row r="86">
      <c r="B86" s="37"/>
      <c r="C86" s="37"/>
    </row>
    <row r="87">
      <c r="B87" s="37"/>
      <c r="C87" s="37"/>
    </row>
    <row r="88">
      <c r="B88" s="37"/>
      <c r="C88" s="37"/>
    </row>
    <row r="89">
      <c r="B89" s="37"/>
      <c r="C89" s="37"/>
    </row>
    <row r="90">
      <c r="B90" s="37"/>
      <c r="C90" s="37"/>
    </row>
    <row r="91">
      <c r="B91" s="37"/>
      <c r="C91" s="37"/>
    </row>
    <row r="92">
      <c r="B92" s="37"/>
      <c r="C92" s="37"/>
    </row>
    <row r="93">
      <c r="B93" s="37"/>
      <c r="C93" s="37"/>
    </row>
    <row r="94">
      <c r="B94" s="37"/>
      <c r="C94" s="37"/>
    </row>
    <row r="95">
      <c r="B95" s="37"/>
      <c r="C95" s="37"/>
    </row>
    <row r="96">
      <c r="B96" s="37"/>
      <c r="C96" s="37"/>
    </row>
    <row r="97">
      <c r="B97" s="37"/>
      <c r="C97" s="37"/>
    </row>
    <row r="98">
      <c r="B98" s="37"/>
      <c r="C98" s="37"/>
    </row>
    <row r="99">
      <c r="B99" s="37"/>
      <c r="C99" s="37"/>
    </row>
    <row r="100">
      <c r="B100" s="37"/>
      <c r="C100" s="37"/>
    </row>
    <row r="101">
      <c r="B101" s="37"/>
      <c r="C101" s="37"/>
    </row>
    <row r="102">
      <c r="B102" s="37"/>
      <c r="C102" s="37"/>
    </row>
    <row r="103">
      <c r="B103" s="37"/>
      <c r="C103" s="37"/>
    </row>
    <row r="104">
      <c r="B104" s="37"/>
      <c r="C104" s="37"/>
    </row>
    <row r="105">
      <c r="B105" s="37"/>
      <c r="C105" s="37"/>
    </row>
    <row r="106">
      <c r="B106" s="37"/>
      <c r="C106" s="37"/>
    </row>
    <row r="107">
      <c r="B107" s="37"/>
      <c r="C107" s="37"/>
    </row>
    <row r="108">
      <c r="B108" s="37"/>
      <c r="C108" s="37"/>
    </row>
    <row r="109">
      <c r="B109" s="37"/>
      <c r="C109" s="37"/>
    </row>
    <row r="110">
      <c r="B110" s="37"/>
      <c r="C110" s="37"/>
    </row>
    <row r="111">
      <c r="B111" s="37"/>
      <c r="C111" s="37"/>
    </row>
    <row r="112">
      <c r="B112" s="37"/>
      <c r="C112" s="37"/>
    </row>
    <row r="113">
      <c r="B113" s="37"/>
      <c r="C113" s="37"/>
    </row>
    <row r="114">
      <c r="B114" s="37"/>
      <c r="C114" s="37"/>
    </row>
    <row r="115">
      <c r="B115" s="37"/>
      <c r="C115" s="37"/>
    </row>
    <row r="116">
      <c r="B116" s="37"/>
      <c r="C116" s="37"/>
    </row>
    <row r="117">
      <c r="B117" s="37"/>
      <c r="C117" s="37"/>
    </row>
    <row r="118">
      <c r="B118" s="37"/>
      <c r="C118" s="37"/>
    </row>
    <row r="119">
      <c r="B119" s="37"/>
      <c r="C119" s="37"/>
    </row>
    <row r="120">
      <c r="B120" s="37"/>
      <c r="C120" s="37"/>
    </row>
    <row r="121">
      <c r="B121" s="37"/>
      <c r="C121" s="37"/>
    </row>
    <row r="122">
      <c r="B122" s="37"/>
      <c r="C122" s="37"/>
    </row>
    <row r="123">
      <c r="B123" s="37"/>
      <c r="C123" s="37"/>
    </row>
    <row r="124">
      <c r="B124" s="37"/>
      <c r="C124" s="37"/>
    </row>
    <row r="125">
      <c r="B125" s="37"/>
      <c r="C125" s="37"/>
    </row>
    <row r="126">
      <c r="B126" s="37"/>
      <c r="C126" s="37"/>
    </row>
    <row r="127">
      <c r="B127" s="37"/>
      <c r="C127" s="37"/>
    </row>
    <row r="128">
      <c r="B128" s="37"/>
      <c r="C128" s="37"/>
    </row>
    <row r="129">
      <c r="B129" s="37"/>
      <c r="C129" s="37"/>
    </row>
    <row r="130">
      <c r="B130" s="37"/>
      <c r="C130" s="37"/>
    </row>
    <row r="131">
      <c r="B131" s="37"/>
      <c r="C131" s="37"/>
    </row>
    <row r="132">
      <c r="B132" s="37"/>
      <c r="C132" s="37"/>
    </row>
    <row r="133">
      <c r="B133" s="37"/>
      <c r="C133" s="37"/>
    </row>
    <row r="134">
      <c r="B134" s="37"/>
      <c r="C134" s="37"/>
    </row>
    <row r="135">
      <c r="B135" s="37"/>
      <c r="C135" s="37"/>
    </row>
    <row r="136">
      <c r="B136" s="37"/>
      <c r="C136" s="37"/>
    </row>
    <row r="137">
      <c r="B137" s="37"/>
      <c r="C137" s="37"/>
    </row>
    <row r="138">
      <c r="B138" s="37"/>
      <c r="C138" s="37"/>
    </row>
    <row r="139">
      <c r="B139" s="37"/>
      <c r="C139" s="37"/>
    </row>
    <row r="140">
      <c r="B140" s="37"/>
      <c r="C140" s="37"/>
    </row>
    <row r="141">
      <c r="B141" s="37"/>
      <c r="C141" s="37"/>
    </row>
    <row r="142">
      <c r="B142" s="37"/>
      <c r="C142" s="37"/>
    </row>
    <row r="143">
      <c r="B143" s="37"/>
      <c r="C143" s="37"/>
    </row>
    <row r="144">
      <c r="B144" s="37"/>
      <c r="C144" s="37"/>
    </row>
    <row r="145">
      <c r="B145" s="37"/>
      <c r="C145" s="37"/>
    </row>
    <row r="146">
      <c r="B146" s="37"/>
      <c r="C146" s="37"/>
    </row>
    <row r="147">
      <c r="B147" s="37"/>
      <c r="C147" s="37"/>
    </row>
    <row r="148">
      <c r="B148" s="37"/>
      <c r="C148" s="37"/>
    </row>
    <row r="149">
      <c r="B149" s="37"/>
      <c r="C149" s="37"/>
    </row>
    <row r="150">
      <c r="B150" s="37"/>
      <c r="C150" s="37"/>
    </row>
    <row r="151">
      <c r="B151" s="37"/>
      <c r="C151" s="37"/>
    </row>
    <row r="152">
      <c r="B152" s="37"/>
      <c r="C152" s="37"/>
    </row>
    <row r="153">
      <c r="B153" s="37"/>
      <c r="C153" s="37"/>
    </row>
    <row r="154">
      <c r="B154" s="37"/>
      <c r="C154" s="37"/>
    </row>
    <row r="155">
      <c r="B155" s="37"/>
      <c r="C155" s="37"/>
    </row>
    <row r="156">
      <c r="B156" s="37"/>
      <c r="C156" s="37"/>
    </row>
    <row r="157">
      <c r="B157" s="37"/>
      <c r="C157" s="37"/>
    </row>
    <row r="158">
      <c r="B158" s="37"/>
      <c r="C158" s="37"/>
    </row>
    <row r="159">
      <c r="B159" s="37"/>
      <c r="C159" s="37"/>
    </row>
    <row r="160">
      <c r="B160" s="37"/>
      <c r="C160" s="37"/>
    </row>
    <row r="161">
      <c r="B161" s="37"/>
      <c r="C161" s="37"/>
    </row>
    <row r="162">
      <c r="B162" s="37"/>
      <c r="C162" s="37"/>
    </row>
    <row r="163">
      <c r="B163" s="37"/>
      <c r="C163" s="37"/>
    </row>
    <row r="164">
      <c r="B164" s="37"/>
      <c r="C164" s="37"/>
    </row>
    <row r="165">
      <c r="B165" s="37"/>
      <c r="C165" s="37"/>
    </row>
    <row r="166">
      <c r="B166" s="37"/>
      <c r="C166" s="37"/>
    </row>
    <row r="167">
      <c r="B167" s="37"/>
      <c r="C167" s="37"/>
    </row>
    <row r="168">
      <c r="B168" s="37"/>
      <c r="C168" s="37"/>
    </row>
    <row r="169">
      <c r="B169" s="37"/>
      <c r="C169" s="37"/>
    </row>
    <row r="170">
      <c r="B170" s="37"/>
      <c r="C170" s="37"/>
    </row>
    <row r="171">
      <c r="B171" s="37"/>
      <c r="C171" s="37"/>
    </row>
    <row r="172">
      <c r="B172" s="37"/>
      <c r="C172" s="37"/>
    </row>
    <row r="173">
      <c r="B173" s="37"/>
      <c r="C173" s="37"/>
    </row>
    <row r="174">
      <c r="B174" s="37"/>
      <c r="C174" s="37"/>
    </row>
    <row r="175">
      <c r="B175" s="37"/>
      <c r="C175" s="37"/>
    </row>
    <row r="176">
      <c r="B176" s="37"/>
      <c r="C176" s="37"/>
    </row>
    <row r="177">
      <c r="B177" s="37"/>
      <c r="C177" s="37"/>
    </row>
    <row r="178">
      <c r="B178" s="37"/>
      <c r="C178" s="37"/>
    </row>
    <row r="179">
      <c r="B179" s="37"/>
      <c r="C179" s="37"/>
    </row>
    <row r="180">
      <c r="B180" s="37"/>
      <c r="C180" s="37"/>
    </row>
    <row r="181">
      <c r="B181" s="37"/>
      <c r="C181" s="37"/>
    </row>
    <row r="182">
      <c r="B182" s="37"/>
      <c r="C182" s="37"/>
    </row>
    <row r="183">
      <c r="B183" s="37"/>
      <c r="C183" s="37"/>
    </row>
    <row r="184">
      <c r="B184" s="37"/>
      <c r="C184" s="37"/>
    </row>
    <row r="185">
      <c r="B185" s="37"/>
      <c r="C185" s="37"/>
    </row>
    <row r="186">
      <c r="B186" s="37"/>
      <c r="C186" s="37"/>
    </row>
    <row r="187">
      <c r="B187" s="37"/>
      <c r="C187" s="37"/>
    </row>
    <row r="188">
      <c r="B188" s="37"/>
      <c r="C188" s="37"/>
    </row>
    <row r="189">
      <c r="B189" s="37"/>
      <c r="C189" s="37"/>
    </row>
    <row r="190">
      <c r="B190" s="37"/>
      <c r="C190" s="37"/>
    </row>
    <row r="191">
      <c r="B191" s="37"/>
      <c r="C191" s="37"/>
    </row>
    <row r="192">
      <c r="B192" s="37"/>
      <c r="C192" s="37"/>
    </row>
    <row r="193">
      <c r="B193" s="37"/>
      <c r="C193" s="37"/>
    </row>
    <row r="194">
      <c r="B194" s="37"/>
      <c r="C194" s="37"/>
    </row>
    <row r="195">
      <c r="B195" s="37"/>
      <c r="C195" s="37"/>
    </row>
    <row r="196">
      <c r="B196" s="37"/>
      <c r="C196" s="37"/>
    </row>
    <row r="197">
      <c r="B197" s="37"/>
      <c r="C197" s="37"/>
    </row>
    <row r="198">
      <c r="B198" s="37"/>
      <c r="C198" s="37"/>
    </row>
    <row r="199">
      <c r="B199" s="37"/>
      <c r="C199" s="37"/>
    </row>
    <row r="200">
      <c r="B200" s="37"/>
      <c r="C200" s="37"/>
    </row>
    <row r="201">
      <c r="B201" s="37"/>
      <c r="C201" s="37"/>
    </row>
    <row r="202">
      <c r="B202" s="37"/>
      <c r="C202" s="37"/>
    </row>
    <row r="203">
      <c r="B203" s="37"/>
      <c r="C203" s="37"/>
    </row>
    <row r="204">
      <c r="B204" s="37"/>
      <c r="C204" s="37"/>
    </row>
    <row r="205">
      <c r="B205" s="37"/>
      <c r="C205" s="37"/>
    </row>
    <row r="206">
      <c r="B206" s="37"/>
      <c r="C206" s="37"/>
    </row>
    <row r="207">
      <c r="B207" s="37"/>
      <c r="C207" s="37"/>
    </row>
    <row r="208">
      <c r="B208" s="37"/>
      <c r="C208" s="37"/>
    </row>
    <row r="209">
      <c r="B209" s="37"/>
      <c r="C209" s="37"/>
    </row>
    <row r="210">
      <c r="B210" s="37"/>
      <c r="C210" s="37"/>
    </row>
    <row r="211">
      <c r="B211" s="37"/>
      <c r="C211" s="37"/>
    </row>
    <row r="212">
      <c r="B212" s="37"/>
      <c r="C212" s="37"/>
    </row>
    <row r="213">
      <c r="B213" s="37"/>
      <c r="C213" s="37"/>
    </row>
    <row r="214">
      <c r="B214" s="37"/>
      <c r="C214" s="37"/>
    </row>
    <row r="215">
      <c r="B215" s="37"/>
      <c r="C215" s="37"/>
    </row>
    <row r="216">
      <c r="B216" s="37"/>
      <c r="C216" s="37"/>
    </row>
    <row r="217">
      <c r="B217" s="37"/>
      <c r="C217" s="37"/>
    </row>
    <row r="218">
      <c r="B218" s="37"/>
      <c r="C218" s="37"/>
    </row>
    <row r="219">
      <c r="B219" s="37"/>
      <c r="C219" s="37"/>
    </row>
    <row r="220">
      <c r="B220" s="37"/>
      <c r="C220" s="37"/>
    </row>
    <row r="221">
      <c r="B221" s="37"/>
      <c r="C221" s="37"/>
    </row>
    <row r="222">
      <c r="B222" s="37"/>
      <c r="C222" s="37"/>
    </row>
    <row r="223">
      <c r="B223" s="37"/>
      <c r="C223" s="37"/>
    </row>
    <row r="224">
      <c r="B224" s="37"/>
      <c r="C224" s="37"/>
    </row>
    <row r="225">
      <c r="B225" s="37"/>
      <c r="C225" s="37"/>
    </row>
    <row r="226">
      <c r="B226" s="37"/>
      <c r="C226" s="37"/>
    </row>
    <row r="227">
      <c r="B227" s="37"/>
      <c r="C227" s="37"/>
    </row>
    <row r="228">
      <c r="B228" s="37"/>
      <c r="C228" s="37"/>
    </row>
    <row r="229">
      <c r="B229" s="37"/>
      <c r="C229" s="37"/>
    </row>
    <row r="230">
      <c r="B230" s="37"/>
      <c r="C230" s="37"/>
    </row>
    <row r="231">
      <c r="B231" s="37"/>
      <c r="C231" s="37"/>
    </row>
    <row r="232">
      <c r="B232" s="37"/>
      <c r="C232" s="37"/>
    </row>
    <row r="233">
      <c r="B233" s="37"/>
      <c r="C233" s="37"/>
    </row>
    <row r="234">
      <c r="B234" s="37"/>
      <c r="C234" s="37"/>
    </row>
    <row r="235">
      <c r="B235" s="37"/>
      <c r="C235" s="37"/>
    </row>
    <row r="236">
      <c r="B236" s="37"/>
      <c r="C236" s="37"/>
    </row>
    <row r="237">
      <c r="B237" s="37"/>
      <c r="C237" s="37"/>
    </row>
    <row r="238">
      <c r="B238" s="37"/>
      <c r="C238" s="37"/>
    </row>
    <row r="239">
      <c r="B239" s="37"/>
      <c r="C239" s="37"/>
    </row>
    <row r="240">
      <c r="B240" s="37"/>
      <c r="C240" s="37"/>
    </row>
    <row r="241">
      <c r="B241" s="37"/>
      <c r="C241" s="37"/>
    </row>
    <row r="242">
      <c r="B242" s="37"/>
      <c r="C242" s="37"/>
    </row>
    <row r="243">
      <c r="B243" s="37"/>
      <c r="C243" s="37"/>
    </row>
    <row r="244">
      <c r="B244" s="37"/>
      <c r="C244" s="37"/>
    </row>
    <row r="245">
      <c r="B245" s="37"/>
      <c r="C245" s="37"/>
    </row>
    <row r="246">
      <c r="B246" s="37"/>
      <c r="C246" s="37"/>
    </row>
    <row r="247">
      <c r="B247" s="37"/>
      <c r="C247" s="37"/>
    </row>
    <row r="248">
      <c r="B248" s="37"/>
      <c r="C248" s="37"/>
    </row>
    <row r="249">
      <c r="B249" s="37"/>
      <c r="C249" s="37"/>
    </row>
    <row r="250">
      <c r="B250" s="37"/>
      <c r="C250" s="37"/>
    </row>
    <row r="251">
      <c r="B251" s="37"/>
      <c r="C251" s="37"/>
    </row>
    <row r="252">
      <c r="B252" s="37"/>
      <c r="C252" s="37"/>
    </row>
    <row r="253">
      <c r="B253" s="37"/>
      <c r="C253" s="37"/>
    </row>
    <row r="254">
      <c r="B254" s="37"/>
      <c r="C254" s="37"/>
    </row>
    <row r="255">
      <c r="B255" s="37"/>
      <c r="C255" s="37"/>
    </row>
    <row r="256">
      <c r="B256" s="37"/>
      <c r="C256" s="37"/>
    </row>
    <row r="257">
      <c r="B257" s="37"/>
      <c r="C257" s="37"/>
    </row>
    <row r="258">
      <c r="B258" s="37"/>
      <c r="C258" s="37"/>
    </row>
    <row r="259">
      <c r="B259" s="37"/>
      <c r="C259" s="37"/>
    </row>
    <row r="260">
      <c r="B260" s="37"/>
      <c r="C260" s="37"/>
    </row>
    <row r="261">
      <c r="B261" s="37"/>
      <c r="C261" s="37"/>
    </row>
    <row r="262">
      <c r="B262" s="37"/>
      <c r="C262" s="37"/>
    </row>
    <row r="263">
      <c r="B263" s="37"/>
      <c r="C263" s="37"/>
    </row>
    <row r="264">
      <c r="B264" s="37"/>
      <c r="C264" s="37"/>
    </row>
    <row r="265">
      <c r="B265" s="37"/>
      <c r="C265" s="37"/>
    </row>
    <row r="266">
      <c r="B266" s="37"/>
      <c r="C266" s="37"/>
    </row>
    <row r="267">
      <c r="B267" s="37"/>
      <c r="C267" s="37"/>
    </row>
    <row r="268">
      <c r="B268" s="37"/>
      <c r="C268" s="37"/>
    </row>
    <row r="269">
      <c r="B269" s="37"/>
      <c r="C269" s="37"/>
    </row>
    <row r="270">
      <c r="B270" s="37"/>
      <c r="C270" s="37"/>
    </row>
    <row r="271">
      <c r="B271" s="37"/>
      <c r="C271" s="37"/>
    </row>
    <row r="272">
      <c r="B272" s="37"/>
      <c r="C272" s="37"/>
    </row>
    <row r="273">
      <c r="B273" s="37"/>
      <c r="C273" s="37"/>
    </row>
    <row r="274">
      <c r="B274" s="37"/>
      <c r="C274" s="37"/>
    </row>
    <row r="275">
      <c r="B275" s="37"/>
      <c r="C275" s="37"/>
    </row>
    <row r="276">
      <c r="B276" s="37"/>
      <c r="C276" s="37"/>
    </row>
    <row r="277">
      <c r="B277" s="37"/>
      <c r="C277" s="37"/>
    </row>
    <row r="278">
      <c r="B278" s="37"/>
      <c r="C278" s="37"/>
    </row>
    <row r="279">
      <c r="B279" s="37"/>
      <c r="C279" s="37"/>
    </row>
    <row r="280">
      <c r="B280" s="37"/>
      <c r="C280" s="37"/>
    </row>
    <row r="281">
      <c r="B281" s="37"/>
      <c r="C281" s="37"/>
    </row>
    <row r="282">
      <c r="B282" s="37"/>
      <c r="C282" s="37"/>
    </row>
    <row r="283">
      <c r="B283" s="37"/>
      <c r="C283" s="37"/>
    </row>
    <row r="284">
      <c r="B284" s="37"/>
      <c r="C284" s="37"/>
    </row>
    <row r="285">
      <c r="B285" s="37"/>
      <c r="C285" s="37"/>
    </row>
    <row r="286">
      <c r="B286" s="37"/>
      <c r="C286" s="37"/>
    </row>
    <row r="287">
      <c r="B287" s="37"/>
      <c r="C287" s="37"/>
    </row>
    <row r="288">
      <c r="B288" s="37"/>
      <c r="C288" s="37"/>
    </row>
    <row r="289">
      <c r="B289" s="37"/>
      <c r="C289" s="37"/>
    </row>
    <row r="290">
      <c r="B290" s="37"/>
      <c r="C290" s="37"/>
    </row>
    <row r="291">
      <c r="B291" s="37"/>
      <c r="C291" s="37"/>
    </row>
    <row r="292">
      <c r="B292" s="37"/>
      <c r="C292" s="37"/>
    </row>
    <row r="293">
      <c r="B293" s="37"/>
      <c r="C293" s="37"/>
    </row>
    <row r="294">
      <c r="B294" s="37"/>
      <c r="C294" s="37"/>
    </row>
    <row r="295">
      <c r="B295" s="37"/>
      <c r="C295" s="37"/>
    </row>
    <row r="296">
      <c r="B296" s="37"/>
      <c r="C296" s="37"/>
    </row>
    <row r="297">
      <c r="B297" s="37"/>
      <c r="C297" s="37"/>
    </row>
    <row r="298">
      <c r="B298" s="37"/>
      <c r="C298" s="37"/>
    </row>
    <row r="299">
      <c r="B299" s="37"/>
      <c r="C299" s="37"/>
    </row>
    <row r="300">
      <c r="B300" s="37"/>
      <c r="C300" s="37"/>
    </row>
    <row r="301">
      <c r="B301" s="37"/>
      <c r="C301" s="37"/>
    </row>
    <row r="302">
      <c r="B302" s="37"/>
      <c r="C302" s="37"/>
    </row>
    <row r="303">
      <c r="B303" s="37"/>
      <c r="C303" s="37"/>
    </row>
    <row r="304">
      <c r="B304" s="37"/>
      <c r="C304" s="37"/>
    </row>
    <row r="305">
      <c r="B305" s="37"/>
      <c r="C305" s="37"/>
    </row>
    <row r="306">
      <c r="B306" s="37"/>
      <c r="C306" s="37"/>
    </row>
    <row r="307">
      <c r="B307" s="37"/>
      <c r="C307" s="37"/>
    </row>
    <row r="308">
      <c r="B308" s="37"/>
      <c r="C308" s="37"/>
    </row>
    <row r="309">
      <c r="B309" s="37"/>
      <c r="C309" s="37"/>
    </row>
    <row r="310">
      <c r="B310" s="37"/>
      <c r="C310" s="37"/>
    </row>
    <row r="311">
      <c r="B311" s="37"/>
      <c r="C311" s="37"/>
    </row>
    <row r="312">
      <c r="B312" s="37"/>
      <c r="C312" s="37"/>
    </row>
    <row r="313">
      <c r="B313" s="37"/>
      <c r="C313" s="37"/>
    </row>
    <row r="314">
      <c r="B314" s="37"/>
      <c r="C314" s="37"/>
    </row>
    <row r="315">
      <c r="B315" s="37"/>
      <c r="C315" s="37"/>
    </row>
    <row r="316">
      <c r="B316" s="37"/>
      <c r="C316" s="37"/>
    </row>
    <row r="317">
      <c r="B317" s="37"/>
      <c r="C317" s="37"/>
    </row>
    <row r="318">
      <c r="B318" s="37"/>
      <c r="C318" s="37"/>
    </row>
    <row r="319">
      <c r="B319" s="37"/>
      <c r="C319" s="37"/>
    </row>
    <row r="320">
      <c r="B320" s="37"/>
      <c r="C320" s="37"/>
    </row>
    <row r="321">
      <c r="B321" s="37"/>
      <c r="C321" s="37"/>
    </row>
    <row r="322">
      <c r="B322" s="37"/>
      <c r="C322" s="37"/>
    </row>
    <row r="323">
      <c r="B323" s="37"/>
      <c r="C323" s="37"/>
    </row>
    <row r="324">
      <c r="B324" s="37"/>
      <c r="C324" s="37"/>
    </row>
    <row r="325">
      <c r="B325" s="37"/>
      <c r="C325" s="37"/>
    </row>
    <row r="326">
      <c r="B326" s="37"/>
      <c r="C326" s="37"/>
    </row>
    <row r="327">
      <c r="B327" s="37"/>
      <c r="C327" s="37"/>
    </row>
    <row r="328">
      <c r="B328" s="37"/>
      <c r="C328" s="37"/>
    </row>
    <row r="329">
      <c r="B329" s="37"/>
      <c r="C329" s="37"/>
    </row>
    <row r="330">
      <c r="B330" s="37"/>
      <c r="C330" s="37"/>
    </row>
    <row r="331">
      <c r="B331" s="37"/>
      <c r="C331" s="37"/>
    </row>
    <row r="332">
      <c r="B332" s="37"/>
      <c r="C332" s="37"/>
    </row>
    <row r="333">
      <c r="B333" s="37"/>
      <c r="C333" s="37"/>
    </row>
    <row r="334">
      <c r="B334" s="37"/>
      <c r="C334" s="37"/>
    </row>
    <row r="335">
      <c r="B335" s="37"/>
      <c r="C335" s="37"/>
    </row>
    <row r="336">
      <c r="B336" s="37"/>
      <c r="C336" s="37"/>
    </row>
    <row r="337">
      <c r="B337" s="37"/>
      <c r="C337" s="37"/>
    </row>
    <row r="338">
      <c r="B338" s="37"/>
      <c r="C338" s="37"/>
    </row>
    <row r="339">
      <c r="B339" s="37"/>
      <c r="C339" s="37"/>
    </row>
    <row r="340">
      <c r="B340" s="37"/>
      <c r="C340" s="37"/>
    </row>
    <row r="341">
      <c r="B341" s="37"/>
      <c r="C341" s="37"/>
    </row>
    <row r="342">
      <c r="B342" s="37"/>
      <c r="C342" s="37"/>
    </row>
    <row r="343">
      <c r="B343" s="37"/>
      <c r="C343" s="37"/>
    </row>
    <row r="344">
      <c r="B344" s="37"/>
      <c r="C344" s="37"/>
    </row>
    <row r="345">
      <c r="B345" s="37"/>
      <c r="C345" s="37"/>
    </row>
    <row r="346">
      <c r="B346" s="37"/>
      <c r="C346" s="37"/>
    </row>
    <row r="347">
      <c r="B347" s="37"/>
      <c r="C347" s="37"/>
    </row>
    <row r="348">
      <c r="B348" s="37"/>
      <c r="C348" s="37"/>
    </row>
    <row r="349">
      <c r="B349" s="37"/>
      <c r="C349" s="37"/>
    </row>
    <row r="350">
      <c r="B350" s="37"/>
      <c r="C350" s="37"/>
    </row>
    <row r="351">
      <c r="B351" s="37"/>
      <c r="C351" s="37"/>
    </row>
    <row r="352">
      <c r="B352" s="37"/>
      <c r="C352" s="37"/>
    </row>
    <row r="353">
      <c r="B353" s="37"/>
      <c r="C353" s="37"/>
    </row>
    <row r="354">
      <c r="B354" s="37"/>
      <c r="C354" s="37"/>
    </row>
    <row r="355">
      <c r="B355" s="37"/>
      <c r="C355" s="37"/>
    </row>
    <row r="356">
      <c r="B356" s="37"/>
      <c r="C356" s="37"/>
    </row>
    <row r="357">
      <c r="B357" s="37"/>
      <c r="C357" s="37"/>
    </row>
    <row r="358">
      <c r="B358" s="37"/>
      <c r="C358" s="37"/>
    </row>
    <row r="359">
      <c r="B359" s="37"/>
      <c r="C359" s="37"/>
    </row>
    <row r="360">
      <c r="B360" s="37"/>
      <c r="C360" s="37"/>
    </row>
    <row r="361">
      <c r="B361" s="37"/>
      <c r="C361" s="37"/>
    </row>
    <row r="362">
      <c r="B362" s="37"/>
      <c r="C362" s="37"/>
    </row>
    <row r="363">
      <c r="B363" s="37"/>
      <c r="C363" s="37"/>
    </row>
    <row r="364">
      <c r="B364" s="37"/>
      <c r="C364" s="37"/>
    </row>
    <row r="365">
      <c r="B365" s="37"/>
      <c r="C365" s="37"/>
    </row>
    <row r="366">
      <c r="B366" s="37"/>
      <c r="C366" s="37"/>
    </row>
    <row r="367">
      <c r="B367" s="37"/>
      <c r="C367" s="37"/>
    </row>
    <row r="368">
      <c r="B368" s="37"/>
      <c r="C368" s="37"/>
    </row>
    <row r="369">
      <c r="B369" s="37"/>
      <c r="C369" s="37"/>
    </row>
    <row r="370">
      <c r="B370" s="37"/>
      <c r="C370" s="37"/>
    </row>
    <row r="371">
      <c r="B371" s="37"/>
      <c r="C371" s="37"/>
    </row>
    <row r="372">
      <c r="B372" s="37"/>
      <c r="C372" s="37"/>
    </row>
    <row r="373">
      <c r="B373" s="37"/>
      <c r="C373" s="37"/>
    </row>
    <row r="374">
      <c r="B374" s="37"/>
      <c r="C374" s="37"/>
    </row>
    <row r="375">
      <c r="B375" s="37"/>
      <c r="C375" s="37"/>
    </row>
    <row r="376">
      <c r="B376" s="37"/>
      <c r="C376" s="37"/>
    </row>
    <row r="377">
      <c r="B377" s="37"/>
      <c r="C377" s="37"/>
    </row>
    <row r="378">
      <c r="B378" s="37"/>
      <c r="C378" s="37"/>
    </row>
    <row r="379">
      <c r="B379" s="37"/>
      <c r="C379" s="37"/>
    </row>
    <row r="380">
      <c r="B380" s="37"/>
      <c r="C380" s="37"/>
    </row>
    <row r="381">
      <c r="B381" s="37"/>
      <c r="C381" s="37"/>
    </row>
    <row r="382">
      <c r="B382" s="37"/>
      <c r="C382" s="37"/>
    </row>
    <row r="383">
      <c r="B383" s="37"/>
      <c r="C383" s="37"/>
    </row>
    <row r="384">
      <c r="B384" s="37"/>
      <c r="C384" s="37"/>
    </row>
    <row r="385">
      <c r="B385" s="37"/>
      <c r="C385" s="37"/>
    </row>
    <row r="386">
      <c r="B386" s="37"/>
      <c r="C386" s="37"/>
    </row>
    <row r="387">
      <c r="B387" s="37"/>
      <c r="C387" s="37"/>
    </row>
    <row r="388">
      <c r="B388" s="37"/>
      <c r="C388" s="37"/>
    </row>
    <row r="389">
      <c r="B389" s="37"/>
      <c r="C389" s="37"/>
    </row>
    <row r="390">
      <c r="B390" s="37"/>
      <c r="C390" s="37"/>
    </row>
    <row r="391">
      <c r="B391" s="37"/>
      <c r="C391" s="37"/>
    </row>
    <row r="392">
      <c r="B392" s="37"/>
      <c r="C392" s="37"/>
    </row>
    <row r="393">
      <c r="B393" s="37"/>
      <c r="C393" s="37"/>
    </row>
    <row r="394">
      <c r="B394" s="37"/>
      <c r="C394" s="37"/>
    </row>
    <row r="395">
      <c r="B395" s="37"/>
      <c r="C395" s="37"/>
    </row>
    <row r="396">
      <c r="B396" s="37"/>
      <c r="C396" s="37"/>
    </row>
    <row r="397">
      <c r="B397" s="37"/>
      <c r="C397" s="37"/>
    </row>
    <row r="398">
      <c r="B398" s="37"/>
      <c r="C398" s="37"/>
    </row>
    <row r="399">
      <c r="B399" s="37"/>
      <c r="C399" s="37"/>
    </row>
    <row r="400">
      <c r="B400" s="37"/>
      <c r="C400" s="37"/>
    </row>
    <row r="401">
      <c r="B401" s="37"/>
      <c r="C401" s="37"/>
    </row>
    <row r="402">
      <c r="B402" s="37"/>
      <c r="C402" s="37"/>
    </row>
    <row r="403">
      <c r="B403" s="37"/>
      <c r="C403" s="37"/>
    </row>
    <row r="404">
      <c r="B404" s="37"/>
      <c r="C404" s="37"/>
    </row>
    <row r="405">
      <c r="B405" s="37"/>
      <c r="C405" s="37"/>
    </row>
    <row r="406">
      <c r="B406" s="37"/>
      <c r="C406" s="37"/>
    </row>
    <row r="407">
      <c r="B407" s="37"/>
      <c r="C407" s="37"/>
    </row>
    <row r="408">
      <c r="B408" s="37"/>
      <c r="C408" s="37"/>
    </row>
    <row r="409">
      <c r="B409" s="37"/>
      <c r="C409" s="37"/>
    </row>
    <row r="410">
      <c r="B410" s="37"/>
      <c r="C410" s="37"/>
    </row>
    <row r="411">
      <c r="B411" s="37"/>
      <c r="C411" s="37"/>
    </row>
    <row r="412">
      <c r="B412" s="37"/>
      <c r="C412" s="37"/>
    </row>
    <row r="413">
      <c r="B413" s="37"/>
      <c r="C413" s="37"/>
    </row>
    <row r="414">
      <c r="B414" s="37"/>
      <c r="C414" s="37"/>
    </row>
    <row r="415">
      <c r="B415" s="37"/>
      <c r="C415" s="37"/>
    </row>
    <row r="416">
      <c r="B416" s="37"/>
      <c r="C416" s="37"/>
    </row>
    <row r="417">
      <c r="B417" s="37"/>
      <c r="C417" s="37"/>
    </row>
    <row r="418">
      <c r="B418" s="37"/>
      <c r="C418" s="37"/>
    </row>
    <row r="419">
      <c r="B419" s="37"/>
      <c r="C419" s="37"/>
    </row>
    <row r="420">
      <c r="B420" s="37"/>
      <c r="C420" s="37"/>
    </row>
    <row r="421">
      <c r="B421" s="37"/>
      <c r="C421" s="37"/>
    </row>
    <row r="422">
      <c r="B422" s="37"/>
      <c r="C422" s="37"/>
    </row>
    <row r="423">
      <c r="B423" s="37"/>
      <c r="C423" s="37"/>
    </row>
    <row r="424">
      <c r="B424" s="37"/>
      <c r="C424" s="37"/>
    </row>
    <row r="425">
      <c r="B425" s="37"/>
      <c r="C425" s="37"/>
    </row>
    <row r="426">
      <c r="B426" s="37"/>
      <c r="C426" s="37"/>
    </row>
    <row r="427">
      <c r="B427" s="37"/>
      <c r="C427" s="37"/>
    </row>
    <row r="428">
      <c r="B428" s="37"/>
      <c r="C428" s="37"/>
    </row>
    <row r="429">
      <c r="B429" s="37"/>
      <c r="C429" s="37"/>
    </row>
    <row r="430">
      <c r="B430" s="37"/>
      <c r="C430" s="37"/>
    </row>
    <row r="431">
      <c r="B431" s="37"/>
      <c r="C431" s="37"/>
    </row>
    <row r="432">
      <c r="B432" s="37"/>
      <c r="C432" s="37"/>
    </row>
    <row r="433">
      <c r="B433" s="37"/>
      <c r="C433" s="37"/>
    </row>
    <row r="434">
      <c r="B434" s="37"/>
      <c r="C434" s="37"/>
    </row>
    <row r="435">
      <c r="B435" s="37"/>
      <c r="C435" s="37"/>
    </row>
    <row r="436">
      <c r="B436" s="37"/>
      <c r="C436" s="37"/>
    </row>
    <row r="437">
      <c r="B437" s="37"/>
      <c r="C437" s="37"/>
    </row>
    <row r="438">
      <c r="B438" s="37"/>
      <c r="C438" s="37"/>
    </row>
    <row r="439">
      <c r="B439" s="37"/>
      <c r="C439" s="37"/>
    </row>
    <row r="440">
      <c r="B440" s="37"/>
      <c r="C440" s="37"/>
    </row>
    <row r="441">
      <c r="B441" s="37"/>
      <c r="C441" s="37"/>
    </row>
    <row r="442">
      <c r="B442" s="37"/>
      <c r="C442" s="37"/>
    </row>
    <row r="443">
      <c r="B443" s="37"/>
      <c r="C443" s="37"/>
    </row>
    <row r="444">
      <c r="B444" s="37"/>
      <c r="C444" s="37"/>
    </row>
    <row r="445">
      <c r="B445" s="37"/>
      <c r="C445" s="37"/>
    </row>
    <row r="446">
      <c r="B446" s="37"/>
      <c r="C446" s="37"/>
    </row>
    <row r="447">
      <c r="B447" s="37"/>
      <c r="C447" s="37"/>
    </row>
    <row r="448">
      <c r="B448" s="37"/>
      <c r="C448" s="37"/>
    </row>
    <row r="449">
      <c r="B449" s="37"/>
      <c r="C449" s="37"/>
    </row>
    <row r="450">
      <c r="B450" s="37"/>
      <c r="C450" s="37"/>
    </row>
    <row r="451">
      <c r="B451" s="37"/>
      <c r="C451" s="37"/>
    </row>
    <row r="452">
      <c r="B452" s="37"/>
      <c r="C452" s="37"/>
    </row>
    <row r="453">
      <c r="B453" s="37"/>
      <c r="C453" s="37"/>
    </row>
    <row r="454">
      <c r="B454" s="37"/>
      <c r="C454" s="37"/>
    </row>
    <row r="455">
      <c r="B455" s="37"/>
      <c r="C455" s="37"/>
    </row>
    <row r="456">
      <c r="B456" s="37"/>
      <c r="C456" s="37"/>
    </row>
    <row r="457">
      <c r="B457" s="37"/>
      <c r="C457" s="37"/>
    </row>
    <row r="458">
      <c r="B458" s="37"/>
      <c r="C458" s="37"/>
    </row>
    <row r="459">
      <c r="B459" s="37"/>
      <c r="C459" s="37"/>
    </row>
    <row r="460">
      <c r="B460" s="37"/>
      <c r="C460" s="37"/>
    </row>
    <row r="461">
      <c r="B461" s="37"/>
      <c r="C461" s="37"/>
    </row>
    <row r="462">
      <c r="B462" s="37"/>
      <c r="C462" s="37"/>
    </row>
    <row r="463">
      <c r="B463" s="37"/>
      <c r="C463" s="37"/>
    </row>
    <row r="464">
      <c r="B464" s="37"/>
      <c r="C464" s="37"/>
    </row>
    <row r="465">
      <c r="B465" s="37"/>
      <c r="C465" s="37"/>
    </row>
    <row r="466">
      <c r="B466" s="37"/>
      <c r="C466" s="37"/>
    </row>
    <row r="467">
      <c r="B467" s="37"/>
      <c r="C467" s="37"/>
    </row>
    <row r="468">
      <c r="B468" s="37"/>
      <c r="C468" s="37"/>
    </row>
    <row r="469">
      <c r="B469" s="37"/>
      <c r="C469" s="37"/>
    </row>
    <row r="470">
      <c r="B470" s="37"/>
      <c r="C470" s="37"/>
    </row>
    <row r="471">
      <c r="B471" s="37"/>
      <c r="C471" s="37"/>
    </row>
    <row r="472">
      <c r="B472" s="37"/>
      <c r="C472" s="37"/>
    </row>
    <row r="473">
      <c r="B473" s="37"/>
      <c r="C473" s="37"/>
    </row>
    <row r="474">
      <c r="B474" s="37"/>
      <c r="C474" s="37"/>
    </row>
    <row r="475">
      <c r="B475" s="37"/>
      <c r="C475" s="37"/>
    </row>
    <row r="476">
      <c r="B476" s="37"/>
      <c r="C476" s="37"/>
    </row>
    <row r="477">
      <c r="B477" s="37"/>
      <c r="C477" s="37"/>
    </row>
    <row r="478">
      <c r="B478" s="37"/>
      <c r="C478" s="37"/>
    </row>
    <row r="479">
      <c r="B479" s="37"/>
      <c r="C479" s="37"/>
    </row>
    <row r="480">
      <c r="B480" s="37"/>
      <c r="C480" s="37"/>
    </row>
    <row r="481">
      <c r="B481" s="37"/>
      <c r="C481" s="37"/>
    </row>
    <row r="482">
      <c r="B482" s="37"/>
      <c r="C482" s="37"/>
    </row>
    <row r="483">
      <c r="B483" s="37"/>
      <c r="C483" s="37"/>
    </row>
    <row r="484">
      <c r="B484" s="37"/>
      <c r="C484" s="37"/>
    </row>
    <row r="485">
      <c r="B485" s="37"/>
      <c r="C485" s="37"/>
    </row>
    <row r="486">
      <c r="B486" s="37"/>
      <c r="C486" s="37"/>
    </row>
    <row r="487">
      <c r="B487" s="37"/>
      <c r="C487" s="37"/>
    </row>
    <row r="488">
      <c r="B488" s="37"/>
      <c r="C488" s="37"/>
    </row>
    <row r="489">
      <c r="B489" s="37"/>
      <c r="C489" s="37"/>
    </row>
    <row r="490">
      <c r="B490" s="37"/>
      <c r="C490" s="37"/>
    </row>
    <row r="491">
      <c r="B491" s="37"/>
      <c r="C491" s="37"/>
    </row>
    <row r="492">
      <c r="B492" s="37"/>
      <c r="C492" s="37"/>
    </row>
    <row r="493">
      <c r="B493" s="37"/>
      <c r="C493" s="37"/>
    </row>
    <row r="494">
      <c r="B494" s="37"/>
      <c r="C494" s="37"/>
    </row>
    <row r="495">
      <c r="B495" s="37"/>
      <c r="C495" s="37"/>
    </row>
    <row r="496">
      <c r="B496" s="37"/>
      <c r="C496" s="37"/>
    </row>
    <row r="497">
      <c r="B497" s="37"/>
      <c r="C497" s="37"/>
    </row>
    <row r="498">
      <c r="B498" s="37"/>
      <c r="C498" s="37"/>
    </row>
    <row r="499">
      <c r="B499" s="37"/>
      <c r="C499" s="37"/>
    </row>
    <row r="500">
      <c r="B500" s="37"/>
      <c r="C500" s="37"/>
    </row>
    <row r="501">
      <c r="B501" s="37"/>
      <c r="C501" s="37"/>
    </row>
    <row r="502">
      <c r="B502" s="37"/>
      <c r="C502" s="37"/>
    </row>
    <row r="503">
      <c r="B503" s="37"/>
      <c r="C503" s="37"/>
    </row>
    <row r="504">
      <c r="B504" s="37"/>
      <c r="C504" s="37"/>
    </row>
    <row r="505">
      <c r="B505" s="37"/>
      <c r="C505" s="37"/>
    </row>
    <row r="506">
      <c r="B506" s="37"/>
      <c r="C506" s="37"/>
    </row>
    <row r="507">
      <c r="B507" s="37"/>
      <c r="C507" s="37"/>
    </row>
    <row r="508">
      <c r="B508" s="37"/>
      <c r="C508" s="37"/>
    </row>
    <row r="509">
      <c r="B509" s="37"/>
      <c r="C509" s="37"/>
    </row>
    <row r="510">
      <c r="B510" s="37"/>
      <c r="C510" s="37"/>
    </row>
    <row r="511">
      <c r="B511" s="37"/>
      <c r="C511" s="37"/>
    </row>
    <row r="512">
      <c r="B512" s="37"/>
      <c r="C512" s="37"/>
    </row>
    <row r="513">
      <c r="B513" s="37"/>
      <c r="C513" s="37"/>
    </row>
    <row r="514">
      <c r="B514" s="37"/>
      <c r="C514" s="37"/>
    </row>
    <row r="515">
      <c r="B515" s="37"/>
      <c r="C515" s="37"/>
    </row>
    <row r="516">
      <c r="B516" s="37"/>
      <c r="C516" s="37"/>
    </row>
    <row r="517">
      <c r="B517" s="37"/>
      <c r="C517" s="37"/>
    </row>
    <row r="518">
      <c r="B518" s="37"/>
      <c r="C518" s="37"/>
    </row>
    <row r="519">
      <c r="B519" s="37"/>
      <c r="C519" s="37"/>
    </row>
    <row r="520">
      <c r="B520" s="37"/>
      <c r="C520" s="37"/>
    </row>
    <row r="521">
      <c r="B521" s="37"/>
      <c r="C521" s="37"/>
    </row>
    <row r="522">
      <c r="B522" s="37"/>
      <c r="C522" s="37"/>
    </row>
    <row r="523">
      <c r="B523" s="37"/>
      <c r="C523" s="37"/>
    </row>
    <row r="524">
      <c r="B524" s="37"/>
      <c r="C524" s="37"/>
    </row>
    <row r="525">
      <c r="B525" s="37"/>
      <c r="C525" s="37"/>
    </row>
    <row r="526">
      <c r="B526" s="37"/>
      <c r="C526" s="37"/>
    </row>
    <row r="527">
      <c r="B527" s="37"/>
      <c r="C527" s="37"/>
    </row>
    <row r="528">
      <c r="B528" s="37"/>
      <c r="C528" s="37"/>
    </row>
    <row r="529">
      <c r="B529" s="37"/>
      <c r="C529" s="37"/>
    </row>
    <row r="530">
      <c r="B530" s="37"/>
      <c r="C530" s="37"/>
    </row>
    <row r="531">
      <c r="B531" s="37"/>
      <c r="C531" s="37"/>
    </row>
    <row r="532">
      <c r="B532" s="37"/>
      <c r="C532" s="37"/>
    </row>
    <row r="533">
      <c r="B533" s="37"/>
      <c r="C533" s="37"/>
    </row>
    <row r="534">
      <c r="B534" s="37"/>
      <c r="C534" s="37"/>
    </row>
    <row r="535">
      <c r="B535" s="37"/>
      <c r="C535" s="37"/>
    </row>
    <row r="536">
      <c r="B536" s="37"/>
      <c r="C536" s="37"/>
    </row>
    <row r="537">
      <c r="B537" s="37"/>
      <c r="C537" s="37"/>
    </row>
    <row r="538">
      <c r="B538" s="37"/>
      <c r="C538" s="37"/>
    </row>
    <row r="539">
      <c r="B539" s="37"/>
      <c r="C539" s="37"/>
    </row>
    <row r="540">
      <c r="B540" s="37"/>
      <c r="C540" s="37"/>
    </row>
    <row r="541">
      <c r="B541" s="37"/>
      <c r="C541" s="37"/>
    </row>
    <row r="542">
      <c r="B542" s="37"/>
      <c r="C542" s="37"/>
    </row>
    <row r="543">
      <c r="B543" s="37"/>
      <c r="C543" s="37"/>
    </row>
    <row r="544">
      <c r="B544" s="37"/>
      <c r="C544" s="37"/>
    </row>
    <row r="545">
      <c r="B545" s="37"/>
      <c r="C545" s="37"/>
    </row>
    <row r="546">
      <c r="B546" s="37"/>
      <c r="C546" s="37"/>
    </row>
    <row r="547">
      <c r="B547" s="37"/>
      <c r="C547" s="37"/>
    </row>
    <row r="548">
      <c r="B548" s="37"/>
      <c r="C548" s="37"/>
    </row>
    <row r="549">
      <c r="B549" s="37"/>
      <c r="C549" s="37"/>
    </row>
    <row r="550">
      <c r="B550" s="37"/>
      <c r="C550" s="37"/>
    </row>
    <row r="551">
      <c r="B551" s="37"/>
      <c r="C551" s="37"/>
    </row>
    <row r="552">
      <c r="B552" s="37"/>
      <c r="C552" s="37"/>
    </row>
    <row r="553">
      <c r="B553" s="37"/>
      <c r="C553" s="37"/>
    </row>
    <row r="554">
      <c r="B554" s="37"/>
      <c r="C554" s="37"/>
    </row>
    <row r="555">
      <c r="B555" s="37"/>
      <c r="C555" s="37"/>
    </row>
    <row r="556">
      <c r="B556" s="37"/>
      <c r="C556" s="37"/>
    </row>
    <row r="557">
      <c r="B557" s="37"/>
      <c r="C557" s="37"/>
    </row>
    <row r="558">
      <c r="B558" s="37"/>
      <c r="C558" s="37"/>
    </row>
    <row r="559">
      <c r="B559" s="37"/>
      <c r="C559" s="37"/>
    </row>
    <row r="560">
      <c r="B560" s="37"/>
      <c r="C560" s="37"/>
    </row>
    <row r="561">
      <c r="B561" s="37"/>
      <c r="C561" s="37"/>
    </row>
    <row r="562">
      <c r="B562" s="37"/>
      <c r="C562" s="37"/>
    </row>
    <row r="563">
      <c r="B563" s="37"/>
      <c r="C563" s="37"/>
    </row>
    <row r="564">
      <c r="B564" s="37"/>
      <c r="C564" s="37"/>
    </row>
    <row r="565">
      <c r="B565" s="37"/>
      <c r="C565" s="37"/>
    </row>
    <row r="566">
      <c r="B566" s="37"/>
      <c r="C566" s="37"/>
    </row>
    <row r="567">
      <c r="B567" s="37"/>
      <c r="C567" s="37"/>
    </row>
    <row r="568">
      <c r="B568" s="37"/>
      <c r="C568" s="37"/>
    </row>
    <row r="569">
      <c r="B569" s="37"/>
      <c r="C569" s="37"/>
    </row>
    <row r="570">
      <c r="B570" s="37"/>
      <c r="C570" s="37"/>
    </row>
    <row r="571">
      <c r="B571" s="37"/>
      <c r="C571" s="37"/>
    </row>
    <row r="572">
      <c r="B572" s="37"/>
      <c r="C572" s="37"/>
    </row>
    <row r="573">
      <c r="B573" s="37"/>
      <c r="C573" s="37"/>
    </row>
    <row r="574">
      <c r="B574" s="37"/>
      <c r="C574" s="37"/>
    </row>
    <row r="575">
      <c r="B575" s="37"/>
      <c r="C575" s="37"/>
    </row>
    <row r="576">
      <c r="B576" s="37"/>
      <c r="C576" s="37"/>
    </row>
    <row r="577">
      <c r="B577" s="37"/>
      <c r="C577" s="37"/>
    </row>
    <row r="578">
      <c r="B578" s="37"/>
      <c r="C578" s="37"/>
    </row>
    <row r="579">
      <c r="B579" s="37"/>
      <c r="C579" s="37"/>
    </row>
    <row r="580">
      <c r="B580" s="37"/>
      <c r="C580" s="37"/>
    </row>
    <row r="581">
      <c r="B581" s="37"/>
      <c r="C581" s="37"/>
    </row>
    <row r="582">
      <c r="B582" s="37"/>
      <c r="C582" s="37"/>
    </row>
    <row r="583">
      <c r="B583" s="37"/>
      <c r="C583" s="37"/>
    </row>
    <row r="584">
      <c r="B584" s="37"/>
      <c r="C584" s="37"/>
    </row>
    <row r="585">
      <c r="B585" s="37"/>
      <c r="C585" s="37"/>
    </row>
    <row r="586">
      <c r="B586" s="37"/>
      <c r="C586" s="37"/>
    </row>
    <row r="587">
      <c r="B587" s="37"/>
      <c r="C587" s="37"/>
    </row>
    <row r="588">
      <c r="B588" s="37"/>
      <c r="C588" s="37"/>
    </row>
    <row r="589">
      <c r="B589" s="37"/>
      <c r="C589" s="37"/>
    </row>
    <row r="590">
      <c r="B590" s="37"/>
      <c r="C590" s="37"/>
    </row>
    <row r="591">
      <c r="B591" s="37"/>
      <c r="C591" s="37"/>
    </row>
    <row r="592">
      <c r="B592" s="37"/>
      <c r="C592" s="37"/>
    </row>
    <row r="593">
      <c r="B593" s="37"/>
      <c r="C593" s="37"/>
    </row>
    <row r="594">
      <c r="B594" s="37"/>
      <c r="C594" s="37"/>
    </row>
    <row r="595">
      <c r="B595" s="37"/>
      <c r="C595" s="37"/>
    </row>
    <row r="596">
      <c r="B596" s="37"/>
      <c r="C596" s="37"/>
    </row>
    <row r="597">
      <c r="B597" s="37"/>
      <c r="C597" s="37"/>
    </row>
    <row r="598">
      <c r="B598" s="37"/>
      <c r="C598" s="37"/>
    </row>
    <row r="599">
      <c r="B599" s="37"/>
      <c r="C599" s="37"/>
    </row>
    <row r="600">
      <c r="B600" s="37"/>
      <c r="C600" s="37"/>
    </row>
    <row r="601">
      <c r="B601" s="37"/>
      <c r="C601" s="37"/>
    </row>
    <row r="602">
      <c r="B602" s="37"/>
      <c r="C602" s="37"/>
    </row>
    <row r="603">
      <c r="B603" s="37"/>
      <c r="C603" s="37"/>
    </row>
    <row r="604">
      <c r="B604" s="37"/>
      <c r="C604" s="37"/>
    </row>
    <row r="605">
      <c r="B605" s="37"/>
      <c r="C605" s="37"/>
    </row>
    <row r="606">
      <c r="B606" s="37"/>
      <c r="C606" s="37"/>
    </row>
    <row r="607">
      <c r="B607" s="37"/>
      <c r="C607" s="37"/>
    </row>
    <row r="608">
      <c r="B608" s="37"/>
      <c r="C608" s="37"/>
    </row>
    <row r="609">
      <c r="B609" s="37"/>
      <c r="C609" s="37"/>
    </row>
    <row r="610">
      <c r="B610" s="37"/>
      <c r="C610" s="37"/>
    </row>
    <row r="611">
      <c r="B611" s="37"/>
      <c r="C611" s="37"/>
    </row>
    <row r="612">
      <c r="B612" s="37"/>
      <c r="C612" s="37"/>
    </row>
    <row r="613">
      <c r="B613" s="37"/>
      <c r="C613" s="37"/>
    </row>
    <row r="614">
      <c r="B614" s="37"/>
      <c r="C614" s="37"/>
    </row>
    <row r="615">
      <c r="B615" s="37"/>
      <c r="C615" s="37"/>
    </row>
    <row r="616">
      <c r="B616" s="37"/>
      <c r="C616" s="37"/>
    </row>
    <row r="617">
      <c r="B617" s="37"/>
      <c r="C617" s="37"/>
    </row>
    <row r="618">
      <c r="B618" s="37"/>
      <c r="C618" s="37"/>
    </row>
    <row r="619">
      <c r="B619" s="37"/>
      <c r="C619" s="37"/>
    </row>
    <row r="620">
      <c r="B620" s="37"/>
      <c r="C620" s="37"/>
    </row>
    <row r="621">
      <c r="B621" s="37"/>
      <c r="C621" s="37"/>
    </row>
    <row r="622">
      <c r="B622" s="37"/>
      <c r="C622" s="37"/>
    </row>
    <row r="623">
      <c r="B623" s="37"/>
      <c r="C623" s="37"/>
    </row>
    <row r="624">
      <c r="B624" s="37"/>
      <c r="C624" s="37"/>
    </row>
    <row r="625">
      <c r="B625" s="37"/>
      <c r="C625" s="37"/>
    </row>
    <row r="626">
      <c r="B626" s="37"/>
      <c r="C626" s="37"/>
    </row>
    <row r="627">
      <c r="B627" s="37"/>
      <c r="C627" s="37"/>
    </row>
    <row r="628">
      <c r="B628" s="37"/>
      <c r="C628" s="37"/>
    </row>
    <row r="629">
      <c r="B629" s="37"/>
      <c r="C629" s="37"/>
    </row>
    <row r="630">
      <c r="B630" s="37"/>
      <c r="C630" s="37"/>
    </row>
    <row r="631">
      <c r="B631" s="37"/>
      <c r="C631" s="37"/>
    </row>
    <row r="632">
      <c r="B632" s="37"/>
      <c r="C632" s="37"/>
    </row>
    <row r="633">
      <c r="B633" s="37"/>
      <c r="C633" s="37"/>
    </row>
    <row r="634">
      <c r="B634" s="37"/>
      <c r="C634" s="37"/>
    </row>
    <row r="635">
      <c r="B635" s="37"/>
      <c r="C635" s="37"/>
    </row>
    <row r="636">
      <c r="B636" s="37"/>
      <c r="C636" s="37"/>
    </row>
    <row r="637">
      <c r="B637" s="37"/>
      <c r="C637" s="37"/>
    </row>
    <row r="638">
      <c r="B638" s="37"/>
      <c r="C638" s="37"/>
    </row>
    <row r="639">
      <c r="B639" s="37"/>
      <c r="C639" s="37"/>
    </row>
    <row r="640">
      <c r="B640" s="37"/>
      <c r="C640" s="37"/>
    </row>
    <row r="641">
      <c r="B641" s="37"/>
      <c r="C641" s="37"/>
    </row>
    <row r="642">
      <c r="B642" s="37"/>
      <c r="C642" s="37"/>
    </row>
    <row r="643">
      <c r="B643" s="37"/>
      <c r="C643" s="37"/>
    </row>
    <row r="644">
      <c r="B644" s="37"/>
      <c r="C644" s="37"/>
    </row>
    <row r="645">
      <c r="B645" s="37"/>
      <c r="C645" s="37"/>
    </row>
    <row r="646">
      <c r="B646" s="37"/>
      <c r="C646" s="37"/>
    </row>
    <row r="647">
      <c r="B647" s="37"/>
      <c r="C647" s="37"/>
    </row>
    <row r="648">
      <c r="B648" s="37"/>
      <c r="C648" s="37"/>
    </row>
    <row r="649">
      <c r="B649" s="37"/>
      <c r="C649" s="37"/>
    </row>
    <row r="650">
      <c r="B650" s="37"/>
      <c r="C650" s="37"/>
    </row>
    <row r="651">
      <c r="B651" s="37"/>
      <c r="C651" s="37"/>
    </row>
    <row r="652">
      <c r="B652" s="37"/>
      <c r="C652" s="37"/>
    </row>
    <row r="653">
      <c r="B653" s="37"/>
      <c r="C653" s="37"/>
    </row>
    <row r="654">
      <c r="B654" s="37"/>
      <c r="C654" s="37"/>
    </row>
    <row r="655">
      <c r="B655" s="37"/>
      <c r="C655" s="37"/>
    </row>
    <row r="656">
      <c r="B656" s="37"/>
      <c r="C656" s="37"/>
    </row>
    <row r="657">
      <c r="B657" s="37"/>
      <c r="C657" s="37"/>
    </row>
    <row r="658">
      <c r="B658" s="37"/>
      <c r="C658" s="37"/>
    </row>
    <row r="659">
      <c r="B659" s="37"/>
      <c r="C659" s="37"/>
    </row>
    <row r="660">
      <c r="B660" s="37"/>
      <c r="C660" s="37"/>
    </row>
    <row r="661">
      <c r="B661" s="37"/>
      <c r="C661" s="37"/>
    </row>
    <row r="662">
      <c r="B662" s="37"/>
      <c r="C662" s="37"/>
    </row>
    <row r="663">
      <c r="B663" s="37"/>
      <c r="C663" s="37"/>
    </row>
    <row r="664">
      <c r="B664" s="37"/>
      <c r="C664" s="37"/>
    </row>
    <row r="665">
      <c r="B665" s="37"/>
      <c r="C665" s="37"/>
    </row>
    <row r="666">
      <c r="B666" s="37"/>
      <c r="C666" s="37"/>
    </row>
    <row r="667">
      <c r="B667" s="37"/>
      <c r="C667" s="37"/>
    </row>
    <row r="668">
      <c r="B668" s="37"/>
      <c r="C668" s="37"/>
    </row>
    <row r="669">
      <c r="B669" s="37"/>
      <c r="C669" s="37"/>
    </row>
    <row r="670">
      <c r="B670" s="37"/>
      <c r="C670" s="37"/>
    </row>
    <row r="671">
      <c r="B671" s="37"/>
      <c r="C671" s="37"/>
    </row>
    <row r="672">
      <c r="B672" s="37"/>
      <c r="C672" s="37"/>
    </row>
    <row r="673">
      <c r="B673" s="37"/>
      <c r="C673" s="37"/>
    </row>
    <row r="674">
      <c r="B674" s="37"/>
      <c r="C674" s="37"/>
    </row>
    <row r="675">
      <c r="B675" s="37"/>
      <c r="C675" s="37"/>
    </row>
    <row r="676">
      <c r="B676" s="37"/>
      <c r="C676" s="37"/>
    </row>
    <row r="677">
      <c r="B677" s="37"/>
      <c r="C677" s="37"/>
    </row>
    <row r="678">
      <c r="B678" s="37"/>
      <c r="C678" s="37"/>
    </row>
    <row r="679">
      <c r="B679" s="37"/>
      <c r="C679" s="37"/>
    </row>
    <row r="680">
      <c r="B680" s="37"/>
      <c r="C680" s="37"/>
    </row>
    <row r="681">
      <c r="B681" s="37"/>
      <c r="C681" s="37"/>
    </row>
    <row r="682">
      <c r="B682" s="37"/>
      <c r="C682" s="37"/>
    </row>
    <row r="683">
      <c r="B683" s="37"/>
      <c r="C683" s="37"/>
    </row>
    <row r="684">
      <c r="B684" s="37"/>
      <c r="C684" s="37"/>
    </row>
    <row r="685">
      <c r="B685" s="37"/>
      <c r="C685" s="37"/>
    </row>
    <row r="686">
      <c r="B686" s="37"/>
      <c r="C686" s="37"/>
    </row>
    <row r="687">
      <c r="B687" s="37"/>
      <c r="C687" s="37"/>
    </row>
    <row r="688">
      <c r="B688" s="37"/>
      <c r="C688" s="37"/>
    </row>
    <row r="689">
      <c r="B689" s="37"/>
      <c r="C689" s="37"/>
    </row>
    <row r="690">
      <c r="B690" s="37"/>
      <c r="C690" s="37"/>
    </row>
    <row r="691">
      <c r="B691" s="37"/>
      <c r="C691" s="37"/>
    </row>
    <row r="692">
      <c r="B692" s="37"/>
      <c r="C692" s="37"/>
    </row>
    <row r="693">
      <c r="B693" s="37"/>
      <c r="C693" s="37"/>
    </row>
    <row r="694">
      <c r="B694" s="37"/>
      <c r="C694" s="37"/>
    </row>
    <row r="695">
      <c r="B695" s="37"/>
      <c r="C695" s="37"/>
    </row>
    <row r="696">
      <c r="B696" s="37"/>
      <c r="C696" s="37"/>
    </row>
    <row r="697">
      <c r="B697" s="37"/>
      <c r="C697" s="37"/>
    </row>
    <row r="698">
      <c r="B698" s="37"/>
      <c r="C698" s="37"/>
    </row>
    <row r="699">
      <c r="B699" s="37"/>
      <c r="C699" s="37"/>
    </row>
    <row r="700">
      <c r="B700" s="37"/>
      <c r="C700" s="37"/>
    </row>
    <row r="701">
      <c r="B701" s="37"/>
      <c r="C701" s="37"/>
    </row>
    <row r="702">
      <c r="B702" s="37"/>
      <c r="C702" s="37"/>
    </row>
    <row r="703">
      <c r="B703" s="37"/>
      <c r="C703" s="37"/>
    </row>
    <row r="704">
      <c r="B704" s="37"/>
      <c r="C704" s="37"/>
    </row>
    <row r="705">
      <c r="B705" s="37"/>
      <c r="C705" s="37"/>
    </row>
    <row r="706">
      <c r="B706" s="37"/>
      <c r="C706" s="37"/>
    </row>
    <row r="707">
      <c r="B707" s="37"/>
      <c r="C707" s="37"/>
    </row>
    <row r="708">
      <c r="B708" s="37"/>
      <c r="C708" s="37"/>
    </row>
    <row r="709">
      <c r="B709" s="37"/>
      <c r="C709" s="37"/>
    </row>
    <row r="710">
      <c r="B710" s="37"/>
      <c r="C710" s="37"/>
    </row>
    <row r="711">
      <c r="B711" s="37"/>
      <c r="C711" s="37"/>
    </row>
    <row r="712">
      <c r="B712" s="37"/>
      <c r="C712" s="37"/>
    </row>
    <row r="713">
      <c r="B713" s="37"/>
      <c r="C713" s="37"/>
    </row>
    <row r="714">
      <c r="B714" s="37"/>
      <c r="C714" s="37"/>
    </row>
    <row r="715">
      <c r="B715" s="37"/>
      <c r="C715" s="37"/>
    </row>
    <row r="716">
      <c r="B716" s="37"/>
      <c r="C716" s="37"/>
    </row>
    <row r="717">
      <c r="B717" s="37"/>
      <c r="C717" s="37"/>
    </row>
    <row r="718">
      <c r="B718" s="37"/>
      <c r="C718" s="37"/>
    </row>
    <row r="719">
      <c r="B719" s="37"/>
      <c r="C719" s="37"/>
    </row>
    <row r="720">
      <c r="B720" s="37"/>
      <c r="C720" s="37"/>
    </row>
    <row r="721">
      <c r="B721" s="37"/>
      <c r="C721" s="37"/>
    </row>
    <row r="722">
      <c r="B722" s="37"/>
      <c r="C722" s="37"/>
    </row>
    <row r="723">
      <c r="B723" s="37"/>
      <c r="C723" s="37"/>
    </row>
    <row r="724">
      <c r="B724" s="37"/>
      <c r="C724" s="37"/>
    </row>
    <row r="725">
      <c r="B725" s="37"/>
      <c r="C725" s="37"/>
    </row>
    <row r="726">
      <c r="B726" s="37"/>
      <c r="C726" s="37"/>
    </row>
    <row r="727">
      <c r="B727" s="37"/>
      <c r="C727" s="37"/>
    </row>
    <row r="728">
      <c r="B728" s="37"/>
      <c r="C728" s="37"/>
    </row>
    <row r="729">
      <c r="B729" s="37"/>
      <c r="C729" s="37"/>
    </row>
    <row r="730">
      <c r="B730" s="37"/>
      <c r="C730" s="37"/>
    </row>
    <row r="731">
      <c r="B731" s="37"/>
      <c r="C731" s="37"/>
    </row>
    <row r="732">
      <c r="B732" s="37"/>
      <c r="C732" s="37"/>
    </row>
    <row r="733">
      <c r="B733" s="37"/>
      <c r="C733" s="37"/>
    </row>
    <row r="734">
      <c r="B734" s="37"/>
      <c r="C734" s="37"/>
    </row>
    <row r="735">
      <c r="B735" s="37"/>
      <c r="C735" s="37"/>
    </row>
    <row r="736">
      <c r="B736" s="37"/>
      <c r="C736" s="37"/>
    </row>
    <row r="737">
      <c r="B737" s="37"/>
      <c r="C737" s="37"/>
    </row>
    <row r="738">
      <c r="B738" s="37"/>
      <c r="C738" s="37"/>
    </row>
    <row r="739">
      <c r="B739" s="37"/>
      <c r="C739" s="37"/>
    </row>
    <row r="740">
      <c r="B740" s="37"/>
      <c r="C740" s="37"/>
    </row>
    <row r="741">
      <c r="B741" s="37"/>
      <c r="C741" s="37"/>
    </row>
    <row r="742">
      <c r="B742" s="37"/>
      <c r="C742" s="37"/>
    </row>
    <row r="743">
      <c r="B743" s="37"/>
      <c r="C743" s="37"/>
    </row>
    <row r="744">
      <c r="B744" s="37"/>
      <c r="C744" s="37"/>
    </row>
    <row r="745">
      <c r="B745" s="37"/>
      <c r="C745" s="37"/>
    </row>
    <row r="746">
      <c r="B746" s="37"/>
      <c r="C746" s="37"/>
    </row>
    <row r="747">
      <c r="B747" s="37"/>
      <c r="C747" s="37"/>
    </row>
    <row r="748">
      <c r="B748" s="37"/>
      <c r="C748" s="37"/>
    </row>
    <row r="749">
      <c r="B749" s="37"/>
      <c r="C749" s="37"/>
    </row>
    <row r="750">
      <c r="B750" s="37"/>
      <c r="C750" s="37"/>
    </row>
    <row r="751">
      <c r="B751" s="37"/>
      <c r="C751" s="37"/>
    </row>
    <row r="752">
      <c r="B752" s="37"/>
      <c r="C752" s="37"/>
    </row>
    <row r="753">
      <c r="B753" s="37"/>
      <c r="C753" s="37"/>
    </row>
    <row r="754">
      <c r="B754" s="37"/>
      <c r="C754" s="37"/>
    </row>
    <row r="755">
      <c r="B755" s="37"/>
      <c r="C755" s="37"/>
    </row>
    <row r="756">
      <c r="B756" s="37"/>
      <c r="C756" s="37"/>
    </row>
    <row r="757">
      <c r="B757" s="37"/>
      <c r="C757" s="37"/>
    </row>
    <row r="758">
      <c r="B758" s="37"/>
      <c r="C758" s="37"/>
    </row>
    <row r="759">
      <c r="B759" s="37"/>
      <c r="C759" s="37"/>
    </row>
    <row r="760">
      <c r="B760" s="37"/>
      <c r="C760" s="37"/>
    </row>
    <row r="761">
      <c r="B761" s="37"/>
      <c r="C761" s="37"/>
    </row>
    <row r="762">
      <c r="B762" s="37"/>
      <c r="C762" s="37"/>
    </row>
    <row r="763">
      <c r="B763" s="37"/>
      <c r="C763" s="37"/>
    </row>
    <row r="764">
      <c r="B764" s="37"/>
      <c r="C764" s="37"/>
    </row>
    <row r="765">
      <c r="B765" s="37"/>
      <c r="C765" s="37"/>
    </row>
    <row r="766">
      <c r="B766" s="37"/>
      <c r="C766" s="37"/>
    </row>
    <row r="767">
      <c r="B767" s="37"/>
      <c r="C767" s="37"/>
    </row>
    <row r="768">
      <c r="B768" s="37"/>
      <c r="C768" s="37"/>
    </row>
    <row r="769">
      <c r="B769" s="37"/>
      <c r="C769" s="37"/>
    </row>
    <row r="770">
      <c r="B770" s="37"/>
      <c r="C770" s="37"/>
    </row>
    <row r="771">
      <c r="B771" s="37"/>
      <c r="C771" s="37"/>
    </row>
    <row r="772">
      <c r="B772" s="37"/>
      <c r="C772" s="37"/>
    </row>
    <row r="773">
      <c r="B773" s="37"/>
      <c r="C773" s="37"/>
    </row>
    <row r="774">
      <c r="B774" s="37"/>
      <c r="C774" s="37"/>
    </row>
    <row r="775">
      <c r="B775" s="37"/>
      <c r="C775" s="37"/>
    </row>
    <row r="776">
      <c r="B776" s="37"/>
      <c r="C776" s="37"/>
    </row>
    <row r="777">
      <c r="B777" s="37"/>
      <c r="C777" s="37"/>
    </row>
    <row r="778">
      <c r="B778" s="37"/>
      <c r="C778" s="37"/>
    </row>
    <row r="779">
      <c r="B779" s="37"/>
      <c r="C779" s="37"/>
    </row>
    <row r="780">
      <c r="B780" s="37"/>
      <c r="C780" s="37"/>
    </row>
    <row r="781">
      <c r="B781" s="37"/>
      <c r="C781" s="37"/>
    </row>
    <row r="782">
      <c r="B782" s="37"/>
      <c r="C782" s="37"/>
    </row>
    <row r="783">
      <c r="B783" s="37"/>
      <c r="C783" s="37"/>
    </row>
    <row r="784">
      <c r="B784" s="37"/>
      <c r="C784" s="37"/>
    </row>
    <row r="785">
      <c r="B785" s="37"/>
      <c r="C785" s="37"/>
    </row>
    <row r="786">
      <c r="B786" s="37"/>
      <c r="C786" s="37"/>
    </row>
    <row r="787">
      <c r="B787" s="37"/>
      <c r="C787" s="37"/>
    </row>
    <row r="788">
      <c r="B788" s="37"/>
      <c r="C788" s="37"/>
    </row>
    <row r="789">
      <c r="B789" s="37"/>
      <c r="C789" s="37"/>
    </row>
    <row r="790">
      <c r="B790" s="37"/>
      <c r="C790" s="37"/>
    </row>
    <row r="791">
      <c r="B791" s="37"/>
      <c r="C791" s="37"/>
    </row>
    <row r="792">
      <c r="B792" s="37"/>
      <c r="C792" s="37"/>
    </row>
    <row r="793">
      <c r="B793" s="37"/>
      <c r="C793" s="37"/>
    </row>
    <row r="794">
      <c r="B794" s="37"/>
      <c r="C794" s="37"/>
    </row>
    <row r="795">
      <c r="B795" s="37"/>
      <c r="C795" s="37"/>
    </row>
    <row r="796">
      <c r="B796" s="37"/>
      <c r="C796" s="37"/>
    </row>
    <row r="797">
      <c r="B797" s="37"/>
      <c r="C797" s="37"/>
    </row>
    <row r="798">
      <c r="B798" s="37"/>
      <c r="C798" s="37"/>
    </row>
    <row r="799">
      <c r="B799" s="37"/>
      <c r="C799" s="37"/>
    </row>
    <row r="800">
      <c r="B800" s="37"/>
      <c r="C800" s="37"/>
    </row>
    <row r="801">
      <c r="B801" s="37"/>
      <c r="C801" s="37"/>
    </row>
    <row r="802">
      <c r="B802" s="37"/>
      <c r="C802" s="37"/>
    </row>
    <row r="803">
      <c r="B803" s="37"/>
      <c r="C803" s="37"/>
    </row>
    <row r="804">
      <c r="B804" s="37"/>
      <c r="C804" s="37"/>
    </row>
    <row r="805">
      <c r="B805" s="37"/>
      <c r="C805" s="37"/>
    </row>
    <row r="806">
      <c r="B806" s="37"/>
      <c r="C806" s="37"/>
    </row>
    <row r="807">
      <c r="B807" s="37"/>
      <c r="C807" s="37"/>
    </row>
    <row r="808">
      <c r="B808" s="37"/>
      <c r="C808" s="37"/>
    </row>
    <row r="809">
      <c r="B809" s="37"/>
      <c r="C809" s="37"/>
    </row>
    <row r="810">
      <c r="B810" s="37"/>
      <c r="C810" s="37"/>
    </row>
    <row r="811">
      <c r="B811" s="37"/>
      <c r="C811" s="37"/>
    </row>
    <row r="812">
      <c r="B812" s="37"/>
      <c r="C812" s="37"/>
    </row>
    <row r="813">
      <c r="B813" s="37"/>
      <c r="C813" s="37"/>
    </row>
    <row r="814">
      <c r="B814" s="37"/>
      <c r="C814" s="37"/>
    </row>
    <row r="815">
      <c r="B815" s="37"/>
      <c r="C815" s="37"/>
    </row>
    <row r="816">
      <c r="B816" s="37"/>
      <c r="C816" s="37"/>
    </row>
    <row r="817">
      <c r="B817" s="37"/>
      <c r="C817" s="37"/>
    </row>
    <row r="818">
      <c r="B818" s="37"/>
      <c r="C818" s="37"/>
    </row>
    <row r="819">
      <c r="B819" s="37"/>
      <c r="C819" s="37"/>
    </row>
    <row r="820">
      <c r="B820" s="37"/>
      <c r="C820" s="37"/>
    </row>
    <row r="821">
      <c r="B821" s="37"/>
      <c r="C821" s="37"/>
    </row>
    <row r="822">
      <c r="B822" s="37"/>
      <c r="C822" s="37"/>
    </row>
    <row r="823">
      <c r="B823" s="37"/>
      <c r="C823" s="37"/>
    </row>
    <row r="824">
      <c r="B824" s="37"/>
      <c r="C824" s="37"/>
    </row>
    <row r="825">
      <c r="B825" s="37"/>
      <c r="C825" s="37"/>
    </row>
    <row r="826">
      <c r="B826" s="37"/>
      <c r="C826" s="37"/>
    </row>
    <row r="827">
      <c r="B827" s="37"/>
      <c r="C827" s="37"/>
    </row>
    <row r="828">
      <c r="B828" s="37"/>
      <c r="C828" s="37"/>
    </row>
    <row r="829">
      <c r="B829" s="37"/>
      <c r="C829" s="37"/>
    </row>
    <row r="830">
      <c r="B830" s="37"/>
      <c r="C830" s="37"/>
    </row>
    <row r="831">
      <c r="B831" s="37"/>
      <c r="C831" s="37"/>
    </row>
    <row r="832">
      <c r="B832" s="37"/>
      <c r="C832" s="37"/>
    </row>
    <row r="833">
      <c r="B833" s="37"/>
      <c r="C833" s="37"/>
    </row>
    <row r="834">
      <c r="B834" s="37"/>
      <c r="C834" s="37"/>
    </row>
    <row r="835">
      <c r="B835" s="37"/>
      <c r="C835" s="37"/>
    </row>
    <row r="836">
      <c r="B836" s="37"/>
      <c r="C836" s="37"/>
    </row>
    <row r="837">
      <c r="B837" s="37"/>
      <c r="C837" s="37"/>
    </row>
    <row r="838">
      <c r="B838" s="37"/>
      <c r="C838" s="37"/>
    </row>
    <row r="839">
      <c r="B839" s="37"/>
      <c r="C839" s="37"/>
    </row>
    <row r="840">
      <c r="B840" s="37"/>
      <c r="C840" s="37"/>
    </row>
    <row r="841">
      <c r="B841" s="37"/>
      <c r="C841" s="37"/>
    </row>
    <row r="842">
      <c r="B842" s="37"/>
      <c r="C842" s="37"/>
    </row>
    <row r="843">
      <c r="B843" s="37"/>
      <c r="C843" s="37"/>
    </row>
    <row r="844">
      <c r="B844" s="37"/>
      <c r="C844" s="37"/>
    </row>
    <row r="845">
      <c r="B845" s="37"/>
      <c r="C845" s="37"/>
    </row>
    <row r="846">
      <c r="B846" s="37"/>
      <c r="C846" s="37"/>
    </row>
    <row r="847">
      <c r="B847" s="37"/>
      <c r="C847" s="37"/>
    </row>
    <row r="848">
      <c r="B848" s="37"/>
      <c r="C848" s="37"/>
    </row>
    <row r="849">
      <c r="B849" s="37"/>
      <c r="C849" s="37"/>
    </row>
    <row r="850">
      <c r="B850" s="37"/>
      <c r="C850" s="37"/>
    </row>
    <row r="851">
      <c r="B851" s="37"/>
      <c r="C851" s="37"/>
    </row>
    <row r="852">
      <c r="B852" s="37"/>
      <c r="C852" s="37"/>
    </row>
    <row r="853">
      <c r="B853" s="37"/>
      <c r="C853" s="37"/>
    </row>
    <row r="854">
      <c r="B854" s="37"/>
      <c r="C854" s="37"/>
    </row>
    <row r="855">
      <c r="B855" s="37"/>
      <c r="C855" s="37"/>
    </row>
    <row r="856">
      <c r="B856" s="37"/>
      <c r="C856" s="37"/>
    </row>
    <row r="857">
      <c r="B857" s="37"/>
      <c r="C857" s="37"/>
    </row>
    <row r="858">
      <c r="B858" s="37"/>
      <c r="C858" s="37"/>
    </row>
    <row r="859">
      <c r="B859" s="37"/>
      <c r="C859" s="37"/>
    </row>
    <row r="860">
      <c r="B860" s="37"/>
      <c r="C860" s="37"/>
    </row>
    <row r="861">
      <c r="B861" s="37"/>
      <c r="C861" s="37"/>
    </row>
    <row r="862">
      <c r="B862" s="37"/>
      <c r="C862" s="37"/>
    </row>
    <row r="863">
      <c r="B863" s="37"/>
      <c r="C863" s="37"/>
    </row>
    <row r="864">
      <c r="B864" s="37"/>
      <c r="C864" s="37"/>
    </row>
    <row r="865">
      <c r="B865" s="37"/>
      <c r="C865" s="37"/>
    </row>
    <row r="866">
      <c r="B866" s="37"/>
      <c r="C866" s="37"/>
    </row>
    <row r="867">
      <c r="B867" s="37"/>
      <c r="C867" s="37"/>
    </row>
    <row r="868">
      <c r="B868" s="37"/>
      <c r="C868" s="37"/>
    </row>
    <row r="869">
      <c r="B869" s="37"/>
      <c r="C869" s="37"/>
    </row>
    <row r="870">
      <c r="B870" s="37"/>
      <c r="C870" s="37"/>
    </row>
    <row r="871">
      <c r="B871" s="37"/>
      <c r="C871" s="37"/>
    </row>
    <row r="872">
      <c r="B872" s="37"/>
      <c r="C872" s="37"/>
    </row>
    <row r="873">
      <c r="B873" s="37"/>
      <c r="C873" s="37"/>
    </row>
    <row r="874">
      <c r="B874" s="37"/>
      <c r="C874" s="37"/>
    </row>
    <row r="875">
      <c r="B875" s="37"/>
      <c r="C875" s="37"/>
    </row>
    <row r="876">
      <c r="B876" s="37"/>
      <c r="C876" s="37"/>
    </row>
    <row r="877">
      <c r="B877" s="37"/>
      <c r="C877" s="37"/>
    </row>
    <row r="878">
      <c r="B878" s="37"/>
      <c r="C878" s="37"/>
    </row>
    <row r="879">
      <c r="B879" s="37"/>
      <c r="C879" s="37"/>
    </row>
    <row r="880">
      <c r="B880" s="37"/>
      <c r="C880" s="37"/>
    </row>
    <row r="881">
      <c r="B881" s="37"/>
      <c r="C881" s="37"/>
    </row>
    <row r="882">
      <c r="B882" s="37"/>
      <c r="C882" s="37"/>
    </row>
    <row r="883">
      <c r="B883" s="37"/>
      <c r="C883" s="37"/>
    </row>
    <row r="884">
      <c r="B884" s="37"/>
      <c r="C884" s="37"/>
    </row>
    <row r="885">
      <c r="B885" s="37"/>
      <c r="C885" s="37"/>
    </row>
    <row r="886">
      <c r="B886" s="37"/>
      <c r="C886" s="37"/>
    </row>
    <row r="887">
      <c r="B887" s="37"/>
      <c r="C887" s="37"/>
    </row>
    <row r="888">
      <c r="B888" s="37"/>
      <c r="C888" s="37"/>
    </row>
    <row r="889">
      <c r="B889" s="37"/>
      <c r="C889" s="37"/>
    </row>
    <row r="890">
      <c r="B890" s="37"/>
      <c r="C890" s="37"/>
    </row>
    <row r="891">
      <c r="B891" s="37"/>
      <c r="C891" s="37"/>
    </row>
    <row r="892">
      <c r="B892" s="37"/>
      <c r="C892" s="37"/>
    </row>
    <row r="893">
      <c r="B893" s="37"/>
      <c r="C893" s="37"/>
    </row>
    <row r="894">
      <c r="B894" s="37"/>
      <c r="C894" s="37"/>
    </row>
    <row r="895">
      <c r="B895" s="37"/>
      <c r="C895" s="37"/>
    </row>
    <row r="896">
      <c r="B896" s="37"/>
      <c r="C896" s="37"/>
    </row>
    <row r="897">
      <c r="B897" s="37"/>
      <c r="C897" s="37"/>
    </row>
    <row r="898">
      <c r="B898" s="37"/>
      <c r="C898" s="37"/>
    </row>
    <row r="899">
      <c r="B899" s="37"/>
      <c r="C899" s="37"/>
    </row>
    <row r="900">
      <c r="B900" s="37"/>
      <c r="C900" s="37"/>
    </row>
    <row r="901">
      <c r="B901" s="37"/>
      <c r="C901" s="37"/>
    </row>
    <row r="902">
      <c r="B902" s="37"/>
      <c r="C902" s="37"/>
    </row>
    <row r="903">
      <c r="B903" s="37"/>
      <c r="C903" s="37"/>
    </row>
    <row r="904">
      <c r="B904" s="37"/>
      <c r="C904" s="37"/>
    </row>
    <row r="905">
      <c r="B905" s="37"/>
      <c r="C905" s="37"/>
    </row>
    <row r="906">
      <c r="B906" s="37"/>
      <c r="C906" s="37"/>
    </row>
    <row r="907">
      <c r="B907" s="37"/>
      <c r="C907" s="37"/>
    </row>
    <row r="908">
      <c r="B908" s="37"/>
      <c r="C908" s="37"/>
    </row>
    <row r="909">
      <c r="B909" s="37"/>
      <c r="C909" s="37"/>
    </row>
    <row r="910">
      <c r="B910" s="37"/>
      <c r="C910" s="37"/>
    </row>
    <row r="911">
      <c r="B911" s="37"/>
      <c r="C911" s="37"/>
    </row>
    <row r="912">
      <c r="B912" s="37"/>
      <c r="C912" s="37"/>
    </row>
    <row r="913">
      <c r="B913" s="37"/>
      <c r="C913" s="37"/>
    </row>
    <row r="914">
      <c r="B914" s="37"/>
      <c r="C914" s="37"/>
    </row>
    <row r="915">
      <c r="B915" s="37"/>
      <c r="C915" s="37"/>
    </row>
    <row r="916">
      <c r="B916" s="37"/>
      <c r="C916" s="37"/>
    </row>
    <row r="917">
      <c r="B917" s="37"/>
      <c r="C917" s="37"/>
    </row>
    <row r="918">
      <c r="B918" s="37"/>
      <c r="C918" s="37"/>
    </row>
    <row r="919">
      <c r="B919" s="37"/>
      <c r="C919" s="37"/>
    </row>
    <row r="920">
      <c r="B920" s="37"/>
      <c r="C920" s="37"/>
    </row>
    <row r="921">
      <c r="B921" s="37"/>
      <c r="C921" s="37"/>
    </row>
    <row r="922">
      <c r="B922" s="37"/>
      <c r="C922" s="37"/>
    </row>
    <row r="923">
      <c r="B923" s="37"/>
      <c r="C923" s="37"/>
    </row>
    <row r="924">
      <c r="B924" s="37"/>
      <c r="C924" s="37"/>
    </row>
    <row r="925">
      <c r="B925" s="37"/>
      <c r="C925" s="37"/>
    </row>
    <row r="926">
      <c r="B926" s="37"/>
      <c r="C926" s="37"/>
    </row>
    <row r="927">
      <c r="B927" s="37"/>
      <c r="C927" s="37"/>
    </row>
    <row r="928">
      <c r="B928" s="37"/>
      <c r="C928" s="37"/>
    </row>
    <row r="929">
      <c r="B929" s="37"/>
      <c r="C929" s="37"/>
    </row>
    <row r="930">
      <c r="B930" s="37"/>
      <c r="C930" s="37"/>
    </row>
    <row r="931">
      <c r="B931" s="37"/>
      <c r="C931" s="37"/>
    </row>
    <row r="932">
      <c r="B932" s="37"/>
      <c r="C932" s="37"/>
    </row>
    <row r="933">
      <c r="B933" s="37"/>
      <c r="C933" s="37"/>
    </row>
    <row r="934">
      <c r="B934" s="37"/>
      <c r="C934" s="37"/>
    </row>
    <row r="935">
      <c r="B935" s="37"/>
      <c r="C935" s="37"/>
    </row>
    <row r="936">
      <c r="B936" s="37"/>
      <c r="C936" s="37"/>
    </row>
    <row r="937">
      <c r="B937" s="37"/>
      <c r="C937" s="37"/>
    </row>
    <row r="938">
      <c r="B938" s="37"/>
      <c r="C938" s="37"/>
    </row>
    <row r="939">
      <c r="B939" s="37"/>
      <c r="C939" s="37"/>
    </row>
    <row r="940">
      <c r="B940" s="37"/>
      <c r="C940" s="37"/>
    </row>
    <row r="941">
      <c r="B941" s="37"/>
      <c r="C941" s="37"/>
    </row>
    <row r="942">
      <c r="B942" s="37"/>
      <c r="C942" s="37"/>
    </row>
    <row r="943">
      <c r="B943" s="37"/>
      <c r="C943" s="37"/>
    </row>
    <row r="944">
      <c r="B944" s="37"/>
      <c r="C944" s="37"/>
    </row>
    <row r="945">
      <c r="B945" s="37"/>
      <c r="C945" s="37"/>
    </row>
    <row r="946">
      <c r="B946" s="37"/>
      <c r="C946" s="37"/>
    </row>
    <row r="947">
      <c r="B947" s="37"/>
      <c r="C947" s="37"/>
    </row>
    <row r="948">
      <c r="B948" s="37"/>
      <c r="C948" s="37"/>
    </row>
    <row r="949">
      <c r="B949" s="37"/>
      <c r="C949" s="37"/>
    </row>
    <row r="950">
      <c r="B950" s="37"/>
      <c r="C950" s="37"/>
    </row>
    <row r="951">
      <c r="B951" s="37"/>
      <c r="C951" s="37"/>
    </row>
    <row r="952">
      <c r="B952" s="37"/>
      <c r="C952" s="37"/>
    </row>
    <row r="953">
      <c r="B953" s="37"/>
      <c r="C953" s="37"/>
    </row>
    <row r="954">
      <c r="B954" s="37"/>
      <c r="C954" s="37"/>
    </row>
    <row r="955">
      <c r="B955" s="37"/>
      <c r="C955" s="37"/>
    </row>
    <row r="956">
      <c r="B956" s="37"/>
      <c r="C956" s="37"/>
    </row>
    <row r="957">
      <c r="B957" s="37"/>
      <c r="C957" s="37"/>
    </row>
    <row r="958">
      <c r="B958" s="37"/>
      <c r="C958" s="37"/>
    </row>
    <row r="959">
      <c r="B959" s="37"/>
      <c r="C959" s="37"/>
    </row>
    <row r="960">
      <c r="B960" s="37"/>
      <c r="C960" s="37"/>
    </row>
    <row r="961">
      <c r="B961" s="37"/>
      <c r="C961" s="37"/>
    </row>
    <row r="962">
      <c r="B962" s="37"/>
      <c r="C962" s="37"/>
    </row>
    <row r="963">
      <c r="B963" s="37"/>
      <c r="C963" s="37"/>
    </row>
    <row r="964">
      <c r="B964" s="37"/>
      <c r="C964" s="37"/>
    </row>
    <row r="965">
      <c r="B965" s="37"/>
      <c r="C965" s="37"/>
    </row>
    <row r="966">
      <c r="B966" s="37"/>
      <c r="C966" s="37"/>
    </row>
    <row r="967">
      <c r="B967" s="37"/>
      <c r="C967" s="37"/>
    </row>
    <row r="968">
      <c r="B968" s="37"/>
      <c r="C968" s="37"/>
    </row>
    <row r="969">
      <c r="B969" s="37"/>
      <c r="C969" s="37"/>
    </row>
    <row r="970">
      <c r="B970" s="37"/>
      <c r="C970" s="37"/>
    </row>
    <row r="971">
      <c r="B971" s="37"/>
      <c r="C971" s="37"/>
    </row>
    <row r="972">
      <c r="B972" s="37"/>
      <c r="C972" s="37"/>
    </row>
    <row r="973">
      <c r="B973" s="37"/>
      <c r="C973" s="37"/>
    </row>
    <row r="974">
      <c r="B974" s="37"/>
      <c r="C974" s="37"/>
    </row>
    <row r="975">
      <c r="B975" s="37"/>
      <c r="C975" s="37"/>
    </row>
    <row r="976">
      <c r="B976" s="37"/>
      <c r="C976" s="37"/>
    </row>
    <row r="977">
      <c r="B977" s="37"/>
      <c r="C977" s="37"/>
    </row>
    <row r="978">
      <c r="B978" s="37"/>
      <c r="C978" s="37"/>
    </row>
    <row r="979">
      <c r="B979" s="37"/>
      <c r="C979" s="37"/>
    </row>
    <row r="980">
      <c r="B980" s="37"/>
      <c r="C980" s="37"/>
    </row>
    <row r="981">
      <c r="B981" s="37"/>
      <c r="C981" s="37"/>
    </row>
    <row r="982">
      <c r="B982" s="37"/>
      <c r="C982" s="37"/>
    </row>
    <row r="983">
      <c r="B983" s="37"/>
      <c r="C983" s="37"/>
    </row>
    <row r="984">
      <c r="B984" s="37"/>
      <c r="C984" s="37"/>
    </row>
    <row r="985">
      <c r="B985" s="37"/>
      <c r="C985" s="37"/>
    </row>
    <row r="986">
      <c r="B986" s="37"/>
      <c r="C986" s="37"/>
    </row>
    <row r="987">
      <c r="B987" s="37"/>
      <c r="C987" s="37"/>
    </row>
    <row r="988">
      <c r="B988" s="37"/>
      <c r="C988" s="37"/>
    </row>
    <row r="989">
      <c r="B989" s="37"/>
      <c r="C989" s="37"/>
    </row>
    <row r="990">
      <c r="B990" s="37"/>
      <c r="C990" s="37"/>
    </row>
    <row r="991">
      <c r="B991" s="37"/>
      <c r="C991" s="37"/>
    </row>
    <row r="992">
      <c r="B992" s="37"/>
      <c r="C992" s="37"/>
    </row>
    <row r="993">
      <c r="B993" s="37"/>
      <c r="C993" s="37"/>
    </row>
    <row r="994">
      <c r="B994" s="37"/>
      <c r="C994" s="37"/>
    </row>
    <row r="995">
      <c r="B995" s="37"/>
      <c r="C995" s="37"/>
    </row>
    <row r="996">
      <c r="B996" s="37"/>
      <c r="C996" s="37"/>
    </row>
    <row r="997">
      <c r="B997" s="37"/>
      <c r="C997" s="37"/>
    </row>
    <row r="998">
      <c r="B998" s="37"/>
      <c r="C998" s="37"/>
    </row>
    <row r="999">
      <c r="B999" s="37"/>
      <c r="C999" s="37"/>
    </row>
    <row r="1000">
      <c r="B1000" s="37"/>
      <c r="C1000" s="37"/>
    </row>
  </sheetData>
  <drawing r:id="rId1"/>
</worksheet>
</file>