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11760"/>
  </bookViews>
  <sheets>
    <sheet name="Total" sheetId="1" r:id="rId1"/>
    <sheet name="FINALE LC ponni" sheetId="2" r:id="rId2"/>
    <sheet name="FINALE lb ponni" sheetId="3" r:id="rId3"/>
    <sheet name="FINALE LA ponni" sheetId="4" r:id="rId4"/>
  </sheets>
  <calcPr calcId="145621"/>
</workbook>
</file>

<file path=xl/calcChain.xml><?xml version="1.0" encoding="utf-8"?>
<calcChain xmlns="http://schemas.openxmlformats.org/spreadsheetml/2006/main">
  <c r="H5" i="1" l="1"/>
  <c r="H6" i="1"/>
  <c r="H7" i="1"/>
  <c r="H12" i="1"/>
  <c r="H10" i="1"/>
  <c r="H11" i="1"/>
  <c r="H17" i="1"/>
  <c r="H8" i="1"/>
  <c r="H15" i="1"/>
  <c r="H18" i="1"/>
  <c r="H14" i="1"/>
  <c r="H9" i="1"/>
  <c r="H13" i="1"/>
  <c r="H19" i="1"/>
  <c r="H16" i="1"/>
  <c r="H52" i="1" l="1"/>
  <c r="H55" i="1"/>
  <c r="H51" i="1"/>
  <c r="H56" i="1"/>
  <c r="H54" i="1"/>
  <c r="H57" i="1"/>
  <c r="H58" i="1"/>
  <c r="H59" i="1"/>
  <c r="H60" i="1"/>
  <c r="H61" i="1"/>
  <c r="H53" i="1"/>
  <c r="H36" i="1"/>
  <c r="H37" i="1"/>
  <c r="H40" i="1"/>
  <c r="H39" i="1"/>
  <c r="H41" i="1"/>
  <c r="H42" i="1"/>
  <c r="H43" i="1"/>
  <c r="H44" i="1"/>
  <c r="H45" i="1"/>
  <c r="H38" i="1"/>
  <c r="H20" i="1"/>
  <c r="H21" i="1"/>
  <c r="H22" i="1"/>
  <c r="H23" i="1"/>
  <c r="H24" i="1"/>
  <c r="H25" i="1"/>
  <c r="H26" i="1"/>
  <c r="H27" i="1"/>
  <c r="H28" i="1"/>
  <c r="J44" i="1" l="1"/>
  <c r="J43" i="1"/>
  <c r="J42" i="1"/>
  <c r="J41" i="1"/>
  <c r="J40" i="1"/>
  <c r="J37" i="1"/>
  <c r="J38" i="1"/>
  <c r="J61" i="1"/>
  <c r="J56" i="1"/>
  <c r="J60" i="1"/>
  <c r="J59" i="1"/>
  <c r="J51" i="1"/>
  <c r="J54" i="1"/>
  <c r="J57" i="1"/>
  <c r="J58" i="1"/>
  <c r="J53" i="1"/>
  <c r="J55" i="1"/>
  <c r="J52" i="1"/>
  <c r="J45" i="1"/>
  <c r="J39" i="1"/>
  <c r="J36" i="1"/>
  <c r="H30" i="1"/>
  <c r="J30" i="1" s="1"/>
  <c r="H29" i="1"/>
  <c r="J29" i="1" s="1"/>
  <c r="J26" i="1"/>
  <c r="J27" i="1"/>
  <c r="J25" i="1"/>
  <c r="J24" i="1"/>
  <c r="J23" i="1"/>
  <c r="J22" i="1"/>
  <c r="J21" i="1"/>
  <c r="J20" i="1"/>
  <c r="J18" i="1"/>
  <c r="J28" i="1"/>
  <c r="J16" i="1"/>
  <c r="J14" i="1"/>
  <c r="J11" i="1"/>
  <c r="J17" i="1"/>
  <c r="J6" i="1"/>
  <c r="J8" i="1"/>
  <c r="J19" i="1"/>
  <c r="J13" i="1"/>
  <c r="J7" i="1"/>
  <c r="J10" i="1"/>
  <c r="J9" i="1"/>
  <c r="J12" i="1"/>
  <c r="J15" i="1"/>
  <c r="J5" i="1"/>
</calcChain>
</file>

<file path=xl/sharedStrings.xml><?xml version="1.0" encoding="utf-8"?>
<sst xmlns="http://schemas.openxmlformats.org/spreadsheetml/2006/main" count="233" uniqueCount="94">
  <si>
    <t>Sum:</t>
  </si>
  <si>
    <t>Cup:</t>
  </si>
  <si>
    <t>Poeng</t>
  </si>
  <si>
    <t>Hest</t>
  </si>
  <si>
    <t>Resultat:</t>
  </si>
  <si>
    <t>Rytter</t>
  </si>
  <si>
    <t>Klubb</t>
  </si>
  <si>
    <t>SYLL</t>
  </si>
  <si>
    <t>Finale</t>
  </si>
  <si>
    <t>LB:1</t>
  </si>
  <si>
    <t>GEVE</t>
  </si>
  <si>
    <t>LA:0</t>
  </si>
  <si>
    <t xml:space="preserve"> </t>
  </si>
  <si>
    <t>Kl.I</t>
  </si>
  <si>
    <t>Kl. II</t>
  </si>
  <si>
    <t>Kl. III</t>
  </si>
  <si>
    <t>PONNI</t>
  </si>
  <si>
    <t>Adamsens Megano</t>
  </si>
  <si>
    <t>Hilling, Josefine Amanda (SYLL)</t>
  </si>
  <si>
    <t>Storhaugs Magic Brenhines</t>
  </si>
  <si>
    <t>Tyngwndwn Sioned</t>
  </si>
  <si>
    <t>Sweet Antonio</t>
  </si>
  <si>
    <t>Tovdal's Moonlight</t>
  </si>
  <si>
    <t>Hoen, Adele Christense Holmes (GEVE)</t>
  </si>
  <si>
    <t>HALL</t>
  </si>
  <si>
    <t>Blacky</t>
  </si>
  <si>
    <t>Gudbrandsgard, Anne Marit Hefte (HALL)</t>
  </si>
  <si>
    <t>Bjella, Beate (HALL)</t>
  </si>
  <si>
    <t>River's Pride</t>
  </si>
  <si>
    <t>DIKE</t>
  </si>
  <si>
    <t xml:space="preserve">Cheng, Laila Michellè </t>
  </si>
  <si>
    <t xml:space="preserve">Capoferro, Marie Helene </t>
  </si>
  <si>
    <t xml:space="preserve">Lybekk, Ragnhild Danielsen </t>
  </si>
  <si>
    <t>16\1</t>
  </si>
  <si>
    <t>SRHL</t>
  </si>
  <si>
    <t>7\2</t>
  </si>
  <si>
    <t>5\3</t>
  </si>
  <si>
    <t>HRRK</t>
  </si>
  <si>
    <t>Tovsrud, Jenny Øen (SRHL)</t>
  </si>
  <si>
    <t>Præsterud, Jenny Louise (SRHL)</t>
  </si>
  <si>
    <t>Lynette Søblink</t>
  </si>
  <si>
    <t>Ragnhildsrud, Karoline Hulbak (SRHL)</t>
  </si>
  <si>
    <t>Steinsrud Llewelyn</t>
  </si>
  <si>
    <t>Bjella, Bergljot (HALL)</t>
  </si>
  <si>
    <t>Alva frå Styrkestad</t>
  </si>
  <si>
    <t>Grue Rygg, Mari Lisa (GEIL)</t>
  </si>
  <si>
    <t>Kreken, Martin Beitnes (GEVE)</t>
  </si>
  <si>
    <t>Strike</t>
  </si>
  <si>
    <t>Fløtten, Thea Emilie (SYLL)</t>
  </si>
  <si>
    <t>Storhaugs Tiffany</t>
  </si>
  <si>
    <t>Humerfelt, Thilia Strande (LOMM)</t>
  </si>
  <si>
    <t>Wirthsmühle Murphy</t>
  </si>
  <si>
    <t>Raaen, Anine Strandbråten (SRHL)</t>
  </si>
  <si>
    <t>Inglingstads Embla</t>
  </si>
  <si>
    <t>Knudsen, Nicole Christina (SRHL)</t>
  </si>
  <si>
    <t>Boika db O'bajan 1885</t>
  </si>
  <si>
    <t>Løvås-Sandvik, Alma (JARL)</t>
  </si>
  <si>
    <t>Fairway</t>
  </si>
  <si>
    <t>Isaksen, Emilie (GEVE)</t>
  </si>
  <si>
    <t>Solan</t>
  </si>
  <si>
    <t>Nørlunds El Zack</t>
  </si>
  <si>
    <t>Times Chantel</t>
  </si>
  <si>
    <t>hHomb, Frøya</t>
  </si>
  <si>
    <t>Norums Suraida</t>
  </si>
  <si>
    <t>NES</t>
  </si>
  <si>
    <t>Boye, Tone Mette</t>
  </si>
  <si>
    <t>Gjerdals Firefly</t>
  </si>
  <si>
    <t>SØRK</t>
  </si>
  <si>
    <t>Vergara, Victoria</t>
  </si>
  <si>
    <t>Elmholts Uventa</t>
  </si>
  <si>
    <t>BÆRU</t>
  </si>
  <si>
    <t>Lindell, Thea Hallerud</t>
  </si>
  <si>
    <t>Goshen</t>
  </si>
  <si>
    <t>LOMM</t>
  </si>
  <si>
    <t>Evensen, Emma Sophie</t>
  </si>
  <si>
    <t>Bongo</t>
  </si>
  <si>
    <t>Tengel Gutt</t>
  </si>
  <si>
    <t>HOLM</t>
  </si>
  <si>
    <t>Naustsalslid, Victoria</t>
  </si>
  <si>
    <t>Inglingstad Balder</t>
  </si>
  <si>
    <t>HURU</t>
  </si>
  <si>
    <t>Olsen, Carina</t>
  </si>
  <si>
    <t>Elmerhøjs Abelone</t>
  </si>
  <si>
    <t>Vålbekk, Linnea Skai</t>
  </si>
  <si>
    <t>Windfalls Luna</t>
  </si>
  <si>
    <t>GEIL</t>
  </si>
  <si>
    <t>JARL</t>
  </si>
  <si>
    <t>Andersen, Victor</t>
  </si>
  <si>
    <t>LC:3</t>
  </si>
  <si>
    <t>BRYK VinterCup 2016 DRESSUR PONNI</t>
  </si>
  <si>
    <t>prosent</t>
  </si>
  <si>
    <t>poeng</t>
  </si>
  <si>
    <t>allm inntr</t>
  </si>
  <si>
    <t>best prosent i finalen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</si>
</sst>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d\-mmm"/>
    <numFmt numFmtId="165" formatCode="0.0"/>
    <numFmt numFmtId="166" formatCode="?????"/>
  </numFmts>
  <fonts count="19" x14ac:knownFonts="1">
    <font>
      <sz val="10"/>
      <name val="Arial"/>
    </font>
    <font>
      <b/>
      <i/>
      <sz val="2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6"/>
      <color indexed="8"/>
      <name val="Arial"/>
      <family val="2"/>
    </font>
    <font>
      <sz val="10"/>
      <name val="Arial"/>
    </font>
    <font>
      <sz val="8"/>
      <color indexed="8"/>
      <name val="Arial"/>
    </font>
    <font>
      <sz val="6"/>
      <color indexed="8"/>
      <name val="Arial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11" fillId="0" borderId="0"/>
  </cellStyleXfs>
  <cellXfs count="8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6" fillId="2" borderId="0" xfId="0" applyFont="1" applyFill="1" applyBorder="1" applyAlignment="1">
      <alignment horizontal="right"/>
    </xf>
    <xf numFmtId="165" fontId="2" fillId="2" borderId="0" xfId="0" applyNumberFormat="1" applyFont="1" applyFill="1" applyBorder="1"/>
    <xf numFmtId="0" fontId="0" fillId="2" borderId="0" xfId="0" applyFill="1" applyBorder="1"/>
    <xf numFmtId="0" fontId="3" fillId="3" borderId="1" xfId="0" applyFont="1" applyFill="1" applyBorder="1"/>
    <xf numFmtId="0" fontId="3" fillId="3" borderId="1" xfId="0" applyFont="1" applyFill="1" applyBorder="1" applyAlignment="1">
      <alignment horizontal="left"/>
    </xf>
    <xf numFmtId="164" fontId="4" fillId="3" borderId="1" xfId="0" applyNumberFormat="1" applyFont="1" applyFill="1" applyBorder="1" applyAlignment="1" applyProtection="1">
      <alignment horizontal="center"/>
    </xf>
    <xf numFmtId="0" fontId="2" fillId="3" borderId="1" xfId="0" applyFont="1" applyFill="1" applyBorder="1"/>
    <xf numFmtId="0" fontId="4" fillId="3" borderId="1" xfId="0" applyNumberFormat="1" applyFont="1" applyFill="1" applyBorder="1" applyAlignment="1" applyProtection="1"/>
    <xf numFmtId="0" fontId="5" fillId="3" borderId="1" xfId="0" applyFont="1" applyFill="1" applyBorder="1"/>
    <xf numFmtId="0" fontId="5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0" fillId="3" borderId="0" xfId="0" applyFill="1"/>
    <xf numFmtId="0" fontId="2" fillId="3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 vertical="top"/>
    </xf>
    <xf numFmtId="164" fontId="8" fillId="3" borderId="1" xfId="0" applyNumberFormat="1" applyFont="1" applyFill="1" applyBorder="1" applyAlignment="1" applyProtection="1">
      <alignment horizontal="center"/>
    </xf>
    <xf numFmtId="0" fontId="7" fillId="2" borderId="1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0" fillId="2" borderId="2" xfId="0" applyFill="1" applyBorder="1" applyAlignment="1">
      <alignment horizontal="center"/>
    </xf>
    <xf numFmtId="0" fontId="7" fillId="0" borderId="0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/>
    </xf>
    <xf numFmtId="0" fontId="6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165" fontId="2" fillId="0" borderId="1" xfId="0" applyNumberFormat="1" applyFont="1" applyBorder="1" applyAlignment="1">
      <alignment horizontal="right"/>
    </xf>
    <xf numFmtId="0" fontId="0" fillId="2" borderId="3" xfId="0" applyFill="1" applyBorder="1" applyAlignment="1">
      <alignment horizontal="center"/>
    </xf>
    <xf numFmtId="0" fontId="7" fillId="0" borderId="3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right"/>
    </xf>
    <xf numFmtId="43" fontId="7" fillId="0" borderId="1" xfId="1" applyFont="1" applyBorder="1" applyAlignment="1">
      <alignment horizontal="left" vertical="top"/>
    </xf>
    <xf numFmtId="0" fontId="0" fillId="0" borderId="1" xfId="0" applyBorder="1"/>
    <xf numFmtId="43" fontId="10" fillId="0" borderId="1" xfId="1" applyFont="1" applyBorder="1" applyAlignment="1">
      <alignment horizontal="left" vertical="top"/>
    </xf>
    <xf numFmtId="0" fontId="6" fillId="0" borderId="1" xfId="0" applyFont="1" applyBorder="1"/>
    <xf numFmtId="0" fontId="12" fillId="0" borderId="1" xfId="2" applyFont="1" applyBorder="1" applyAlignment="1">
      <alignment horizontal="left" vertical="top"/>
    </xf>
    <xf numFmtId="0" fontId="12" fillId="0" borderId="0" xfId="2" applyFont="1" applyAlignment="1">
      <alignment horizontal="left" vertical="top"/>
    </xf>
    <xf numFmtId="0" fontId="13" fillId="0" borderId="0" xfId="2" applyFont="1" applyAlignment="1">
      <alignment horizontal="left" vertical="top"/>
    </xf>
    <xf numFmtId="166" fontId="13" fillId="0" borderId="0" xfId="2" applyNumberFormat="1" applyFont="1" applyAlignment="1">
      <alignment horizontal="left" vertical="top"/>
    </xf>
    <xf numFmtId="0" fontId="14" fillId="0" borderId="1" xfId="0" applyFont="1" applyBorder="1" applyAlignment="1">
      <alignment horizontal="left" vertical="top"/>
    </xf>
    <xf numFmtId="0" fontId="14" fillId="0" borderId="1" xfId="2" applyFont="1" applyBorder="1" applyAlignment="1">
      <alignment horizontal="left" vertical="top"/>
    </xf>
    <xf numFmtId="16" fontId="2" fillId="3" borderId="1" xfId="0" applyNumberFormat="1" applyFont="1" applyFill="1" applyBorder="1" applyAlignment="1">
      <alignment horizontal="center"/>
    </xf>
    <xf numFmtId="43" fontId="14" fillId="0" borderId="1" xfId="1" applyFont="1" applyBorder="1" applyAlignment="1">
      <alignment horizontal="left" vertical="top"/>
    </xf>
    <xf numFmtId="0" fontId="6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left" vertical="top"/>
    </xf>
    <xf numFmtId="0" fontId="15" fillId="0" borderId="1" xfId="2" applyFont="1" applyBorder="1" applyAlignment="1">
      <alignment horizontal="left" vertical="top"/>
    </xf>
    <xf numFmtId="0" fontId="16" fillId="0" borderId="1" xfId="0" applyFont="1" applyBorder="1"/>
    <xf numFmtId="0" fontId="6" fillId="0" borderId="0" xfId="0" applyFont="1"/>
    <xf numFmtId="0" fontId="17" fillId="0" borderId="1" xfId="2" applyFont="1" applyBorder="1" applyAlignment="1">
      <alignment horizontal="left" vertical="top"/>
    </xf>
    <xf numFmtId="0" fontId="17" fillId="0" borderId="1" xfId="0" applyFont="1" applyBorder="1"/>
    <xf numFmtId="43" fontId="7" fillId="4" borderId="1" xfId="1" applyFont="1" applyFill="1" applyBorder="1" applyAlignment="1">
      <alignment horizontal="left" vertical="top"/>
    </xf>
    <xf numFmtId="0" fontId="6" fillId="4" borderId="1" xfId="0" applyFont="1" applyFill="1" applyBorder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6" fillId="4" borderId="1" xfId="0" applyFont="1" applyFill="1" applyBorder="1" applyAlignment="1">
      <alignment horizontal="right"/>
    </xf>
    <xf numFmtId="0" fontId="0" fillId="4" borderId="0" xfId="0" applyFill="1" applyAlignment="1">
      <alignment horizontal="right"/>
    </xf>
    <xf numFmtId="165" fontId="2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left" vertical="top"/>
    </xf>
    <xf numFmtId="0" fontId="6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18" fillId="0" borderId="1" xfId="2" applyFont="1" applyBorder="1" applyAlignment="1">
      <alignment horizontal="left" vertical="top"/>
    </xf>
    <xf numFmtId="0" fontId="18" fillId="0" borderId="1" xfId="0" applyFont="1" applyBorder="1"/>
    <xf numFmtId="0" fontId="18" fillId="2" borderId="1" xfId="0" applyFont="1" applyFill="1" applyBorder="1" applyAlignment="1">
      <alignment horizontal="left" vertical="top"/>
    </xf>
    <xf numFmtId="0" fontId="18" fillId="0" borderId="1" xfId="0" applyFont="1" applyBorder="1" applyAlignment="1">
      <alignment horizontal="left" vertical="top"/>
    </xf>
    <xf numFmtId="0" fontId="0" fillId="2" borderId="4" xfId="0" applyFill="1" applyBorder="1" applyAlignment="1">
      <alignment horizontal="center"/>
    </xf>
    <xf numFmtId="0" fontId="0" fillId="5" borderId="1" xfId="0" applyFill="1" applyBorder="1"/>
    <xf numFmtId="0" fontId="14" fillId="5" borderId="1" xfId="2" applyFont="1" applyFill="1" applyBorder="1" applyAlignment="1">
      <alignment horizontal="left" vertical="top"/>
    </xf>
    <xf numFmtId="0" fontId="6" fillId="5" borderId="1" xfId="0" applyFont="1" applyFill="1" applyBorder="1"/>
    <xf numFmtId="0" fontId="6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0" xfId="0" applyFill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12" fillId="5" borderId="1" xfId="2" applyFont="1" applyFill="1" applyBorder="1" applyAlignment="1">
      <alignment horizontal="left" vertical="top"/>
    </xf>
    <xf numFmtId="0" fontId="6" fillId="5" borderId="1" xfId="0" applyFont="1" applyFill="1" applyBorder="1" applyAlignment="1">
      <alignment horizontal="right"/>
    </xf>
    <xf numFmtId="0" fontId="0" fillId="5" borderId="0" xfId="0" applyFill="1" applyAlignment="1">
      <alignment horizontal="right"/>
    </xf>
    <xf numFmtId="165" fontId="2" fillId="5" borderId="1" xfId="0" applyNumberFormat="1" applyFont="1" applyFill="1" applyBorder="1" applyAlignment="1">
      <alignment horizontal="right"/>
    </xf>
    <xf numFmtId="43" fontId="14" fillId="5" borderId="1" xfId="1" applyFont="1" applyFill="1" applyBorder="1" applyAlignment="1">
      <alignment horizontal="left" vertical="top"/>
    </xf>
  </cellXfs>
  <cellStyles count="3">
    <cellStyle name="Komma" xfId="1" builtinId="3"/>
    <cellStyle name="Komma 2" xfId="2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2228850</xdr:colOff>
      <xdr:row>4</xdr:row>
      <xdr:rowOff>0</xdr:rowOff>
    </xdr:from>
    <xdr:to>
      <xdr:col>1</xdr:col>
      <xdr:colOff>2228850</xdr:colOff>
      <xdr:row>4</xdr:row>
      <xdr:rowOff>114300</xdr:rowOff>
    </xdr:to>
    <xdr:pic>
      <xdr:nvPicPr>
        <xdr:cNvPr id="2" name="Picture 3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5" y="2105025"/>
          <a:ext cx="13335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2228850</xdr:colOff>
      <xdr:row>8</xdr:row>
      <xdr:rowOff>0</xdr:rowOff>
    </xdr:from>
    <xdr:to>
      <xdr:col>1</xdr:col>
      <xdr:colOff>2228850</xdr:colOff>
      <xdr:row>8</xdr:row>
      <xdr:rowOff>114300</xdr:rowOff>
    </xdr:to>
    <xdr:pic>
      <xdr:nvPicPr>
        <xdr:cNvPr id="3" name="Picture 4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5" y="2771775"/>
          <a:ext cx="13335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2228850</xdr:colOff>
      <xdr:row>8</xdr:row>
      <xdr:rowOff>0</xdr:rowOff>
    </xdr:from>
    <xdr:to>
      <xdr:col>1</xdr:col>
      <xdr:colOff>2228850</xdr:colOff>
      <xdr:row>8</xdr:row>
      <xdr:rowOff>114300</xdr:rowOff>
    </xdr:to>
    <xdr:pic>
      <xdr:nvPicPr>
        <xdr:cNvPr id="6" name="Picture 3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5" y="3914775"/>
          <a:ext cx="13335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2228850</xdr:colOff>
      <xdr:row>9</xdr:row>
      <xdr:rowOff>0</xdr:rowOff>
    </xdr:from>
    <xdr:to>
      <xdr:col>1</xdr:col>
      <xdr:colOff>2228850</xdr:colOff>
      <xdr:row>9</xdr:row>
      <xdr:rowOff>114300</xdr:rowOff>
    </xdr:to>
    <xdr:pic>
      <xdr:nvPicPr>
        <xdr:cNvPr id="7" name="Picture 4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5" y="4276725"/>
          <a:ext cx="13335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2228850</xdr:colOff>
      <xdr:row>4</xdr:row>
      <xdr:rowOff>0</xdr:rowOff>
    </xdr:from>
    <xdr:to>
      <xdr:col>1</xdr:col>
      <xdr:colOff>0</xdr:colOff>
      <xdr:row>4</xdr:row>
      <xdr:rowOff>114300</xdr:rowOff>
    </xdr:to>
    <xdr:pic>
      <xdr:nvPicPr>
        <xdr:cNvPr id="2" name="Picture 3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942975"/>
          <a:ext cx="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2228850</xdr:colOff>
      <xdr:row>5</xdr:row>
      <xdr:rowOff>0</xdr:rowOff>
    </xdr:from>
    <xdr:to>
      <xdr:col>1</xdr:col>
      <xdr:colOff>0</xdr:colOff>
      <xdr:row>5</xdr:row>
      <xdr:rowOff>114300</xdr:rowOff>
    </xdr:to>
    <xdr:pic>
      <xdr:nvPicPr>
        <xdr:cNvPr id="3" name="Picture 4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2400300"/>
          <a:ext cx="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2228850</xdr:colOff>
      <xdr:row>5</xdr:row>
      <xdr:rowOff>0</xdr:rowOff>
    </xdr:from>
    <xdr:to>
      <xdr:col>1</xdr:col>
      <xdr:colOff>0</xdr:colOff>
      <xdr:row>5</xdr:row>
      <xdr:rowOff>114300</xdr:rowOff>
    </xdr:to>
    <xdr:pic>
      <xdr:nvPicPr>
        <xdr:cNvPr id="4" name="Picture 3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2400300"/>
          <a:ext cx="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2228850</xdr:colOff>
      <xdr:row>6</xdr:row>
      <xdr:rowOff>0</xdr:rowOff>
    </xdr:from>
    <xdr:to>
      <xdr:col>1</xdr:col>
      <xdr:colOff>0</xdr:colOff>
      <xdr:row>6</xdr:row>
      <xdr:rowOff>114300</xdr:rowOff>
    </xdr:to>
    <xdr:pic>
      <xdr:nvPicPr>
        <xdr:cNvPr id="5" name="Picture 4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2076450"/>
          <a:ext cx="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abSelected="1" topLeftCell="A35" workbookViewId="0">
      <selection activeCell="L44" sqref="L44"/>
    </sheetView>
  </sheetViews>
  <sheetFormatPr baseColWidth="10" defaultRowHeight="12.75" x14ac:dyDescent="0.2"/>
  <cols>
    <col min="1" max="1" width="8.5703125" customWidth="1"/>
    <col min="2" max="2" width="34.28515625" customWidth="1"/>
    <col min="3" max="3" width="23" customWidth="1"/>
    <col min="4" max="10" width="7.7109375" customWidth="1"/>
  </cols>
  <sheetData>
    <row r="1" spans="1:10" ht="27.75" x14ac:dyDescent="0.4">
      <c r="A1" s="1" t="s">
        <v>89</v>
      </c>
      <c r="D1" s="2"/>
      <c r="E1" s="3"/>
      <c r="F1" s="3"/>
      <c r="G1" s="3"/>
      <c r="H1" s="4"/>
      <c r="I1" s="14"/>
      <c r="J1" s="15"/>
    </row>
    <row r="2" spans="1:10" ht="15.75" x14ac:dyDescent="0.25">
      <c r="A2" s="11" t="s">
        <v>16</v>
      </c>
      <c r="B2" s="11"/>
      <c r="C2" s="11"/>
      <c r="D2" s="12"/>
      <c r="E2" s="22" t="s">
        <v>34</v>
      </c>
      <c r="F2" s="22" t="s">
        <v>7</v>
      </c>
      <c r="G2" s="22" t="s">
        <v>10</v>
      </c>
      <c r="H2" s="13" t="s">
        <v>0</v>
      </c>
      <c r="I2" s="14" t="s">
        <v>37</v>
      </c>
      <c r="J2" s="15" t="s">
        <v>1</v>
      </c>
    </row>
    <row r="3" spans="1:10" ht="18" x14ac:dyDescent="0.25">
      <c r="A3" s="16" t="s">
        <v>13</v>
      </c>
      <c r="B3" s="16" t="s">
        <v>88</v>
      </c>
      <c r="C3" s="16"/>
      <c r="D3" s="17"/>
      <c r="E3" s="47">
        <v>42385</v>
      </c>
      <c r="F3" s="47">
        <v>42407</v>
      </c>
      <c r="G3" s="47">
        <v>42434</v>
      </c>
      <c r="H3" s="19"/>
      <c r="I3" s="18"/>
      <c r="J3" s="14"/>
    </row>
    <row r="4" spans="1:10" x14ac:dyDescent="0.2">
      <c r="A4" s="14" t="s">
        <v>4</v>
      </c>
      <c r="B4" s="18" t="s">
        <v>5</v>
      </c>
      <c r="C4" s="18" t="s">
        <v>3</v>
      </c>
      <c r="D4" s="20" t="s">
        <v>6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</row>
    <row r="5" spans="1:10" x14ac:dyDescent="0.2">
      <c r="A5" s="75">
        <v>1</v>
      </c>
      <c r="B5" s="76" t="s">
        <v>38</v>
      </c>
      <c r="C5" s="76" t="s">
        <v>21</v>
      </c>
      <c r="D5" s="77" t="s">
        <v>34</v>
      </c>
      <c r="E5" s="78">
        <v>100</v>
      </c>
      <c r="F5" s="78">
        <v>100</v>
      </c>
      <c r="G5" s="79">
        <v>100</v>
      </c>
      <c r="H5" s="78">
        <f>(LARGE(E5:G5,1))+(LARGE(E5:G5,2))</f>
        <v>200</v>
      </c>
      <c r="I5" s="80">
        <v>93</v>
      </c>
      <c r="J5" s="81">
        <f>SUM(H5)+(I5*1.5)</f>
        <v>339.5</v>
      </c>
    </row>
    <row r="6" spans="1:10" x14ac:dyDescent="0.2">
      <c r="A6" s="75">
        <v>2</v>
      </c>
      <c r="B6" s="76" t="s">
        <v>43</v>
      </c>
      <c r="C6" s="76" t="s">
        <v>44</v>
      </c>
      <c r="D6" s="77" t="s">
        <v>24</v>
      </c>
      <c r="E6" s="78">
        <v>93</v>
      </c>
      <c r="F6" s="78">
        <v>95</v>
      </c>
      <c r="G6" s="79">
        <v>89</v>
      </c>
      <c r="H6" s="78">
        <f>(LARGE(E6:G6,1))+(LARGE(E6:G6,2))</f>
        <v>188</v>
      </c>
      <c r="I6" s="80">
        <v>100</v>
      </c>
      <c r="J6" s="81">
        <f>SUM(H6)+(I6*1.5)</f>
        <v>338</v>
      </c>
    </row>
    <row r="7" spans="1:10" x14ac:dyDescent="0.2">
      <c r="A7" s="75">
        <v>3</v>
      </c>
      <c r="B7" s="76" t="s">
        <v>50</v>
      </c>
      <c r="C7" s="76" t="s">
        <v>51</v>
      </c>
      <c r="D7" s="77" t="s">
        <v>73</v>
      </c>
      <c r="E7" s="78">
        <v>85</v>
      </c>
      <c r="F7" s="78">
        <v>97</v>
      </c>
      <c r="G7" s="79">
        <v>95</v>
      </c>
      <c r="H7" s="78">
        <f>(LARGE(E7:G7,1))+(LARGE(E7:G7,2))</f>
        <v>192</v>
      </c>
      <c r="I7" s="80">
        <v>97</v>
      </c>
      <c r="J7" s="81">
        <f>SUM(H7)+(I7*1.5)</f>
        <v>337.5</v>
      </c>
    </row>
    <row r="8" spans="1:10" x14ac:dyDescent="0.2">
      <c r="A8" s="5">
        <v>3</v>
      </c>
      <c r="B8" s="46" t="s">
        <v>39</v>
      </c>
      <c r="C8" s="46" t="s">
        <v>40</v>
      </c>
      <c r="D8" s="40" t="s">
        <v>34</v>
      </c>
      <c r="E8" s="50">
        <v>97</v>
      </c>
      <c r="F8" s="50">
        <v>0</v>
      </c>
      <c r="G8" s="6">
        <v>91</v>
      </c>
      <c r="H8" s="50">
        <f>(LARGE(E8:G8,1))+(LARGE(E8:G8,2))</f>
        <v>188</v>
      </c>
      <c r="I8" s="3">
        <v>95</v>
      </c>
      <c r="J8" s="52">
        <f>SUM(H8)+(I8*1.5)</f>
        <v>330.5</v>
      </c>
    </row>
    <row r="9" spans="1:10" x14ac:dyDescent="0.2">
      <c r="A9" s="5">
        <v>5</v>
      </c>
      <c r="B9" s="46" t="s">
        <v>46</v>
      </c>
      <c r="C9" s="46" t="s">
        <v>47</v>
      </c>
      <c r="D9" s="40" t="s">
        <v>10</v>
      </c>
      <c r="E9" s="50">
        <v>89</v>
      </c>
      <c r="F9" s="50">
        <v>0</v>
      </c>
      <c r="G9" s="6">
        <v>83</v>
      </c>
      <c r="H9" s="50">
        <f>(LARGE(E9:G9,1))+(LARGE(E9:G9,2))</f>
        <v>172</v>
      </c>
      <c r="I9" s="3">
        <v>91</v>
      </c>
      <c r="J9" s="52">
        <f>SUM(H9)+(I9*1.5)</f>
        <v>308.5</v>
      </c>
    </row>
    <row r="10" spans="1:10" x14ac:dyDescent="0.2">
      <c r="A10" s="5">
        <v>6</v>
      </c>
      <c r="B10" s="46" t="s">
        <v>48</v>
      </c>
      <c r="C10" s="46" t="s">
        <v>49</v>
      </c>
      <c r="D10" s="40" t="s">
        <v>7</v>
      </c>
      <c r="E10" s="50">
        <v>87</v>
      </c>
      <c r="F10" s="50">
        <v>85</v>
      </c>
      <c r="G10" s="6">
        <v>79</v>
      </c>
      <c r="H10" s="50">
        <f>(LARGE(E10:G10,1))+(LARGE(E10:G10,2))</f>
        <v>172</v>
      </c>
      <c r="I10" s="3">
        <v>89</v>
      </c>
      <c r="J10" s="52">
        <f>SUM(H10)+(I10*1.5)</f>
        <v>305.5</v>
      </c>
    </row>
    <row r="11" spans="1:10" x14ac:dyDescent="0.2">
      <c r="A11" s="5">
        <v>7</v>
      </c>
      <c r="B11" s="46" t="s">
        <v>52</v>
      </c>
      <c r="C11" s="46" t="s">
        <v>53</v>
      </c>
      <c r="D11" s="40" t="s">
        <v>34</v>
      </c>
      <c r="E11" s="50">
        <v>83</v>
      </c>
      <c r="F11" s="49">
        <v>83</v>
      </c>
      <c r="G11" s="6">
        <v>81</v>
      </c>
      <c r="H11" s="50">
        <f>(LARGE(E11:G11,1))+(LARGE(E11:G11,2))</f>
        <v>166</v>
      </c>
      <c r="I11" s="3">
        <v>87</v>
      </c>
      <c r="J11" s="52">
        <f>SUM(H11)+(I11*1.5)</f>
        <v>296.5</v>
      </c>
    </row>
    <row r="12" spans="1:10" x14ac:dyDescent="0.2">
      <c r="A12" s="5">
        <v>8</v>
      </c>
      <c r="B12" s="46" t="s">
        <v>45</v>
      </c>
      <c r="C12" s="46" t="s">
        <v>25</v>
      </c>
      <c r="D12" s="40" t="s">
        <v>85</v>
      </c>
      <c r="E12" s="50">
        <v>91</v>
      </c>
      <c r="F12" s="51">
        <v>89</v>
      </c>
      <c r="G12" s="6">
        <v>97</v>
      </c>
      <c r="H12" s="50">
        <f>(LARGE(E12:G12,1))+(LARGE(E12:G12,2))</f>
        <v>188</v>
      </c>
      <c r="I12" s="3"/>
      <c r="J12" s="52">
        <f>SUM(H12)+(I12*1.5)</f>
        <v>188</v>
      </c>
    </row>
    <row r="13" spans="1:10" x14ac:dyDescent="0.2">
      <c r="A13" s="5">
        <v>9</v>
      </c>
      <c r="B13" s="53" t="s">
        <v>74</v>
      </c>
      <c r="C13" s="45" t="s">
        <v>75</v>
      </c>
      <c r="D13" s="45" t="s">
        <v>7</v>
      </c>
      <c r="E13" s="6">
        <v>0</v>
      </c>
      <c r="F13" s="74">
        <v>87</v>
      </c>
      <c r="G13" s="6">
        <v>93</v>
      </c>
      <c r="H13" s="50">
        <f>(LARGE(E13:G13,1))+(LARGE(E13:G13,2))</f>
        <v>180</v>
      </c>
      <c r="I13" s="3"/>
      <c r="J13" s="52">
        <f>SUM(H13)+(I13*1.5)</f>
        <v>180</v>
      </c>
    </row>
    <row r="14" spans="1:10" x14ac:dyDescent="0.2">
      <c r="A14" s="5">
        <v>9</v>
      </c>
      <c r="B14" s="53" t="s">
        <v>87</v>
      </c>
      <c r="C14" s="45" t="s">
        <v>76</v>
      </c>
      <c r="D14" s="45" t="s">
        <v>77</v>
      </c>
      <c r="E14" s="6">
        <v>0</v>
      </c>
      <c r="F14" s="74">
        <v>91</v>
      </c>
      <c r="G14" s="6">
        <v>87</v>
      </c>
      <c r="H14" s="50">
        <f>(LARGE(E14:G14,1))+(LARGE(E14:G14,2))</f>
        <v>178</v>
      </c>
      <c r="I14" s="3"/>
      <c r="J14" s="52">
        <f>SUM(H14)+(I14*1.5)</f>
        <v>178</v>
      </c>
    </row>
    <row r="15" spans="1:10" x14ac:dyDescent="0.2">
      <c r="A15" s="5">
        <v>11</v>
      </c>
      <c r="B15" s="46" t="s">
        <v>41</v>
      </c>
      <c r="C15" s="46" t="s">
        <v>42</v>
      </c>
      <c r="D15" s="40" t="s">
        <v>34</v>
      </c>
      <c r="E15" s="50">
        <v>95</v>
      </c>
      <c r="F15" s="50">
        <v>0</v>
      </c>
      <c r="G15" s="6">
        <v>77</v>
      </c>
      <c r="H15" s="50">
        <f>(LARGE(E15:G15,1))+(LARGE(E15:G15,2))</f>
        <v>172</v>
      </c>
      <c r="I15" s="3"/>
      <c r="J15" s="52">
        <f>SUM(H15)+(I15*1.5)</f>
        <v>172</v>
      </c>
    </row>
    <row r="16" spans="1:10" x14ac:dyDescent="0.2">
      <c r="A16" s="5">
        <v>11</v>
      </c>
      <c r="B16" s="53" t="s">
        <v>81</v>
      </c>
      <c r="C16" s="45" t="s">
        <v>82</v>
      </c>
      <c r="D16" s="45" t="s">
        <v>67</v>
      </c>
      <c r="E16" s="6">
        <v>0</v>
      </c>
      <c r="F16" s="6">
        <v>79</v>
      </c>
      <c r="G16" s="6">
        <v>87</v>
      </c>
      <c r="H16" s="50">
        <f>(LARGE(E16:G16,1))+(LARGE(E16:G16,2))</f>
        <v>166</v>
      </c>
      <c r="I16" s="3"/>
      <c r="J16" s="52">
        <f>SUM(H16)+(I16*1.5)</f>
        <v>166</v>
      </c>
    </row>
    <row r="17" spans="1:10" x14ac:dyDescent="0.2">
      <c r="A17" s="5">
        <v>13</v>
      </c>
      <c r="B17" s="46" t="s">
        <v>54</v>
      </c>
      <c r="C17" s="46" t="s">
        <v>55</v>
      </c>
      <c r="D17" s="45" t="s">
        <v>34</v>
      </c>
      <c r="E17" s="50">
        <v>81</v>
      </c>
      <c r="F17" s="49">
        <v>77</v>
      </c>
      <c r="G17" s="6">
        <v>0</v>
      </c>
      <c r="H17" s="50">
        <f>(LARGE(E17:G17,1))+(LARGE(E17:G17,2))</f>
        <v>158</v>
      </c>
      <c r="I17" s="3"/>
      <c r="J17" s="52">
        <f>SUM(H17)+(I17*1.5)</f>
        <v>158</v>
      </c>
    </row>
    <row r="18" spans="1:10" x14ac:dyDescent="0.2">
      <c r="A18" s="5">
        <v>14</v>
      </c>
      <c r="B18" s="66" t="s">
        <v>83</v>
      </c>
      <c r="C18" s="66" t="s">
        <v>84</v>
      </c>
      <c r="D18" s="66" t="s">
        <v>7</v>
      </c>
      <c r="E18" s="62">
        <v>0</v>
      </c>
      <c r="F18" s="62">
        <v>93</v>
      </c>
      <c r="G18" s="62">
        <v>0</v>
      </c>
      <c r="H18" s="67">
        <f>(LARGE(E18:G18,1))+(LARGE(E18:G18,2))</f>
        <v>93</v>
      </c>
      <c r="I18" s="68"/>
      <c r="J18" s="69">
        <f>SUM(H18)+(I18*1.5)</f>
        <v>93</v>
      </c>
    </row>
    <row r="19" spans="1:10" x14ac:dyDescent="0.2">
      <c r="A19" s="5">
        <v>15</v>
      </c>
      <c r="B19" s="66" t="s">
        <v>78</v>
      </c>
      <c r="C19" s="66" t="s">
        <v>79</v>
      </c>
      <c r="D19" s="66" t="s">
        <v>80</v>
      </c>
      <c r="E19" s="62">
        <v>0</v>
      </c>
      <c r="F19" s="62">
        <v>81</v>
      </c>
      <c r="G19" s="62">
        <v>0</v>
      </c>
      <c r="H19" s="67">
        <f>(LARGE(E19:G19,1))+(LARGE(E19:G19,2))</f>
        <v>81</v>
      </c>
      <c r="I19" s="68"/>
      <c r="J19" s="69">
        <f>SUM(H19)+(I19*1.5)</f>
        <v>81</v>
      </c>
    </row>
    <row r="20" spans="1:10" x14ac:dyDescent="0.2">
      <c r="A20" s="5">
        <v>16</v>
      </c>
      <c r="B20" s="23"/>
      <c r="C20" s="21"/>
      <c r="D20" s="21"/>
      <c r="E20" s="6"/>
      <c r="F20" s="6"/>
      <c r="G20" s="6"/>
      <c r="H20" s="29" t="e">
        <f t="shared" ref="H20:H28" si="0">(LARGE(E20:G20,1))+(LARGE(E20:G20,2))</f>
        <v>#NUM!</v>
      </c>
      <c r="I20" s="30"/>
      <c r="J20" s="31" t="e">
        <f t="shared" ref="J20:J30" si="1">SUM(H20)+(I20*1.5)</f>
        <v>#NUM!</v>
      </c>
    </row>
    <row r="21" spans="1:10" x14ac:dyDescent="0.2">
      <c r="A21" s="5">
        <v>17</v>
      </c>
      <c r="B21" s="23"/>
      <c r="C21" s="21"/>
      <c r="D21" s="21"/>
      <c r="E21" s="6"/>
      <c r="F21" s="6"/>
      <c r="G21" s="6"/>
      <c r="H21" s="29" t="e">
        <f t="shared" si="0"/>
        <v>#NUM!</v>
      </c>
      <c r="I21" s="30"/>
      <c r="J21" s="31" t="e">
        <f t="shared" si="1"/>
        <v>#NUM!</v>
      </c>
    </row>
    <row r="22" spans="1:10" x14ac:dyDescent="0.2">
      <c r="A22" s="5" t="s">
        <v>12</v>
      </c>
      <c r="B22" s="23"/>
      <c r="C22" s="21"/>
      <c r="D22" s="21"/>
      <c r="E22" s="6"/>
      <c r="F22" s="6"/>
      <c r="G22" s="6"/>
      <c r="H22" s="29" t="e">
        <f t="shared" si="0"/>
        <v>#NUM!</v>
      </c>
      <c r="I22" s="30"/>
      <c r="J22" s="31" t="e">
        <f t="shared" si="1"/>
        <v>#NUM!</v>
      </c>
    </row>
    <row r="23" spans="1:10" x14ac:dyDescent="0.2">
      <c r="A23" s="5" t="s">
        <v>12</v>
      </c>
      <c r="B23" s="23"/>
      <c r="C23" s="21"/>
      <c r="D23" s="21"/>
      <c r="E23" s="6"/>
      <c r="F23" s="6"/>
      <c r="G23" s="6"/>
      <c r="H23" s="29" t="e">
        <f t="shared" si="0"/>
        <v>#NUM!</v>
      </c>
      <c r="I23" s="30"/>
      <c r="J23" s="31" t="e">
        <f t="shared" si="1"/>
        <v>#NUM!</v>
      </c>
    </row>
    <row r="24" spans="1:10" x14ac:dyDescent="0.2">
      <c r="A24" s="5" t="s">
        <v>12</v>
      </c>
      <c r="B24" s="23"/>
      <c r="C24" s="21"/>
      <c r="D24" s="21"/>
      <c r="E24" s="6"/>
      <c r="F24" s="6"/>
      <c r="G24" s="6"/>
      <c r="H24" s="29" t="e">
        <f t="shared" si="0"/>
        <v>#NUM!</v>
      </c>
      <c r="I24" s="30"/>
      <c r="J24" s="31" t="e">
        <f t="shared" si="1"/>
        <v>#NUM!</v>
      </c>
    </row>
    <row r="25" spans="1:10" x14ac:dyDescent="0.2">
      <c r="A25" s="5" t="s">
        <v>12</v>
      </c>
      <c r="B25" s="23"/>
      <c r="C25" s="21"/>
      <c r="D25" s="21"/>
      <c r="E25" s="6"/>
      <c r="F25" s="6"/>
      <c r="G25" s="6"/>
      <c r="H25" s="29" t="e">
        <f t="shared" si="0"/>
        <v>#NUM!</v>
      </c>
      <c r="I25" s="30"/>
      <c r="J25" s="31" t="e">
        <f t="shared" si="1"/>
        <v>#NUM!</v>
      </c>
    </row>
    <row r="26" spans="1:10" x14ac:dyDescent="0.2">
      <c r="A26" s="5" t="s">
        <v>12</v>
      </c>
      <c r="B26" s="23"/>
      <c r="C26" s="21"/>
      <c r="D26" s="21"/>
      <c r="E26" s="6"/>
      <c r="F26" s="6"/>
      <c r="G26" s="6"/>
      <c r="H26" s="29" t="e">
        <f t="shared" si="0"/>
        <v>#NUM!</v>
      </c>
      <c r="I26" s="30"/>
      <c r="J26" s="31" t="e">
        <f t="shared" si="1"/>
        <v>#NUM!</v>
      </c>
    </row>
    <row r="27" spans="1:10" x14ac:dyDescent="0.2">
      <c r="A27" s="5" t="s">
        <v>12</v>
      </c>
      <c r="B27" s="23"/>
      <c r="C27" s="21"/>
      <c r="D27" s="21"/>
      <c r="E27" s="6"/>
      <c r="F27" s="6"/>
      <c r="G27" s="6"/>
      <c r="H27" s="29" t="e">
        <f t="shared" si="0"/>
        <v>#NUM!</v>
      </c>
      <c r="I27" s="30"/>
      <c r="J27" s="31" t="e">
        <f t="shared" si="1"/>
        <v>#NUM!</v>
      </c>
    </row>
    <row r="28" spans="1:10" x14ac:dyDescent="0.2">
      <c r="A28" s="5"/>
      <c r="B28" s="23"/>
      <c r="C28" s="21"/>
      <c r="D28" s="21"/>
      <c r="E28" s="6"/>
      <c r="F28" s="6"/>
      <c r="G28" s="6"/>
      <c r="H28" s="29" t="e">
        <f t="shared" si="0"/>
        <v>#NUM!</v>
      </c>
      <c r="I28" s="30"/>
      <c r="J28" s="31" t="e">
        <f t="shared" si="1"/>
        <v>#NUM!</v>
      </c>
    </row>
    <row r="29" spans="1:10" x14ac:dyDescent="0.2">
      <c r="A29" s="5" t="s">
        <v>12</v>
      </c>
      <c r="B29" s="23"/>
      <c r="C29" s="21"/>
      <c r="D29" s="21"/>
      <c r="E29" s="6"/>
      <c r="F29" s="6"/>
      <c r="G29" s="6"/>
      <c r="H29" s="29" t="e">
        <f t="shared" ref="H29:H30" si="2">(LARGE(E29:G29,1))+(LARGE(E29:G29,2))</f>
        <v>#NUM!</v>
      </c>
      <c r="I29" s="30"/>
      <c r="J29" s="31" t="e">
        <f t="shared" si="1"/>
        <v>#NUM!</v>
      </c>
    </row>
    <row r="30" spans="1:10" x14ac:dyDescent="0.2">
      <c r="A30" s="5" t="s">
        <v>12</v>
      </c>
      <c r="B30" s="23"/>
      <c r="C30" s="21"/>
      <c r="D30" s="21"/>
      <c r="E30" s="6"/>
      <c r="F30" s="6"/>
      <c r="G30" s="6"/>
      <c r="H30" s="29" t="e">
        <f t="shared" si="2"/>
        <v>#NUM!</v>
      </c>
      <c r="I30" s="30"/>
      <c r="J30" s="31" t="e">
        <f t="shared" si="1"/>
        <v>#NUM!</v>
      </c>
    </row>
    <row r="31" spans="1:10" x14ac:dyDescent="0.2">
      <c r="A31" s="10"/>
      <c r="B31" s="24"/>
      <c r="C31" s="25"/>
      <c r="D31" s="25"/>
      <c r="E31" s="7"/>
      <c r="F31" s="7"/>
      <c r="G31" s="7"/>
      <c r="H31" s="8"/>
      <c r="I31" s="7"/>
      <c r="J31" s="9"/>
    </row>
    <row r="32" spans="1:10" ht="15" x14ac:dyDescent="0.25">
      <c r="E32" s="3"/>
      <c r="F32" s="3"/>
      <c r="G32" s="3"/>
      <c r="H32" s="4"/>
      <c r="I32" s="14"/>
      <c r="J32" s="15"/>
    </row>
    <row r="33" spans="1:12" ht="15.75" x14ac:dyDescent="0.25">
      <c r="A33" s="11" t="s">
        <v>16</v>
      </c>
      <c r="B33" s="11"/>
      <c r="C33" s="11"/>
      <c r="D33" s="12"/>
      <c r="E33" s="22" t="s">
        <v>33</v>
      </c>
      <c r="F33" s="22" t="s">
        <v>35</v>
      </c>
      <c r="G33" s="22" t="s">
        <v>36</v>
      </c>
      <c r="H33" s="13" t="s">
        <v>0</v>
      </c>
      <c r="I33" s="14" t="s">
        <v>8</v>
      </c>
      <c r="J33" s="15" t="s">
        <v>1</v>
      </c>
    </row>
    <row r="34" spans="1:12" ht="18" x14ac:dyDescent="0.25">
      <c r="A34" s="16" t="s">
        <v>14</v>
      </c>
      <c r="B34" s="16" t="s">
        <v>9</v>
      </c>
      <c r="C34" s="16"/>
      <c r="D34" s="17"/>
      <c r="E34" s="18" t="s">
        <v>34</v>
      </c>
      <c r="F34" s="18" t="s">
        <v>7</v>
      </c>
      <c r="G34" s="18" t="s">
        <v>10</v>
      </c>
      <c r="H34" s="19"/>
      <c r="I34" s="18" t="s">
        <v>37</v>
      </c>
      <c r="J34" s="14"/>
    </row>
    <row r="35" spans="1:12" x14ac:dyDescent="0.2">
      <c r="A35" s="14"/>
      <c r="B35" s="18" t="s">
        <v>5</v>
      </c>
      <c r="C35" s="18" t="s">
        <v>3</v>
      </c>
      <c r="D35" s="20" t="s">
        <v>6</v>
      </c>
      <c r="E35" s="18" t="s">
        <v>2</v>
      </c>
      <c r="F35" s="18" t="s">
        <v>2</v>
      </c>
      <c r="G35" s="18" t="s">
        <v>2</v>
      </c>
      <c r="H35" s="18" t="s">
        <v>2</v>
      </c>
      <c r="I35" s="18" t="s">
        <v>2</v>
      </c>
      <c r="J35" s="18" t="s">
        <v>2</v>
      </c>
    </row>
    <row r="36" spans="1:12" x14ac:dyDescent="0.2">
      <c r="A36" s="79">
        <v>1</v>
      </c>
      <c r="B36" s="82" t="s">
        <v>31</v>
      </c>
      <c r="C36" s="82" t="s">
        <v>28</v>
      </c>
      <c r="D36" s="77" t="s">
        <v>29</v>
      </c>
      <c r="E36" s="75">
        <v>97</v>
      </c>
      <c r="F36" s="75">
        <v>97</v>
      </c>
      <c r="G36" s="79">
        <v>100</v>
      </c>
      <c r="H36" s="83">
        <f>(LARGE(E36:G36,1))+(LARGE(E36:G36,2))</f>
        <v>197</v>
      </c>
      <c r="I36" s="84">
        <v>97</v>
      </c>
      <c r="J36" s="85">
        <f>SUM(H36)+(I36*1.5)</f>
        <v>342.5</v>
      </c>
      <c r="K36" s="42"/>
      <c r="L36" s="42"/>
    </row>
    <row r="37" spans="1:12" x14ac:dyDescent="0.2">
      <c r="A37" s="79">
        <v>2</v>
      </c>
      <c r="B37" s="82" t="s">
        <v>32</v>
      </c>
      <c r="C37" s="82" t="s">
        <v>22</v>
      </c>
      <c r="D37" s="77" t="s">
        <v>24</v>
      </c>
      <c r="E37" s="75">
        <v>95</v>
      </c>
      <c r="F37" s="75">
        <v>0</v>
      </c>
      <c r="G37" s="79">
        <v>97</v>
      </c>
      <c r="H37" s="83">
        <f>(LARGE(E37:G37,1))+(LARGE(E37:G37,2))</f>
        <v>192</v>
      </c>
      <c r="I37" s="84">
        <v>100</v>
      </c>
      <c r="J37" s="85">
        <f>SUM(H37)+(I37*1.5)</f>
        <v>342</v>
      </c>
      <c r="K37" s="43"/>
      <c r="L37" s="44"/>
    </row>
    <row r="38" spans="1:12" x14ac:dyDescent="0.2">
      <c r="A38" s="6">
        <v>3</v>
      </c>
      <c r="B38" s="41" t="s">
        <v>30</v>
      </c>
      <c r="C38" s="41" t="s">
        <v>20</v>
      </c>
      <c r="D38" s="40" t="s">
        <v>10</v>
      </c>
      <c r="E38" s="38">
        <v>100</v>
      </c>
      <c r="F38" s="38">
        <v>100</v>
      </c>
      <c r="G38" s="6">
        <v>0</v>
      </c>
      <c r="H38" s="29">
        <f>(LARGE(E38:G38,1))+(LARGE(E38:G38,2))</f>
        <v>200</v>
      </c>
      <c r="I38" s="30"/>
      <c r="J38" s="31">
        <f>SUM(H38)+(I38*1.5)</f>
        <v>200</v>
      </c>
      <c r="K38" s="42"/>
      <c r="L38" s="42"/>
    </row>
    <row r="39" spans="1:12" x14ac:dyDescent="0.2">
      <c r="A39" s="6">
        <v>4</v>
      </c>
      <c r="B39" s="59" t="s">
        <v>65</v>
      </c>
      <c r="C39" s="59" t="s">
        <v>66</v>
      </c>
      <c r="D39" s="60" t="s">
        <v>67</v>
      </c>
      <c r="E39" s="61">
        <v>0</v>
      </c>
      <c r="F39" s="61">
        <v>95</v>
      </c>
      <c r="G39" s="62">
        <v>0</v>
      </c>
      <c r="H39" s="63">
        <f>(LARGE(E39:G39,1))+(LARGE(E39:G39,2))</f>
        <v>95</v>
      </c>
      <c r="I39" s="64"/>
      <c r="J39" s="65">
        <f>SUM(H39)+(I39*1.5)</f>
        <v>95</v>
      </c>
      <c r="K39" s="43"/>
      <c r="L39" s="44"/>
    </row>
    <row r="40" spans="1:12" x14ac:dyDescent="0.2">
      <c r="A40" s="6">
        <v>5</v>
      </c>
      <c r="B40" s="59" t="s">
        <v>62</v>
      </c>
      <c r="C40" s="59" t="s">
        <v>63</v>
      </c>
      <c r="D40" s="60" t="s">
        <v>64</v>
      </c>
      <c r="E40" s="61">
        <v>0</v>
      </c>
      <c r="F40" s="61">
        <v>93</v>
      </c>
      <c r="G40" s="62">
        <v>0</v>
      </c>
      <c r="H40" s="63">
        <f>(LARGE(E40:G40,1))+(LARGE(E40:G40,2))</f>
        <v>93</v>
      </c>
      <c r="I40" s="64"/>
      <c r="J40" s="65">
        <f>SUM(H40)+(I40*1.5)</f>
        <v>93</v>
      </c>
      <c r="K40" s="42"/>
      <c r="L40" s="42"/>
    </row>
    <row r="41" spans="1:12" x14ac:dyDescent="0.2">
      <c r="A41" s="6">
        <v>6</v>
      </c>
      <c r="B41" s="37"/>
      <c r="C41" s="37"/>
      <c r="D41" s="40"/>
      <c r="E41" s="38"/>
      <c r="F41" s="38"/>
      <c r="G41" s="6"/>
      <c r="H41" s="29" t="e">
        <f t="shared" ref="H41:H45" si="3">(LARGE(E41:G41,1))+(LARGE(E41:G41,2))</f>
        <v>#NUM!</v>
      </c>
      <c r="I41" s="30"/>
      <c r="J41" s="31" t="e">
        <f t="shared" ref="J41:J45" si="4">SUM(H41)+(I41*1.5)</f>
        <v>#NUM!</v>
      </c>
      <c r="K41" s="43"/>
      <c r="L41" s="44"/>
    </row>
    <row r="42" spans="1:12" x14ac:dyDescent="0.2">
      <c r="A42" s="6" t="s">
        <v>12</v>
      </c>
      <c r="B42" s="28"/>
      <c r="C42" s="28"/>
      <c r="D42" s="28"/>
      <c r="E42" s="34"/>
      <c r="F42" s="35"/>
      <c r="G42" s="35"/>
      <c r="H42" s="29" t="e">
        <f t="shared" si="3"/>
        <v>#NUM!</v>
      </c>
      <c r="I42" s="30"/>
      <c r="J42" s="31" t="e">
        <f t="shared" si="4"/>
        <v>#NUM!</v>
      </c>
    </row>
    <row r="43" spans="1:12" x14ac:dyDescent="0.2">
      <c r="A43" s="6" t="s">
        <v>12</v>
      </c>
      <c r="B43" s="21"/>
      <c r="C43" s="21"/>
      <c r="D43" s="21"/>
      <c r="E43" s="26"/>
      <c r="F43" s="26"/>
      <c r="G43" s="26"/>
      <c r="H43" s="29" t="e">
        <f t="shared" si="3"/>
        <v>#NUM!</v>
      </c>
      <c r="I43" s="30"/>
      <c r="J43" s="31" t="e">
        <f t="shared" si="4"/>
        <v>#NUM!</v>
      </c>
    </row>
    <row r="44" spans="1:12" x14ac:dyDescent="0.2">
      <c r="A44" s="6" t="s">
        <v>12</v>
      </c>
      <c r="B44" s="21"/>
      <c r="C44" s="21"/>
      <c r="D44" s="21"/>
      <c r="E44" s="6"/>
      <c r="F44" s="6"/>
      <c r="G44" s="6"/>
      <c r="H44" s="29" t="e">
        <f t="shared" si="3"/>
        <v>#NUM!</v>
      </c>
      <c r="I44" s="30"/>
      <c r="J44" s="31" t="e">
        <f t="shared" si="4"/>
        <v>#NUM!</v>
      </c>
    </row>
    <row r="45" spans="1:12" x14ac:dyDescent="0.2">
      <c r="A45" s="32" t="s">
        <v>12</v>
      </c>
      <c r="B45" s="33"/>
      <c r="C45" s="33"/>
      <c r="D45" s="33"/>
      <c r="E45" s="6"/>
      <c r="F45" s="6"/>
      <c r="G45" s="6"/>
      <c r="H45" s="29" t="e">
        <f t="shared" si="3"/>
        <v>#NUM!</v>
      </c>
      <c r="I45" s="36"/>
      <c r="J45" s="31" t="e">
        <f t="shared" si="4"/>
        <v>#NUM!</v>
      </c>
    </row>
    <row r="46" spans="1:12" x14ac:dyDescent="0.2">
      <c r="B46" s="27"/>
      <c r="C46" s="27"/>
      <c r="D46" s="27"/>
    </row>
    <row r="47" spans="1:12" ht="15" x14ac:dyDescent="0.25">
      <c r="E47" s="3"/>
      <c r="F47" s="3"/>
      <c r="G47" s="3"/>
      <c r="H47" s="4"/>
      <c r="I47" s="14"/>
      <c r="J47" s="15"/>
    </row>
    <row r="48" spans="1:12" ht="15.75" x14ac:dyDescent="0.25">
      <c r="A48" s="11" t="s">
        <v>16</v>
      </c>
      <c r="B48" s="11"/>
      <c r="C48" s="11"/>
      <c r="D48" s="12"/>
      <c r="E48" s="22">
        <v>42386</v>
      </c>
      <c r="F48" s="22">
        <v>42407</v>
      </c>
      <c r="G48" s="22">
        <v>42405</v>
      </c>
      <c r="H48" s="13" t="s">
        <v>0</v>
      </c>
      <c r="I48" s="14"/>
      <c r="J48" s="15" t="s">
        <v>1</v>
      </c>
    </row>
    <row r="49" spans="1:11" ht="18" x14ac:dyDescent="0.25">
      <c r="A49" s="16" t="s">
        <v>15</v>
      </c>
      <c r="B49" s="16" t="s">
        <v>11</v>
      </c>
      <c r="C49" s="16"/>
      <c r="D49" s="17"/>
      <c r="E49" s="18" t="s">
        <v>34</v>
      </c>
      <c r="F49" s="18" t="s">
        <v>7</v>
      </c>
      <c r="G49" s="18" t="s">
        <v>10</v>
      </c>
      <c r="H49" s="19"/>
      <c r="I49" s="18" t="s">
        <v>37</v>
      </c>
      <c r="J49" s="14"/>
    </row>
    <row r="50" spans="1:11" x14ac:dyDescent="0.2">
      <c r="A50" s="14" t="s">
        <v>4</v>
      </c>
      <c r="B50" s="18" t="s">
        <v>5</v>
      </c>
      <c r="C50" s="18" t="s">
        <v>3</v>
      </c>
      <c r="D50" s="20" t="s">
        <v>6</v>
      </c>
      <c r="E50" s="18" t="s">
        <v>2</v>
      </c>
      <c r="F50" s="18" t="s">
        <v>2</v>
      </c>
      <c r="G50" s="18" t="s">
        <v>2</v>
      </c>
      <c r="H50" s="18" t="s">
        <v>2</v>
      </c>
      <c r="I50" s="18" t="s">
        <v>2</v>
      </c>
      <c r="J50" s="18" t="s">
        <v>2</v>
      </c>
    </row>
    <row r="51" spans="1:11" x14ac:dyDescent="0.2">
      <c r="A51" s="75">
        <v>1</v>
      </c>
      <c r="B51" s="86" t="s">
        <v>18</v>
      </c>
      <c r="C51" s="86" t="s">
        <v>19</v>
      </c>
      <c r="D51" s="77" t="s">
        <v>7</v>
      </c>
      <c r="E51" s="75">
        <v>95</v>
      </c>
      <c r="F51" s="75">
        <v>95</v>
      </c>
      <c r="G51" s="79">
        <v>0</v>
      </c>
      <c r="H51" s="83">
        <f>(LARGE(E51:G51,1))+(LARGE(E51:G51,2))</f>
        <v>190</v>
      </c>
      <c r="I51" s="84">
        <v>100</v>
      </c>
      <c r="J51" s="85">
        <f>SUM(H51)+(I51*1.5)</f>
        <v>340</v>
      </c>
    </row>
    <row r="52" spans="1:11" x14ac:dyDescent="0.2">
      <c r="A52" s="75">
        <v>2</v>
      </c>
      <c r="B52" s="86" t="s">
        <v>56</v>
      </c>
      <c r="C52" s="86" t="s">
        <v>57</v>
      </c>
      <c r="D52" s="77" t="s">
        <v>86</v>
      </c>
      <c r="E52" s="75">
        <v>97</v>
      </c>
      <c r="F52" s="75">
        <v>100</v>
      </c>
      <c r="G52" s="79">
        <v>0</v>
      </c>
      <c r="H52" s="83">
        <f>(LARGE(E52:G52,1))+(LARGE(E52:G52,2))</f>
        <v>197</v>
      </c>
      <c r="I52" s="84">
        <v>95</v>
      </c>
      <c r="J52" s="85">
        <f>SUM(H52)+(I52*1.5)</f>
        <v>339.5</v>
      </c>
      <c r="K52" t="s">
        <v>93</v>
      </c>
    </row>
    <row r="53" spans="1:11" x14ac:dyDescent="0.2">
      <c r="A53" s="75">
        <v>3</v>
      </c>
      <c r="B53" s="86" t="s">
        <v>23</v>
      </c>
      <c r="C53" s="86" t="s">
        <v>17</v>
      </c>
      <c r="D53" s="77" t="s">
        <v>10</v>
      </c>
      <c r="E53" s="75">
        <v>100</v>
      </c>
      <c r="F53" s="75">
        <v>97</v>
      </c>
      <c r="G53" s="79">
        <v>100</v>
      </c>
      <c r="H53" s="83">
        <f>(LARGE(E53:G53,1))+(LARGE(E53:G53,2))</f>
        <v>200</v>
      </c>
      <c r="I53" s="84">
        <v>93</v>
      </c>
      <c r="J53" s="85">
        <f>SUM(H53)+(I53*1.5)</f>
        <v>339.5</v>
      </c>
    </row>
    <row r="54" spans="1:11" x14ac:dyDescent="0.2">
      <c r="A54" s="5">
        <v>4</v>
      </c>
      <c r="B54" s="48" t="s">
        <v>26</v>
      </c>
      <c r="C54" s="48" t="s">
        <v>61</v>
      </c>
      <c r="D54" s="40" t="s">
        <v>24</v>
      </c>
      <c r="E54" s="38">
        <v>89</v>
      </c>
      <c r="F54" s="38">
        <v>91</v>
      </c>
      <c r="G54" s="6">
        <v>95</v>
      </c>
      <c r="H54" s="29">
        <f>(LARGE(E54:G54,1))+(LARGE(E54:G54,2))</f>
        <v>186</v>
      </c>
      <c r="I54" s="30">
        <v>100</v>
      </c>
      <c r="J54" s="31">
        <f>SUM(H54)+(I54*1.5)</f>
        <v>336</v>
      </c>
    </row>
    <row r="55" spans="1:11" x14ac:dyDescent="0.2">
      <c r="A55" s="5">
        <v>5</v>
      </c>
      <c r="B55" s="48" t="s">
        <v>58</v>
      </c>
      <c r="C55" s="48" t="s">
        <v>59</v>
      </c>
      <c r="D55" s="40" t="s">
        <v>10</v>
      </c>
      <c r="E55" s="38">
        <v>93</v>
      </c>
      <c r="F55" s="38">
        <v>95</v>
      </c>
      <c r="G55" s="6">
        <v>97</v>
      </c>
      <c r="H55" s="29">
        <f>(LARGE(E55:G55,1))+(LARGE(E55:G55,2))</f>
        <v>192</v>
      </c>
      <c r="I55" s="30">
        <v>93</v>
      </c>
      <c r="J55" s="31">
        <f>SUM(H55)+(I55*1.5)</f>
        <v>331.5</v>
      </c>
    </row>
    <row r="56" spans="1:11" x14ac:dyDescent="0.2">
      <c r="A56" s="5">
        <v>6</v>
      </c>
      <c r="B56" s="48" t="s">
        <v>27</v>
      </c>
      <c r="C56" s="48" t="s">
        <v>60</v>
      </c>
      <c r="D56" s="40" t="s">
        <v>24</v>
      </c>
      <c r="E56" s="38">
        <v>91</v>
      </c>
      <c r="F56" s="38">
        <v>85</v>
      </c>
      <c r="G56" s="6">
        <v>93</v>
      </c>
      <c r="H56" s="29">
        <f>(LARGE(E56:G56,1))+(LARGE(E56:G56,2))</f>
        <v>184</v>
      </c>
      <c r="I56" s="30">
        <v>89</v>
      </c>
      <c r="J56" s="31">
        <f>SUM(H56)+(I56*1.5)</f>
        <v>317.5</v>
      </c>
    </row>
    <row r="57" spans="1:11" x14ac:dyDescent="0.2">
      <c r="A57" s="5">
        <v>7</v>
      </c>
      <c r="B57" s="59" t="s">
        <v>68</v>
      </c>
      <c r="C57" s="59" t="s">
        <v>69</v>
      </c>
      <c r="D57" s="61" t="s">
        <v>70</v>
      </c>
      <c r="E57" s="61">
        <v>0</v>
      </c>
      <c r="F57" s="61">
        <v>89</v>
      </c>
      <c r="G57" s="62">
        <v>0</v>
      </c>
      <c r="H57" s="63">
        <f>(LARGE(E57:G57,1))+(LARGE(E57:G57,2))</f>
        <v>89</v>
      </c>
      <c r="I57" s="64"/>
      <c r="J57" s="65">
        <f>SUM(H57)+(I57*1.5)</f>
        <v>89</v>
      </c>
    </row>
    <row r="58" spans="1:11" x14ac:dyDescent="0.2">
      <c r="A58" s="5">
        <v>7</v>
      </c>
      <c r="B58" s="61" t="s">
        <v>71</v>
      </c>
      <c r="C58" s="61" t="s">
        <v>72</v>
      </c>
      <c r="D58" s="61" t="s">
        <v>73</v>
      </c>
      <c r="E58" s="61">
        <v>0</v>
      </c>
      <c r="F58" s="61">
        <v>87</v>
      </c>
      <c r="G58" s="62">
        <v>0</v>
      </c>
      <c r="H58" s="63">
        <f>(LARGE(E58:G58,1))+(LARGE(E58:G58,2))</f>
        <v>87</v>
      </c>
      <c r="I58" s="64"/>
      <c r="J58" s="65">
        <f>SUM(H58)+(I58*1.5)</f>
        <v>87</v>
      </c>
    </row>
    <row r="59" spans="1:11" x14ac:dyDescent="0.2">
      <c r="A59" s="5">
        <v>9</v>
      </c>
      <c r="B59" s="38"/>
      <c r="C59" s="39"/>
      <c r="D59" s="38"/>
      <c r="E59" s="38"/>
      <c r="F59" s="38"/>
      <c r="G59" s="6"/>
      <c r="H59" s="29" t="e">
        <f>(LARGE(E59:G59,1))+(LARGE(E59:G59,2))</f>
        <v>#NUM!</v>
      </c>
      <c r="I59" s="30"/>
      <c r="J59" s="31" t="e">
        <f>SUM(H59)+(I59*1.5)</f>
        <v>#NUM!</v>
      </c>
    </row>
    <row r="60" spans="1:11" x14ac:dyDescent="0.2">
      <c r="A60" s="5">
        <v>10</v>
      </c>
      <c r="B60" s="38"/>
      <c r="C60" s="38"/>
      <c r="D60" s="38"/>
      <c r="E60" s="38"/>
      <c r="F60" s="38"/>
      <c r="G60" s="6"/>
      <c r="H60" s="29" t="e">
        <f>(LARGE(E60:G60,1))+(LARGE(E60:G60,2))</f>
        <v>#NUM!</v>
      </c>
      <c r="I60" s="30"/>
      <c r="J60" s="31" t="e">
        <f>SUM(H60)+(I60*1.5)</f>
        <v>#NUM!</v>
      </c>
    </row>
    <row r="61" spans="1:11" x14ac:dyDescent="0.2">
      <c r="A61" s="5"/>
      <c r="B61" s="21"/>
      <c r="C61" s="21"/>
      <c r="D61" s="21"/>
      <c r="E61" s="6"/>
      <c r="F61" s="6"/>
      <c r="G61" s="6"/>
      <c r="H61" s="29" t="e">
        <f>(LARGE(E61:G61,1))+(LARGE(E61:G61,2))</f>
        <v>#NUM!</v>
      </c>
      <c r="I61" s="30"/>
      <c r="J61" s="31" t="e">
        <f>SUM(H61)+(I61*1.5)</f>
        <v>#NUM!</v>
      </c>
    </row>
    <row r="62" spans="1:11" x14ac:dyDescent="0.2">
      <c r="A62" s="10"/>
      <c r="B62" s="25"/>
      <c r="C62" s="25"/>
      <c r="D62" s="25"/>
      <c r="E62" s="7"/>
      <c r="F62" s="7"/>
      <c r="G62" s="7"/>
      <c r="H62" s="8"/>
      <c r="I62" s="7"/>
      <c r="J62" s="9"/>
    </row>
  </sheetData>
  <sortState ref="A51:J61">
    <sortCondition ref="A51:A61"/>
  </sortState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H7" sqref="H7"/>
    </sheetView>
  </sheetViews>
  <sheetFormatPr baseColWidth="10" defaultRowHeight="12.75" x14ac:dyDescent="0.2"/>
  <cols>
    <col min="1" max="1" width="33" bestFit="1" customWidth="1"/>
    <col min="2" max="2" width="19.7109375" bestFit="1" customWidth="1"/>
    <col min="3" max="3" width="6.5703125" bestFit="1" customWidth="1"/>
    <col min="4" max="4" width="7.140625" bestFit="1" customWidth="1"/>
    <col min="5" max="5" width="8.5703125" bestFit="1" customWidth="1"/>
    <col min="6" max="6" width="6" bestFit="1" customWidth="1"/>
  </cols>
  <sheetData>
    <row r="1" spans="1:6" x14ac:dyDescent="0.2">
      <c r="D1" t="s">
        <v>90</v>
      </c>
      <c r="E1" t="s">
        <v>92</v>
      </c>
      <c r="F1" t="s">
        <v>91</v>
      </c>
    </row>
    <row r="2" spans="1:6" x14ac:dyDescent="0.2">
      <c r="A2" s="46" t="s">
        <v>43</v>
      </c>
      <c r="B2" s="46" t="s">
        <v>44</v>
      </c>
      <c r="C2" s="40" t="s">
        <v>24</v>
      </c>
      <c r="D2" s="38">
        <v>71.2</v>
      </c>
      <c r="E2" s="38"/>
      <c r="F2" s="38">
        <v>100</v>
      </c>
    </row>
    <row r="3" spans="1:6" x14ac:dyDescent="0.2">
      <c r="A3" s="46" t="s">
        <v>50</v>
      </c>
      <c r="B3" s="46" t="s">
        <v>51</v>
      </c>
      <c r="C3" s="40" t="s">
        <v>73</v>
      </c>
      <c r="D3" s="38">
        <v>68.400000000000006</v>
      </c>
      <c r="E3" s="38"/>
      <c r="F3" s="38">
        <v>97</v>
      </c>
    </row>
    <row r="4" spans="1:6" x14ac:dyDescent="0.2">
      <c r="A4" s="46" t="s">
        <v>39</v>
      </c>
      <c r="B4" s="46" t="s">
        <v>40</v>
      </c>
      <c r="C4" s="40" t="s">
        <v>34</v>
      </c>
      <c r="D4" s="38">
        <v>65.599999999999994</v>
      </c>
      <c r="E4" s="38"/>
      <c r="F4" s="38">
        <v>95</v>
      </c>
    </row>
    <row r="5" spans="1:6" x14ac:dyDescent="0.2">
      <c r="A5" s="46" t="s">
        <v>38</v>
      </c>
      <c r="B5" s="46" t="s">
        <v>21</v>
      </c>
      <c r="C5" s="40" t="s">
        <v>34</v>
      </c>
      <c r="D5" s="38">
        <v>62</v>
      </c>
      <c r="E5" s="38"/>
      <c r="F5" s="38">
        <v>93</v>
      </c>
    </row>
    <row r="6" spans="1:6" x14ac:dyDescent="0.2">
      <c r="A6" s="46" t="s">
        <v>46</v>
      </c>
      <c r="B6" s="46" t="s">
        <v>47</v>
      </c>
      <c r="C6" s="40" t="s">
        <v>10</v>
      </c>
      <c r="D6" s="38">
        <v>59.6</v>
      </c>
      <c r="E6" s="38"/>
      <c r="F6" s="38">
        <v>91</v>
      </c>
    </row>
    <row r="7" spans="1:6" x14ac:dyDescent="0.2">
      <c r="A7" s="46" t="s">
        <v>48</v>
      </c>
      <c r="B7" s="46" t="s">
        <v>49</v>
      </c>
      <c r="C7" s="40" t="s">
        <v>7</v>
      </c>
      <c r="D7" s="38">
        <v>57.6</v>
      </c>
      <c r="E7" s="38"/>
      <c r="F7" s="38">
        <v>89</v>
      </c>
    </row>
    <row r="8" spans="1:6" x14ac:dyDescent="0.2">
      <c r="A8" s="46" t="s">
        <v>52</v>
      </c>
      <c r="B8" s="46" t="s">
        <v>53</v>
      </c>
      <c r="C8" s="40" t="s">
        <v>34</v>
      </c>
      <c r="D8" s="38">
        <v>54</v>
      </c>
      <c r="E8" s="38"/>
      <c r="F8" s="38">
        <v>87</v>
      </c>
    </row>
    <row r="9" spans="1:6" x14ac:dyDescent="0.2">
      <c r="A9" s="70" t="s">
        <v>45</v>
      </c>
      <c r="B9" s="70" t="s">
        <v>25</v>
      </c>
      <c r="C9" s="71" t="s">
        <v>85</v>
      </c>
      <c r="D9" s="38"/>
      <c r="E9" s="38"/>
      <c r="F9" s="38"/>
    </row>
    <row r="10" spans="1:6" x14ac:dyDescent="0.2">
      <c r="A10" s="72" t="s">
        <v>74</v>
      </c>
      <c r="B10" s="73" t="s">
        <v>75</v>
      </c>
      <c r="C10" s="73" t="s">
        <v>7</v>
      </c>
      <c r="D10" s="38"/>
      <c r="E10" s="38"/>
      <c r="F10" s="38"/>
    </row>
    <row r="11" spans="1:6" x14ac:dyDescent="0.2">
      <c r="A11" s="72" t="s">
        <v>87</v>
      </c>
      <c r="B11" s="73" t="s">
        <v>76</v>
      </c>
      <c r="C11" s="73" t="s">
        <v>77</v>
      </c>
      <c r="D11" s="38"/>
      <c r="E11" s="38"/>
      <c r="F11" s="38"/>
    </row>
    <row r="12" spans="1:6" x14ac:dyDescent="0.2">
      <c r="A12" s="70" t="s">
        <v>41</v>
      </c>
      <c r="B12" s="70" t="s">
        <v>42</v>
      </c>
      <c r="C12" s="71" t="s">
        <v>34</v>
      </c>
      <c r="D12" s="38"/>
      <c r="E12" s="38"/>
      <c r="F12" s="38"/>
    </row>
    <row r="13" spans="1:6" x14ac:dyDescent="0.2">
      <c r="A13" s="72" t="s">
        <v>81</v>
      </c>
      <c r="B13" s="73" t="s">
        <v>82</v>
      </c>
      <c r="C13" s="73" t="s">
        <v>67</v>
      </c>
      <c r="D13" s="38"/>
      <c r="E13" s="38"/>
      <c r="F13" s="38"/>
    </row>
    <row r="14" spans="1:6" x14ac:dyDescent="0.2">
      <c r="A14" s="70" t="s">
        <v>54</v>
      </c>
      <c r="B14" s="70" t="s">
        <v>55</v>
      </c>
      <c r="C14" s="73" t="s">
        <v>34</v>
      </c>
      <c r="D14" s="38"/>
      <c r="E14" s="38"/>
      <c r="F14" s="38"/>
    </row>
  </sheetData>
  <sortState ref="A2:F14">
    <sortCondition descending="1" ref="D2:D14"/>
  </sortState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workbookViewId="0">
      <selection activeCell="F3" sqref="F3"/>
    </sheetView>
  </sheetViews>
  <sheetFormatPr baseColWidth="10" defaultRowHeight="12.75" x14ac:dyDescent="0.2"/>
  <cols>
    <col min="1" max="1" width="29.85546875" bestFit="1" customWidth="1"/>
    <col min="2" max="2" width="20.5703125" bestFit="1" customWidth="1"/>
  </cols>
  <sheetData>
    <row r="1" spans="1:9" x14ac:dyDescent="0.2">
      <c r="D1" s="56" t="s">
        <v>90</v>
      </c>
      <c r="E1" s="56" t="s">
        <v>92</v>
      </c>
      <c r="F1" s="56" t="s">
        <v>91</v>
      </c>
    </row>
    <row r="2" spans="1:9" ht="15" x14ac:dyDescent="0.2">
      <c r="A2" s="57" t="s">
        <v>30</v>
      </c>
      <c r="B2" s="57" t="s">
        <v>20</v>
      </c>
      <c r="C2" s="58" t="s">
        <v>10</v>
      </c>
      <c r="D2" s="38"/>
      <c r="E2" s="38"/>
      <c r="F2" s="6"/>
      <c r="G2" s="29"/>
      <c r="H2" s="30"/>
      <c r="I2" s="31"/>
    </row>
    <row r="3" spans="1:9" ht="15" x14ac:dyDescent="0.2">
      <c r="A3" s="54" t="s">
        <v>31</v>
      </c>
      <c r="B3" s="54" t="s">
        <v>28</v>
      </c>
      <c r="C3" s="55" t="s">
        <v>29</v>
      </c>
      <c r="D3" s="38">
        <v>55.417000000000002</v>
      </c>
      <c r="E3" s="38"/>
      <c r="F3" s="6">
        <v>97</v>
      </c>
      <c r="G3" s="29"/>
      <c r="H3" s="30"/>
      <c r="I3" s="31"/>
    </row>
    <row r="4" spans="1:9" ht="15" x14ac:dyDescent="0.2">
      <c r="A4" s="54" t="s">
        <v>32</v>
      </c>
      <c r="B4" s="54" t="s">
        <v>22</v>
      </c>
      <c r="C4" s="55" t="s">
        <v>24</v>
      </c>
      <c r="D4" s="38">
        <v>58.3</v>
      </c>
      <c r="E4" s="38"/>
      <c r="F4" s="6">
        <v>100</v>
      </c>
      <c r="G4" s="29"/>
      <c r="H4" s="30"/>
      <c r="I4" s="31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H8" sqref="H8"/>
    </sheetView>
  </sheetViews>
  <sheetFormatPr baseColWidth="10" defaultRowHeight="12.75" x14ac:dyDescent="0.2"/>
  <cols>
    <col min="1" max="1" width="36.7109375" bestFit="1" customWidth="1"/>
    <col min="2" max="2" width="25.28515625" bestFit="1" customWidth="1"/>
    <col min="3" max="3" width="6.28515625" bestFit="1" customWidth="1"/>
    <col min="4" max="4" width="7.140625" bestFit="1" customWidth="1"/>
    <col min="5" max="5" width="8.5703125" bestFit="1" customWidth="1"/>
    <col min="6" max="6" width="6" bestFit="1" customWidth="1"/>
  </cols>
  <sheetData>
    <row r="1" spans="1:6" x14ac:dyDescent="0.2">
      <c r="D1" s="56" t="s">
        <v>90</v>
      </c>
      <c r="E1" s="56" t="s">
        <v>92</v>
      </c>
      <c r="F1" s="56" t="s">
        <v>91</v>
      </c>
    </row>
    <row r="2" spans="1:6" x14ac:dyDescent="0.2">
      <c r="A2" s="48" t="s">
        <v>18</v>
      </c>
      <c r="B2" s="48" t="s">
        <v>19</v>
      </c>
      <c r="C2" s="40" t="s">
        <v>7</v>
      </c>
      <c r="D2" s="38">
        <v>61.429000000000002</v>
      </c>
      <c r="E2" s="38"/>
      <c r="F2" s="38">
        <v>100</v>
      </c>
    </row>
    <row r="3" spans="1:6" x14ac:dyDescent="0.2">
      <c r="A3" s="48" t="s">
        <v>26</v>
      </c>
      <c r="B3" s="48" t="s">
        <v>61</v>
      </c>
      <c r="C3" s="40" t="s">
        <v>24</v>
      </c>
      <c r="D3" s="38">
        <v>61.429000000000002</v>
      </c>
      <c r="E3" s="38"/>
      <c r="F3" s="38">
        <v>100</v>
      </c>
    </row>
    <row r="4" spans="1:6" x14ac:dyDescent="0.2">
      <c r="A4" s="48" t="s">
        <v>56</v>
      </c>
      <c r="B4" s="48" t="s">
        <v>57</v>
      </c>
      <c r="C4" s="40" t="s">
        <v>86</v>
      </c>
      <c r="D4" s="38">
        <v>60.356999999999999</v>
      </c>
      <c r="E4" s="38"/>
      <c r="F4" s="38">
        <v>95</v>
      </c>
    </row>
    <row r="5" spans="1:6" x14ac:dyDescent="0.2">
      <c r="A5" s="48" t="s">
        <v>23</v>
      </c>
      <c r="B5" s="48" t="s">
        <v>17</v>
      </c>
      <c r="C5" s="40" t="s">
        <v>10</v>
      </c>
      <c r="D5" s="38">
        <v>55.356999999999999</v>
      </c>
      <c r="E5" s="38"/>
      <c r="F5" s="38">
        <v>93</v>
      </c>
    </row>
    <row r="6" spans="1:6" x14ac:dyDescent="0.2">
      <c r="A6" s="48" t="s">
        <v>58</v>
      </c>
      <c r="B6" s="48" t="s">
        <v>59</v>
      </c>
      <c r="C6" s="40" t="s">
        <v>10</v>
      </c>
      <c r="D6" s="38">
        <v>55.356999999999999</v>
      </c>
      <c r="E6" s="38"/>
      <c r="F6" s="38">
        <v>93</v>
      </c>
    </row>
    <row r="7" spans="1:6" x14ac:dyDescent="0.2">
      <c r="A7" s="48" t="s">
        <v>27</v>
      </c>
      <c r="B7" s="48" t="s">
        <v>60</v>
      </c>
      <c r="C7" s="40" t="s">
        <v>24</v>
      </c>
      <c r="D7" s="38">
        <v>53.570999999999998</v>
      </c>
      <c r="E7" s="38"/>
      <c r="F7" s="38">
        <v>89</v>
      </c>
    </row>
  </sheetData>
  <sortState ref="A2:D7">
    <sortCondition descending="1" ref="D2:D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Total</vt:lpstr>
      <vt:lpstr>FINALE LC ponni</vt:lpstr>
      <vt:lpstr>FINALE lb ponni</vt:lpstr>
      <vt:lpstr>FINALE LA ponni</vt:lpstr>
    </vt:vector>
  </TitlesOfParts>
  <Company>DOR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</dc:creator>
  <cp:lastModifiedBy>Sylling Rideklubb</cp:lastModifiedBy>
  <cp:lastPrinted>2016-03-05T11:57:10Z</cp:lastPrinted>
  <dcterms:created xsi:type="dcterms:W3CDTF">2006-02-06T13:59:40Z</dcterms:created>
  <dcterms:modified xsi:type="dcterms:W3CDTF">2016-04-20T22:08:36Z</dcterms:modified>
</cp:coreProperties>
</file>