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Total" sheetId="1" r:id="rId1"/>
    <sheet name="finaleberegning LD" sheetId="2" r:id="rId2"/>
    <sheet name="Finaleberegning LC" sheetId="3" r:id="rId3"/>
    <sheet name="FInaleberegning LB" sheetId="4" r:id="rId4"/>
    <sheet name="Finaleberegning LA" sheetId="5" r:id="rId5"/>
  </sheets>
  <definedNames>
    <definedName name="_xlnm._FilterDatabase" localSheetId="4" hidden="1">'Finaleberegning LA'!$A$1:$H$1</definedName>
    <definedName name="_xlnm._FilterDatabase" localSheetId="3" hidden="1">'FInaleberegning LB'!$A$1:$H$1</definedName>
    <definedName name="_xlnm._FilterDatabase" localSheetId="2" hidden="1">'Finaleberegning LC'!$A$1:$AMK$1</definedName>
    <definedName name="_xlnm._FilterDatabase" localSheetId="1" hidden="1">'finaleberegning LD'!$A$1:$AMK$1</definedName>
    <definedName name="_xlnm._FilterDatabase">Total!$A$4:$N$4</definedName>
  </definedNames>
  <calcPr calcId="145621"/>
</workbook>
</file>

<file path=xl/calcChain.xml><?xml version="1.0" encoding="utf-8"?>
<calcChain xmlns="http://schemas.openxmlformats.org/spreadsheetml/2006/main">
  <c r="H88" i="1" l="1"/>
  <c r="J88" i="1" s="1"/>
  <c r="H87" i="1"/>
  <c r="J87" i="1" s="1"/>
  <c r="H86" i="1"/>
  <c r="J86" i="1" s="1"/>
  <c r="H85" i="1"/>
  <c r="J85" i="1" s="1"/>
  <c r="H84" i="1"/>
  <c r="J84" i="1" s="1"/>
  <c r="H82" i="1"/>
  <c r="J82" i="1" s="1"/>
  <c r="H77" i="1"/>
  <c r="J77" i="1" s="1"/>
  <c r="H83" i="1"/>
  <c r="J83" i="1" s="1"/>
  <c r="H74" i="1"/>
  <c r="J74" i="1" s="1"/>
  <c r="H81" i="1"/>
  <c r="J81" i="1" s="1"/>
  <c r="H80" i="1"/>
  <c r="J80" i="1" s="1"/>
  <c r="H78" i="1"/>
  <c r="J78" i="1" s="1"/>
  <c r="H75" i="1"/>
  <c r="J75" i="1" s="1"/>
  <c r="H76" i="1"/>
  <c r="J76" i="1" s="1"/>
  <c r="H79" i="1"/>
  <c r="J79" i="1" s="1"/>
  <c r="H73" i="1"/>
  <c r="J73" i="1" s="1"/>
  <c r="H66" i="1"/>
  <c r="J66" i="1" s="1"/>
  <c r="H63" i="1"/>
  <c r="J63" i="1" s="1"/>
  <c r="H64" i="1"/>
  <c r="J64" i="1" s="1"/>
  <c r="H57" i="1"/>
  <c r="J57" i="1" s="1"/>
  <c r="H55" i="1"/>
  <c r="J55" i="1" s="1"/>
  <c r="H62" i="1"/>
  <c r="J62" i="1" s="1"/>
  <c r="H60" i="1"/>
  <c r="J60" i="1" s="1"/>
  <c r="H61" i="1"/>
  <c r="J61" i="1" s="1"/>
  <c r="H58" i="1"/>
  <c r="J58" i="1" s="1"/>
  <c r="H52" i="1"/>
  <c r="J52" i="1" s="1"/>
  <c r="H54" i="1"/>
  <c r="J54" i="1" s="1"/>
  <c r="H56" i="1"/>
  <c r="J56" i="1" s="1"/>
  <c r="H53" i="1"/>
  <c r="J53" i="1" s="1"/>
  <c r="H59" i="1"/>
  <c r="J59" i="1" s="1"/>
  <c r="H49" i="1"/>
  <c r="J49" i="1" s="1"/>
  <c r="H51" i="1"/>
  <c r="J51" i="1" s="1"/>
  <c r="H50" i="1"/>
  <c r="J50" i="1" s="1"/>
  <c r="H45" i="1"/>
  <c r="H44" i="1"/>
  <c r="J44" i="1" s="1"/>
  <c r="H43" i="1"/>
  <c r="J43" i="1" s="1"/>
  <c r="H39" i="1"/>
  <c r="J39" i="1" s="1"/>
  <c r="H42" i="1"/>
  <c r="J42" i="1" s="1"/>
  <c r="H41" i="1"/>
  <c r="J41" i="1" s="1"/>
  <c r="H34" i="1"/>
  <c r="J34" i="1" s="1"/>
  <c r="H26" i="1"/>
  <c r="J26" i="1" s="1"/>
  <c r="H31" i="1"/>
  <c r="J31" i="1" s="1"/>
  <c r="H36" i="1"/>
  <c r="J36" i="1" s="1"/>
  <c r="H40" i="1"/>
  <c r="J40" i="1" s="1"/>
  <c r="H35" i="1"/>
  <c r="J35" i="1" s="1"/>
  <c r="H33" i="1"/>
  <c r="J33" i="1" s="1"/>
  <c r="H29" i="1"/>
  <c r="J29" i="1" s="1"/>
  <c r="H37" i="1"/>
  <c r="J37" i="1" s="1"/>
  <c r="H30" i="1"/>
  <c r="J30" i="1" s="1"/>
  <c r="H38" i="1"/>
  <c r="J38" i="1" s="1"/>
  <c r="H32" i="1"/>
  <c r="J32" i="1" s="1"/>
  <c r="H27" i="1"/>
  <c r="J27" i="1" s="1"/>
  <c r="H25" i="1"/>
  <c r="J25" i="1" s="1"/>
  <c r="H28" i="1"/>
  <c r="J28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8" i="1"/>
  <c r="J8" i="1" s="1"/>
  <c r="H9" i="1"/>
  <c r="J9" i="1" s="1"/>
  <c r="H5" i="1"/>
  <c r="J5" i="1" s="1"/>
  <c r="H11" i="1"/>
  <c r="J11" i="1" s="1"/>
  <c r="H13" i="1"/>
  <c r="J13" i="1" s="1"/>
  <c r="H12" i="1"/>
  <c r="J12" i="1" s="1"/>
  <c r="H7" i="1"/>
  <c r="J7" i="1" s="1"/>
  <c r="H10" i="1"/>
  <c r="J10" i="1" s="1"/>
  <c r="H6" i="1"/>
  <c r="J6" i="1" s="1"/>
</calcChain>
</file>

<file path=xl/sharedStrings.xml><?xml version="1.0" encoding="utf-8"?>
<sst xmlns="http://schemas.openxmlformats.org/spreadsheetml/2006/main" count="322" uniqueCount="128">
  <si>
    <t>BRYK VinterCup 2015 SPRANG PONNI</t>
  </si>
  <si>
    <t>30-31.1</t>
  </si>
  <si>
    <t>13-14.2</t>
  </si>
  <si>
    <t>Sum:</t>
  </si>
  <si>
    <t>Finale</t>
  </si>
  <si>
    <t>Cup:</t>
  </si>
  <si>
    <t>Kl.I</t>
  </si>
  <si>
    <t>LD</t>
  </si>
  <si>
    <t>HRRK</t>
  </si>
  <si>
    <t>SYLL</t>
  </si>
  <si>
    <t>SRHL</t>
  </si>
  <si>
    <t>Resultat:</t>
  </si>
  <si>
    <t>Rytter</t>
  </si>
  <si>
    <t>Klubb</t>
  </si>
  <si>
    <t>Hest</t>
  </si>
  <si>
    <t>Poeng</t>
  </si>
  <si>
    <t>Thilia Strande Humerfelt</t>
  </si>
  <si>
    <t>LOMM</t>
  </si>
  <si>
    <t>Wirthsmuhle Murphy</t>
  </si>
  <si>
    <t>Isabelle Corneliussen</t>
  </si>
  <si>
    <t>DOR</t>
  </si>
  <si>
    <t>Djodo</t>
  </si>
  <si>
    <t>Anne Berge/</t>
  </si>
  <si>
    <t>SELJ</t>
  </si>
  <si>
    <t xml:space="preserve"> Millenium Flight</t>
  </si>
  <si>
    <t>Sara Disen</t>
  </si>
  <si>
    <t>GEIL</t>
  </si>
  <si>
    <t>Boleo II</t>
  </si>
  <si>
    <t>Karoline Hulbak Ragnhildrud</t>
  </si>
  <si>
    <t>Steinruds Llewelyn</t>
  </si>
  <si>
    <t>Maria Rydland Rustad</t>
  </si>
  <si>
    <t>London</t>
  </si>
  <si>
    <t>Jenny Louise Præsterud</t>
  </si>
  <si>
    <t>Lynette Søblink</t>
  </si>
  <si>
    <t>Perle Eidal</t>
  </si>
  <si>
    <t>Goliat II</t>
  </si>
  <si>
    <t>Astrid Lundgaard/</t>
  </si>
  <si>
    <t>FOSS</t>
  </si>
  <si>
    <t>Hrima fra Nyjabæ</t>
  </si>
  <si>
    <t>Anine S. Raaen/</t>
  </si>
  <si>
    <t>Inglingstads Embla</t>
  </si>
  <si>
    <t>Emma Helene Steindal Pedersen</t>
  </si>
  <si>
    <t>STOV</t>
  </si>
  <si>
    <t>Kilduff Duncan</t>
  </si>
  <si>
    <t xml:space="preserve"> </t>
  </si>
  <si>
    <t>Kl. II</t>
  </si>
  <si>
    <t>LC</t>
  </si>
  <si>
    <t>Emma Evensen/Bongo</t>
  </si>
  <si>
    <t>Emmeline Pedersen/Greendown Roxanne</t>
  </si>
  <si>
    <t>Sunniva Kåsa/ Miss Irish</t>
  </si>
  <si>
    <t>Bertine Bøhn/ Meltvedt Mario</t>
  </si>
  <si>
    <t>Kristine Østensen/Nikita XV</t>
  </si>
  <si>
    <t>May Helene Hansen/Peus</t>
  </si>
  <si>
    <t>Kari Bringe/Ballybough Samson</t>
  </si>
  <si>
    <t>Charlotte B. Lundemo/ Ruby Tuesday</t>
  </si>
  <si>
    <t>Isabelle Brekke Moore/Carrie</t>
  </si>
  <si>
    <t>Tina Stokke/ Romania</t>
  </si>
  <si>
    <t>Siri Stenersen/ Mountain Billy</t>
  </si>
  <si>
    <t>Vilde Rosendahl Wattum/Bron Heulog Judy</t>
  </si>
  <si>
    <t>HHK</t>
  </si>
  <si>
    <t>Tina Svenkerud/Jahrs Dragon Tatoo</t>
  </si>
  <si>
    <t>Fiona Dyring/Belle Fleur</t>
  </si>
  <si>
    <t>BÆRU</t>
  </si>
  <si>
    <t>Thea Emilie Flatten/Storhaugs Tiffany</t>
  </si>
  <si>
    <t>Ane Malene Olaussen/Lucas XI</t>
  </si>
  <si>
    <t>SANS</t>
  </si>
  <si>
    <t>Marie Capoferro/Rivers Pride</t>
  </si>
  <si>
    <t>DIKE</t>
  </si>
  <si>
    <t>Frida Thorsdalen/Timon III</t>
  </si>
  <si>
    <t>KBRG</t>
  </si>
  <si>
    <t>Adele Christine Holmes Hoen/Adamsens Hoen</t>
  </si>
  <si>
    <t>GEVE</t>
  </si>
  <si>
    <t>Tonje Kristin Haugestad/Jephas Casienty</t>
  </si>
  <si>
    <t>PONNI</t>
  </si>
  <si>
    <t>Kl. III</t>
  </si>
  <si>
    <t>LB</t>
  </si>
  <si>
    <t>Valentina Overå/Cindy II</t>
  </si>
  <si>
    <t>Emilie Van Der Meer Åsvold/Gaby</t>
  </si>
  <si>
    <t>Marlene Aurora Svae/ Black Star</t>
  </si>
  <si>
    <t>Caroline E. Limås/Amigo</t>
  </si>
  <si>
    <t>MAJO</t>
  </si>
  <si>
    <t>Filippa Flem/Bozans Primeur</t>
  </si>
  <si>
    <t>SØRK</t>
  </si>
  <si>
    <t>Amalie Olsen Lunde/Euphemia vom Fidelesch</t>
  </si>
  <si>
    <t>DRØB</t>
  </si>
  <si>
    <t>Benedicte Knoph/shila</t>
  </si>
  <si>
    <t>LSRK</t>
  </si>
  <si>
    <t>Ine Mosengen Nesset/Borando</t>
  </si>
  <si>
    <t>Mathilde Glenne – Nygård/Gelshas Best Boy</t>
  </si>
  <si>
    <t>Oda Marie Hansen /Mexx</t>
  </si>
  <si>
    <t>Leonora Jarlsbo/Aagaards Beauty</t>
  </si>
  <si>
    <t>JARL</t>
  </si>
  <si>
    <t>Louise Jacqueline G. Hubert/Laois McDonagh</t>
  </si>
  <si>
    <t>Vemund Thingelstad SKålien/ Wi Zard</t>
  </si>
  <si>
    <t>Michelle Strand Ingvorsen/Nikiel</t>
  </si>
  <si>
    <t>Hannah Maria Behncke/Flower Power</t>
  </si>
  <si>
    <t>Sofie E Borgersen/Inch Perfect</t>
  </si>
  <si>
    <t>Ponni</t>
  </si>
  <si>
    <t>Kl. IV</t>
  </si>
  <si>
    <t>LA</t>
  </si>
  <si>
    <t>Rytter/Hest</t>
  </si>
  <si>
    <t>Cern Caroline Myrng Skaarud/ Highlight III</t>
  </si>
  <si>
    <t>Julie Kittelsen Grøndahl/Mili</t>
  </si>
  <si>
    <t>Marion Rasmussen/Trendy Al</t>
  </si>
  <si>
    <t>Fanny Bærø/Barretstown Rascal</t>
  </si>
  <si>
    <t>Silje Koll-hansen Ballangrud/Rosse Blondie</t>
  </si>
  <si>
    <t>STAR</t>
  </si>
  <si>
    <t>Lea Celine Møller/Living Angel</t>
  </si>
  <si>
    <t>Julie Linaae/Darraghs Day</t>
  </si>
  <si>
    <t>Hedda Bergseth Aaboen/Irish Lady</t>
  </si>
  <si>
    <t>Lea Fondevik Syversen/Kilminchy Chantelle</t>
  </si>
  <si>
    <t>FOLL</t>
  </si>
  <si>
    <t>Dorthea Lystskjold Engen/ Orchids IXIO</t>
  </si>
  <si>
    <t>HASL</t>
  </si>
  <si>
    <t>Nathalie Heltzen/Nørlunds Wichy</t>
  </si>
  <si>
    <t>x</t>
  </si>
  <si>
    <t>12-13.3</t>
  </si>
  <si>
    <t>Feil</t>
  </si>
  <si>
    <t>stil</t>
  </si>
  <si>
    <t>feil</t>
  </si>
  <si>
    <t>poeng</t>
  </si>
  <si>
    <t>feil grunnomgang</t>
  </si>
  <si>
    <t>tid grunnomgang</t>
  </si>
  <si>
    <t>feil omhopping</t>
  </si>
  <si>
    <t>tid omhopping</t>
  </si>
  <si>
    <t>kat</t>
  </si>
  <si>
    <t>Thea Emilie Fløtten/Storhaugs Tiffany</t>
  </si>
  <si>
    <t>Malene Aurora Svae/ Black 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</si>
</sst>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"/>
    <numFmt numFmtId="165" formatCode="d\-mmm"/>
    <numFmt numFmtId="166" formatCode="[$-414]0"/>
    <numFmt numFmtId="167" formatCode="[$-414]General"/>
    <numFmt numFmtId="168" formatCode="0.0"/>
    <numFmt numFmtId="169" formatCode="&quot; &quot;#,##0.00&quot; &quot;;&quot; -&quot;#,##0.00&quot; &quot;;&quot; -&quot;#&quot; &quot;;@&quot; &quot;"/>
    <numFmt numFmtId="170" formatCode="[$kr-414]&quot; &quot;#,##0.00;[Red]&quot;-&quot;[$kr-414]&quot; &quot;#,##0.00"/>
  </numFmts>
  <fonts count="22">
    <font>
      <sz val="11"/>
      <color theme="1"/>
      <name val="Arial"/>
      <family val="2"/>
    </font>
    <font>
      <sz val="10"/>
      <color theme="1"/>
      <name val="Arial1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i/>
      <sz val="2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6"/>
      <color rgb="FF000000"/>
      <name val="Arial"/>
      <family val="2"/>
    </font>
    <font>
      <sz val="10"/>
      <color rgb="FFFF0000"/>
      <name val="Arial1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sz val="10"/>
      <name val="Arial1"/>
    </font>
    <font>
      <b/>
      <sz val="10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CC00"/>
        <bgColor rgb="FFFFCC00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9" fontId="1" fillId="0" borderId="0"/>
    <xf numFmtId="167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70" fontId="3" fillId="0" borderId="0"/>
  </cellStyleXfs>
  <cellXfs count="160">
    <xf numFmtId="0" fontId="0" fillId="0" borderId="0" xfId="0"/>
    <xf numFmtId="167" fontId="4" fillId="0" borderId="0" xfId="2" applyFont="1"/>
    <xf numFmtId="167" fontId="1" fillId="0" borderId="0" xfId="2"/>
    <xf numFmtId="167" fontId="1" fillId="0" borderId="0" xfId="2" applyAlignment="1">
      <alignment horizontal="left"/>
    </xf>
    <xf numFmtId="167" fontId="1" fillId="0" borderId="0" xfId="2" applyAlignment="1">
      <alignment horizontal="center"/>
    </xf>
    <xf numFmtId="167" fontId="5" fillId="0" borderId="0" xfId="2" applyFont="1" applyAlignment="1">
      <alignment horizontal="center"/>
    </xf>
    <xf numFmtId="167" fontId="5" fillId="2" borderId="1" xfId="2" applyFont="1" applyFill="1" applyBorder="1"/>
    <xf numFmtId="167" fontId="6" fillId="3" borderId="1" xfId="2" applyFont="1" applyFill="1" applyBorder="1" applyAlignment="1" applyProtection="1"/>
    <xf numFmtId="167" fontId="7" fillId="2" borderId="1" xfId="2" applyFont="1" applyFill="1" applyBorder="1"/>
    <xf numFmtId="167" fontId="7" fillId="2" borderId="1" xfId="2" applyFont="1" applyFill="1" applyBorder="1" applyAlignment="1">
      <alignment horizontal="left"/>
    </xf>
    <xf numFmtId="165" fontId="8" fillId="2" borderId="1" xfId="2" applyNumberFormat="1" applyFont="1" applyFill="1" applyBorder="1" applyAlignment="1" applyProtection="1">
      <alignment horizontal="center"/>
    </xf>
    <xf numFmtId="165" fontId="6" fillId="2" borderId="1" xfId="2" applyNumberFormat="1" applyFont="1" applyFill="1" applyBorder="1" applyAlignment="1" applyProtection="1">
      <alignment horizontal="center"/>
    </xf>
    <xf numFmtId="167" fontId="6" fillId="2" borderId="1" xfId="2" applyFont="1" applyFill="1" applyBorder="1" applyAlignment="1" applyProtection="1"/>
    <xf numFmtId="167" fontId="5" fillId="4" borderId="0" xfId="2" applyFont="1" applyFill="1"/>
    <xf numFmtId="167" fontId="9" fillId="2" borderId="1" xfId="2" applyFont="1" applyFill="1" applyBorder="1"/>
    <xf numFmtId="167" fontId="9" fillId="2" borderId="1" xfId="2" applyFont="1" applyFill="1" applyBorder="1" applyAlignment="1">
      <alignment horizontal="left"/>
    </xf>
    <xf numFmtId="167" fontId="5" fillId="2" borderId="1" xfId="2" applyFont="1" applyFill="1" applyBorder="1" applyAlignment="1">
      <alignment horizontal="center"/>
    </xf>
    <xf numFmtId="167" fontId="1" fillId="2" borderId="0" xfId="2" applyFill="1"/>
    <xf numFmtId="167" fontId="5" fillId="2" borderId="1" xfId="2" applyFont="1" applyFill="1" applyBorder="1" applyAlignment="1">
      <alignment horizontal="left"/>
    </xf>
    <xf numFmtId="167" fontId="1" fillId="4" borderId="1" xfId="2" applyFill="1" applyBorder="1"/>
    <xf numFmtId="167" fontId="10" fillId="0" borderId="1" xfId="2" applyFont="1" applyBorder="1"/>
    <xf numFmtId="167" fontId="1" fillId="4" borderId="1" xfId="2" applyFill="1" applyBorder="1" applyAlignment="1">
      <alignment horizontal="center"/>
    </xf>
    <xf numFmtId="164" fontId="11" fillId="0" borderId="1" xfId="1" applyNumberFormat="1" applyFont="1" applyFill="1" applyBorder="1" applyAlignment="1" applyProtection="1">
      <alignment horizontal="center" vertical="top"/>
    </xf>
    <xf numFmtId="164" fontId="1" fillId="4" borderId="1" xfId="2" applyNumberFormat="1" applyFill="1" applyBorder="1" applyAlignment="1">
      <alignment horizontal="center"/>
    </xf>
    <xf numFmtId="167" fontId="10" fillId="0" borderId="1" xfId="2" applyFont="1" applyBorder="1" applyAlignment="1">
      <alignment horizontal="right"/>
    </xf>
    <xf numFmtId="167" fontId="1" fillId="0" borderId="0" xfId="2" applyAlignment="1">
      <alignment horizontal="right"/>
    </xf>
    <xf numFmtId="168" fontId="5" fillId="0" borderId="1" xfId="2" applyNumberFormat="1" applyFont="1" applyBorder="1" applyAlignment="1">
      <alignment horizontal="right"/>
    </xf>
    <xf numFmtId="169" fontId="12" fillId="0" borderId="0" xfId="1" applyFont="1" applyFill="1" applyBorder="1" applyAlignment="1" applyProtection="1">
      <alignment horizontal="left" vertical="top"/>
    </xf>
    <xf numFmtId="169" fontId="13" fillId="0" borderId="0" xfId="1" applyFont="1" applyFill="1" applyBorder="1" applyAlignment="1" applyProtection="1">
      <alignment horizontal="left" vertical="top"/>
    </xf>
    <xf numFmtId="167" fontId="10" fillId="0" borderId="0" xfId="2" applyFont="1" applyBorder="1"/>
    <xf numFmtId="169" fontId="11" fillId="0" borderId="1" xfId="1" applyFont="1" applyFill="1" applyBorder="1" applyAlignment="1" applyProtection="1">
      <alignment horizontal="left" vertical="top"/>
    </xf>
    <xf numFmtId="167" fontId="12" fillId="0" borderId="0" xfId="2" applyFont="1" applyAlignment="1">
      <alignment horizontal="left" vertical="top"/>
    </xf>
    <xf numFmtId="164" fontId="11" fillId="0" borderId="1" xfId="1" applyNumberFormat="1" applyFont="1" applyFill="1" applyBorder="1" applyAlignment="1" applyProtection="1">
      <alignment horizontal="left" vertical="top"/>
    </xf>
    <xf numFmtId="167" fontId="1" fillId="0" borderId="1" xfId="2" applyBorder="1"/>
    <xf numFmtId="169" fontId="13" fillId="0" borderId="1" xfId="1" applyFont="1" applyFill="1" applyBorder="1" applyAlignment="1" applyProtection="1">
      <alignment horizontal="left" vertical="top"/>
    </xf>
    <xf numFmtId="164" fontId="13" fillId="0" borderId="1" xfId="1" applyNumberFormat="1" applyFont="1" applyFill="1" applyBorder="1" applyAlignment="1" applyProtection="1">
      <alignment horizontal="left" vertical="top"/>
    </xf>
    <xf numFmtId="167" fontId="1" fillId="4" borderId="0" xfId="2" applyFill="1" applyBorder="1"/>
    <xf numFmtId="167" fontId="1" fillId="4" borderId="0" xfId="2" applyFill="1" applyBorder="1" applyAlignment="1">
      <alignment horizontal="center"/>
    </xf>
    <xf numFmtId="167" fontId="10" fillId="4" borderId="0" xfId="2" applyFont="1" applyFill="1" applyBorder="1" applyAlignment="1">
      <alignment horizontal="right"/>
    </xf>
    <xf numFmtId="168" fontId="5" fillId="4" borderId="0" xfId="2" applyNumberFormat="1" applyFont="1" applyFill="1" applyBorder="1"/>
    <xf numFmtId="167" fontId="1" fillId="3" borderId="1" xfId="2" applyFill="1" applyBorder="1"/>
    <xf numFmtId="167" fontId="11" fillId="0" borderId="1" xfId="2" applyFont="1" applyBorder="1" applyAlignment="1">
      <alignment horizontal="left" vertical="top"/>
    </xf>
    <xf numFmtId="167" fontId="12" fillId="0" borderId="1" xfId="2" applyFont="1" applyBorder="1" applyAlignment="1">
      <alignment horizontal="left" vertical="top"/>
    </xf>
    <xf numFmtId="167" fontId="10" fillId="0" borderId="1" xfId="2" applyFont="1" applyBorder="1" applyAlignment="1">
      <alignment horizontal="center"/>
    </xf>
    <xf numFmtId="167" fontId="1" fillId="4" borderId="0" xfId="2" applyFill="1" applyAlignment="1">
      <alignment horizontal="center"/>
    </xf>
    <xf numFmtId="167" fontId="1" fillId="0" borderId="1" xfId="2" applyBorder="1" applyAlignment="1">
      <alignment horizontal="center"/>
    </xf>
    <xf numFmtId="167" fontId="1" fillId="0" borderId="0" xfId="2" applyBorder="1"/>
    <xf numFmtId="1" fontId="12" fillId="0" borderId="1" xfId="1" applyNumberFormat="1" applyFont="1" applyFill="1" applyBorder="1" applyAlignment="1" applyProtection="1">
      <alignment horizontal="center" vertical="top"/>
    </xf>
    <xf numFmtId="166" fontId="1" fillId="4" borderId="1" xfId="2" applyNumberFormat="1" applyFill="1" applyBorder="1" applyAlignment="1">
      <alignment horizontal="center"/>
    </xf>
    <xf numFmtId="167" fontId="10" fillId="0" borderId="1" xfId="2" applyFont="1" applyFill="1" applyBorder="1"/>
    <xf numFmtId="167" fontId="12" fillId="0" borderId="0" xfId="2" applyFont="1" applyBorder="1" applyAlignment="1">
      <alignment horizontal="left" vertical="top"/>
    </xf>
    <xf numFmtId="167" fontId="1" fillId="0" borderId="1" xfId="2" applyFill="1" applyBorder="1"/>
    <xf numFmtId="167" fontId="6" fillId="0" borderId="1" xfId="2" applyFont="1" applyFill="1" applyBorder="1" applyAlignment="1" applyProtection="1"/>
    <xf numFmtId="167" fontId="7" fillId="0" borderId="0" xfId="2" applyFont="1"/>
    <xf numFmtId="167" fontId="1" fillId="2" borderId="1" xfId="2" applyFill="1" applyBorder="1"/>
    <xf numFmtId="167" fontId="1" fillId="4" borderId="4" xfId="2" applyFill="1" applyBorder="1" applyAlignment="1">
      <alignment horizontal="center"/>
    </xf>
    <xf numFmtId="167" fontId="11" fillId="4" borderId="1" xfId="2" applyFont="1" applyFill="1" applyBorder="1" applyAlignment="1">
      <alignment horizontal="left" vertical="top"/>
    </xf>
    <xf numFmtId="169" fontId="12" fillId="0" borderId="1" xfId="1" applyFont="1" applyFill="1" applyBorder="1" applyAlignment="1" applyProtection="1">
      <alignment horizontal="left" vertical="top"/>
    </xf>
    <xf numFmtId="167" fontId="12" fillId="4" borderId="1" xfId="2" applyFont="1" applyFill="1" applyBorder="1" applyAlignment="1">
      <alignment horizontal="left" vertical="top"/>
    </xf>
    <xf numFmtId="167" fontId="12" fillId="4" borderId="0" xfId="2" applyFont="1" applyFill="1" applyBorder="1" applyAlignment="1">
      <alignment horizontal="left" vertical="top"/>
    </xf>
    <xf numFmtId="1" fontId="1" fillId="0" borderId="0" xfId="2" applyNumberFormat="1" applyFont="1"/>
    <xf numFmtId="1" fontId="11" fillId="0" borderId="0" xfId="1" applyNumberFormat="1" applyFont="1" applyFill="1" applyBorder="1" applyAlignment="1" applyProtection="1">
      <alignment horizontal="left" vertical="top"/>
    </xf>
    <xf numFmtId="167" fontId="10" fillId="0" borderId="5" xfId="2" applyFont="1" applyBorder="1"/>
    <xf numFmtId="167" fontId="11" fillId="0" borderId="5" xfId="2" applyFont="1" applyBorder="1" applyAlignment="1">
      <alignment horizontal="left" vertical="top"/>
    </xf>
    <xf numFmtId="167" fontId="1" fillId="0" borderId="5" xfId="2" applyBorder="1"/>
    <xf numFmtId="167" fontId="11" fillId="0" borderId="5" xfId="2" applyFont="1" applyFill="1" applyBorder="1" applyAlignment="1">
      <alignment horizontal="left" vertical="top"/>
    </xf>
    <xf numFmtId="167" fontId="10" fillId="0" borderId="5" xfId="2" applyFont="1" applyFill="1" applyBorder="1"/>
    <xf numFmtId="169" fontId="11" fillId="0" borderId="5" xfId="1" applyFont="1" applyFill="1" applyBorder="1" applyAlignment="1" applyProtection="1">
      <alignment horizontal="left" vertical="top"/>
    </xf>
    <xf numFmtId="0" fontId="0" fillId="0" borderId="0" xfId="0" applyAlignment="1">
      <alignment horizontal="center"/>
    </xf>
    <xf numFmtId="167" fontId="10" fillId="0" borderId="4" xfId="2" applyFont="1" applyBorder="1"/>
    <xf numFmtId="167" fontId="11" fillId="0" borderId="4" xfId="2" applyFont="1" applyBorder="1" applyAlignment="1">
      <alignment horizontal="left" vertical="top"/>
    </xf>
    <xf numFmtId="0" fontId="0" fillId="0" borderId="5" xfId="0" applyBorder="1" applyAlignment="1">
      <alignment horizontal="center"/>
    </xf>
    <xf numFmtId="169" fontId="11" fillId="0" borderId="4" xfId="1" applyFont="1" applyFill="1" applyBorder="1" applyAlignment="1" applyProtection="1">
      <alignment horizontal="left" vertical="top"/>
    </xf>
    <xf numFmtId="167" fontId="11" fillId="4" borderId="4" xfId="2" applyFont="1" applyFill="1" applyBorder="1" applyAlignment="1">
      <alignment horizontal="left" vertical="top"/>
    </xf>
    <xf numFmtId="167" fontId="1" fillId="0" borderId="4" xfId="2" applyBorder="1"/>
    <xf numFmtId="167" fontId="10" fillId="5" borderId="5" xfId="2" applyFont="1" applyFill="1" applyBorder="1"/>
    <xf numFmtId="167" fontId="10" fillId="5" borderId="5" xfId="2" applyFont="1" applyFill="1" applyBorder="1" applyAlignment="1">
      <alignment horizontal="center"/>
    </xf>
    <xf numFmtId="167" fontId="10" fillId="0" borderId="5" xfId="2" applyFont="1" applyBorder="1" applyAlignment="1">
      <alignment horizontal="center"/>
    </xf>
    <xf numFmtId="167" fontId="11" fillId="0" borderId="5" xfId="2" applyFont="1" applyBorder="1" applyAlignment="1">
      <alignment horizontal="center" vertical="top"/>
    </xf>
    <xf numFmtId="167" fontId="10" fillId="0" borderId="5" xfId="2" applyFont="1" applyFill="1" applyBorder="1" applyAlignment="1">
      <alignment horizontal="center"/>
    </xf>
    <xf numFmtId="167" fontId="11" fillId="5" borderId="5" xfId="2" applyFont="1" applyFill="1" applyBorder="1" applyAlignment="1">
      <alignment horizontal="left" vertical="top"/>
    </xf>
    <xf numFmtId="167" fontId="11" fillId="5" borderId="5" xfId="2" applyFont="1" applyFill="1" applyBorder="1" applyAlignment="1">
      <alignment horizontal="center" vertical="top"/>
    </xf>
    <xf numFmtId="167" fontId="10" fillId="0" borderId="4" xfId="2" applyFont="1" applyBorder="1" applyAlignment="1">
      <alignment horizontal="center"/>
    </xf>
    <xf numFmtId="167" fontId="11" fillId="0" borderId="4" xfId="2" applyFont="1" applyBorder="1" applyAlignment="1">
      <alignment horizontal="center" vertical="top"/>
    </xf>
    <xf numFmtId="167" fontId="10" fillId="5" borderId="1" xfId="2" applyFont="1" applyFill="1" applyBorder="1"/>
    <xf numFmtId="167" fontId="10" fillId="5" borderId="4" xfId="2" applyFont="1" applyFill="1" applyBorder="1" applyAlignment="1">
      <alignment horizontal="center"/>
    </xf>
    <xf numFmtId="167" fontId="10" fillId="5" borderId="4" xfId="2" applyFont="1" applyFill="1" applyBorder="1"/>
    <xf numFmtId="167" fontId="11" fillId="4" borderId="4" xfId="2" applyFont="1" applyFill="1" applyBorder="1" applyAlignment="1">
      <alignment horizontal="center" vertical="top"/>
    </xf>
    <xf numFmtId="167" fontId="1" fillId="0" borderId="4" xfId="2" applyBorder="1" applyAlignment="1">
      <alignment horizontal="center"/>
    </xf>
    <xf numFmtId="3" fontId="11" fillId="0" borderId="4" xfId="1" applyNumberFormat="1" applyFont="1" applyFill="1" applyBorder="1" applyAlignment="1" applyProtection="1">
      <alignment horizontal="center" vertical="top"/>
    </xf>
    <xf numFmtId="167" fontId="15" fillId="0" borderId="1" xfId="2" applyFont="1" applyBorder="1"/>
    <xf numFmtId="167" fontId="14" fillId="4" borderId="1" xfId="2" applyFont="1" applyFill="1" applyBorder="1" applyAlignment="1">
      <alignment horizontal="center"/>
    </xf>
    <xf numFmtId="164" fontId="15" fillId="0" borderId="1" xfId="1" applyNumberFormat="1" applyFont="1" applyFill="1" applyBorder="1" applyAlignment="1" applyProtection="1">
      <alignment horizontal="center" vertical="top"/>
    </xf>
    <xf numFmtId="164" fontId="14" fillId="4" borderId="1" xfId="2" applyNumberFormat="1" applyFont="1" applyFill="1" applyBorder="1" applyAlignment="1">
      <alignment horizontal="center"/>
    </xf>
    <xf numFmtId="167" fontId="15" fillId="0" borderId="1" xfId="2" applyFont="1" applyBorder="1" applyAlignment="1">
      <alignment horizontal="right"/>
    </xf>
    <xf numFmtId="167" fontId="14" fillId="0" borderId="0" xfId="2" applyFont="1" applyAlignment="1">
      <alignment horizontal="right"/>
    </xf>
    <xf numFmtId="168" fontId="16" fillId="0" borderId="1" xfId="2" applyNumberFormat="1" applyFont="1" applyBorder="1" applyAlignment="1">
      <alignment horizontal="right"/>
    </xf>
    <xf numFmtId="167" fontId="15" fillId="0" borderId="0" xfId="2" applyFont="1" applyBorder="1"/>
    <xf numFmtId="166" fontId="14" fillId="4" borderId="0" xfId="2" applyNumberFormat="1" applyFont="1" applyFill="1" applyBorder="1" applyAlignment="1">
      <alignment horizontal="center"/>
    </xf>
    <xf numFmtId="167" fontId="15" fillId="0" borderId="1" xfId="2" applyFont="1" applyBorder="1" applyAlignment="1">
      <alignment horizontal="center"/>
    </xf>
    <xf numFmtId="167" fontId="15" fillId="0" borderId="1" xfId="2" applyFont="1" applyBorder="1" applyAlignment="1">
      <alignment horizontal="left" vertical="top"/>
    </xf>
    <xf numFmtId="167" fontId="17" fillId="0" borderId="1" xfId="2" applyFont="1" applyBorder="1" applyAlignment="1">
      <alignment horizontal="left" vertical="top"/>
    </xf>
    <xf numFmtId="167" fontId="14" fillId="0" borderId="1" xfId="2" applyFont="1" applyBorder="1" applyAlignment="1">
      <alignment horizontal="center"/>
    </xf>
    <xf numFmtId="167" fontId="14" fillId="0" borderId="1" xfId="2" applyFont="1" applyBorder="1"/>
    <xf numFmtId="167" fontId="19" fillId="6" borderId="1" xfId="2" applyFont="1" applyFill="1" applyBorder="1"/>
    <xf numFmtId="167" fontId="18" fillId="5" borderId="1" xfId="2" applyFont="1" applyFill="1" applyBorder="1"/>
    <xf numFmtId="167" fontId="19" fillId="6" borderId="1" xfId="2" applyFont="1" applyFill="1" applyBorder="1" applyAlignment="1">
      <alignment horizontal="center"/>
    </xf>
    <xf numFmtId="164" fontId="18" fillId="5" borderId="1" xfId="1" applyNumberFormat="1" applyFont="1" applyFill="1" applyBorder="1" applyAlignment="1" applyProtection="1">
      <alignment horizontal="center" vertical="top"/>
    </xf>
    <xf numFmtId="164" fontId="19" fillId="6" borderId="1" xfId="2" applyNumberFormat="1" applyFont="1" applyFill="1" applyBorder="1" applyAlignment="1">
      <alignment horizontal="center"/>
    </xf>
    <xf numFmtId="167" fontId="18" fillId="5" borderId="1" xfId="2" applyFont="1" applyFill="1" applyBorder="1" applyAlignment="1">
      <alignment horizontal="right"/>
    </xf>
    <xf numFmtId="167" fontId="19" fillId="5" borderId="0" xfId="2" applyFont="1" applyFill="1" applyAlignment="1">
      <alignment horizontal="right"/>
    </xf>
    <xf numFmtId="168" fontId="20" fillId="5" borderId="1" xfId="2" applyNumberFormat="1" applyFont="1" applyFill="1" applyBorder="1" applyAlignment="1">
      <alignment horizontal="right"/>
    </xf>
    <xf numFmtId="167" fontId="18" fillId="5" borderId="0" xfId="2" applyFont="1" applyFill="1" applyBorder="1"/>
    <xf numFmtId="167" fontId="19" fillId="5" borderId="0" xfId="2" applyFont="1" applyFill="1" applyBorder="1"/>
    <xf numFmtId="167" fontId="19" fillId="5" borderId="0" xfId="2" applyFont="1" applyFill="1" applyBorder="1" applyAlignment="1">
      <alignment horizontal="center"/>
    </xf>
    <xf numFmtId="166" fontId="19" fillId="6" borderId="0" xfId="2" applyNumberFormat="1" applyFont="1" applyFill="1" applyBorder="1" applyAlignment="1">
      <alignment horizontal="center"/>
    </xf>
    <xf numFmtId="167" fontId="18" fillId="5" borderId="1" xfId="2" applyFont="1" applyFill="1" applyBorder="1" applyAlignment="1">
      <alignment horizontal="center"/>
    </xf>
    <xf numFmtId="167" fontId="18" fillId="5" borderId="1" xfId="2" applyFont="1" applyFill="1" applyBorder="1" applyAlignment="1">
      <alignment horizontal="left" vertical="top"/>
    </xf>
    <xf numFmtId="167" fontId="21" fillId="5" borderId="1" xfId="2" applyFont="1" applyFill="1" applyBorder="1" applyAlignment="1">
      <alignment horizontal="left" vertical="top"/>
    </xf>
    <xf numFmtId="167" fontId="19" fillId="5" borderId="1" xfId="2" applyFont="1" applyFill="1" applyBorder="1" applyAlignment="1">
      <alignment horizontal="center"/>
    </xf>
    <xf numFmtId="167" fontId="19" fillId="5" borderId="2" xfId="2" applyFont="1" applyFill="1" applyBorder="1" applyAlignment="1">
      <alignment horizontal="center"/>
    </xf>
    <xf numFmtId="167" fontId="19" fillId="5" borderId="2" xfId="2" applyFont="1" applyFill="1" applyBorder="1"/>
    <xf numFmtId="167" fontId="19" fillId="5" borderId="0" xfId="2" applyFont="1" applyFill="1"/>
    <xf numFmtId="167" fontId="18" fillId="5" borderId="3" xfId="2" applyFont="1" applyFill="1" applyBorder="1"/>
    <xf numFmtId="167" fontId="19" fillId="5" borderId="3" xfId="2" applyFont="1" applyFill="1" applyBorder="1"/>
    <xf numFmtId="167" fontId="19" fillId="5" borderId="1" xfId="2" applyFont="1" applyFill="1" applyBorder="1" applyAlignment="1">
      <alignment horizontal="right"/>
    </xf>
    <xf numFmtId="167" fontId="18" fillId="5" borderId="0" xfId="2" applyFont="1" applyFill="1" applyBorder="1" applyAlignment="1">
      <alignment horizontal="left" vertical="top"/>
    </xf>
    <xf numFmtId="167" fontId="21" fillId="5" borderId="0" xfId="2" applyFont="1" applyFill="1" applyBorder="1" applyAlignment="1">
      <alignment horizontal="left" vertical="top"/>
    </xf>
    <xf numFmtId="167" fontId="19" fillId="5" borderId="0" xfId="2" applyFont="1" applyFill="1" applyAlignment="1">
      <alignment horizontal="center"/>
    </xf>
    <xf numFmtId="167" fontId="14" fillId="4" borderId="0" xfId="2" applyFont="1" applyFill="1" applyBorder="1" applyAlignment="1">
      <alignment horizontal="center"/>
    </xf>
    <xf numFmtId="166" fontId="14" fillId="4" borderId="1" xfId="2" applyNumberFormat="1" applyFont="1" applyFill="1" applyBorder="1" applyAlignment="1">
      <alignment horizontal="center"/>
    </xf>
    <xf numFmtId="167" fontId="19" fillId="5" borderId="1" xfId="2" applyFont="1" applyFill="1" applyBorder="1"/>
    <xf numFmtId="167" fontId="15" fillId="0" borderId="1" xfId="2" applyFont="1" applyFill="1" applyBorder="1"/>
    <xf numFmtId="167" fontId="14" fillId="0" borderId="1" xfId="2" applyFont="1" applyFill="1" applyBorder="1"/>
    <xf numFmtId="167" fontId="14" fillId="0" borderId="1" xfId="2" applyFont="1" applyFill="1" applyBorder="1" applyAlignment="1">
      <alignment horizontal="center"/>
    </xf>
    <xf numFmtId="167" fontId="15" fillId="0" borderId="1" xfId="2" applyFont="1" applyFill="1" applyBorder="1" applyAlignment="1">
      <alignment horizontal="right"/>
    </xf>
    <xf numFmtId="167" fontId="14" fillId="0" borderId="0" xfId="2" applyFont="1" applyFill="1" applyAlignment="1">
      <alignment horizontal="right"/>
    </xf>
    <xf numFmtId="168" fontId="16" fillId="0" borderId="1" xfId="2" applyNumberFormat="1" applyFont="1" applyFill="1" applyBorder="1" applyAlignment="1">
      <alignment horizontal="right"/>
    </xf>
    <xf numFmtId="169" fontId="18" fillId="5" borderId="1" xfId="1" applyFont="1" applyFill="1" applyBorder="1" applyAlignment="1" applyProtection="1">
      <alignment horizontal="left" vertical="top"/>
    </xf>
    <xf numFmtId="167" fontId="1" fillId="7" borderId="1" xfId="2" applyFill="1" applyBorder="1" applyAlignment="1">
      <alignment horizontal="center"/>
    </xf>
    <xf numFmtId="167" fontId="10" fillId="8" borderId="1" xfId="2" applyFont="1" applyFill="1" applyBorder="1"/>
    <xf numFmtId="167" fontId="11" fillId="8" borderId="1" xfId="2" applyFont="1" applyFill="1" applyBorder="1" applyAlignment="1">
      <alignment horizontal="left" vertical="top"/>
    </xf>
    <xf numFmtId="167" fontId="12" fillId="8" borderId="1" xfId="2" applyFont="1" applyFill="1" applyBorder="1" applyAlignment="1">
      <alignment horizontal="left" vertical="top"/>
    </xf>
    <xf numFmtId="167" fontId="10" fillId="8" borderId="1" xfId="2" applyFont="1" applyFill="1" applyBorder="1" applyAlignment="1">
      <alignment horizontal="center"/>
    </xf>
    <xf numFmtId="167" fontId="1" fillId="8" borderId="0" xfId="2" applyFill="1" applyAlignment="1">
      <alignment horizontal="right"/>
    </xf>
    <xf numFmtId="168" fontId="5" fillId="8" borderId="1" xfId="2" applyNumberFormat="1" applyFont="1" applyFill="1" applyBorder="1" applyAlignment="1">
      <alignment horizontal="right"/>
    </xf>
    <xf numFmtId="167" fontId="1" fillId="8" borderId="1" xfId="2" applyFill="1" applyBorder="1"/>
    <xf numFmtId="167" fontId="1" fillId="8" borderId="1" xfId="2" applyFill="1" applyBorder="1" applyAlignment="1">
      <alignment horizontal="center"/>
    </xf>
    <xf numFmtId="0" fontId="12" fillId="8" borderId="1" xfId="1" applyNumberFormat="1" applyFont="1" applyFill="1" applyBorder="1" applyAlignment="1" applyProtection="1">
      <alignment horizontal="center" vertical="top"/>
    </xf>
    <xf numFmtId="167" fontId="1" fillId="8" borderId="0" xfId="2" applyFill="1"/>
    <xf numFmtId="167" fontId="10" fillId="8" borderId="1" xfId="2" applyFont="1" applyFill="1" applyBorder="1" applyAlignment="1">
      <alignment horizontal="right"/>
    </xf>
    <xf numFmtId="167" fontId="1" fillId="7" borderId="1" xfId="2" applyFill="1" applyBorder="1"/>
    <xf numFmtId="164" fontId="11" fillId="8" borderId="1" xfId="1" applyNumberFormat="1" applyFont="1" applyFill="1" applyBorder="1" applyAlignment="1" applyProtection="1">
      <alignment horizontal="center" vertical="top"/>
    </xf>
    <xf numFmtId="164" fontId="1" fillId="7" borderId="1" xfId="2" applyNumberFormat="1" applyFill="1" applyBorder="1" applyAlignment="1">
      <alignment horizontal="center"/>
    </xf>
    <xf numFmtId="167" fontId="1" fillId="7" borderId="4" xfId="2" applyFill="1" applyBorder="1" applyAlignment="1">
      <alignment horizontal="center"/>
    </xf>
    <xf numFmtId="169" fontId="11" fillId="8" borderId="1" xfId="1" applyFont="1" applyFill="1" applyBorder="1" applyAlignment="1" applyProtection="1">
      <alignment horizontal="left" vertical="top"/>
    </xf>
    <xf numFmtId="167" fontId="11" fillId="7" borderId="1" xfId="2" applyFont="1" applyFill="1" applyBorder="1" applyAlignment="1">
      <alignment horizontal="left" vertical="top"/>
    </xf>
    <xf numFmtId="167" fontId="15" fillId="0" borderId="0" xfId="2" applyFont="1" applyFill="1" applyBorder="1" applyAlignment="1">
      <alignment horizontal="left" vertical="top"/>
    </xf>
    <xf numFmtId="167" fontId="17" fillId="0" borderId="0" xfId="2" applyFont="1" applyFill="1" applyBorder="1" applyAlignment="1">
      <alignment horizontal="left" vertical="top"/>
    </xf>
    <xf numFmtId="1" fontId="17" fillId="0" borderId="1" xfId="1" applyNumberFormat="1" applyFont="1" applyFill="1" applyBorder="1" applyAlignment="1" applyProtection="1">
      <alignment horizontal="center" vertical="top"/>
    </xf>
  </cellXfs>
  <cellStyles count="7">
    <cellStyle name="Excel Built-in Comma" xfId="1"/>
    <cellStyle name="Excel Built-in Normal" xfId="2"/>
    <cellStyle name="Heading" xfId="3"/>
    <cellStyle name="Heading1" xfId="4"/>
    <cellStyle name="Normal" xfId="0" builtinId="0" customBuiltin="1"/>
    <cellStyle name="Result" xfId="5"/>
    <cellStyle name="Result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92"/>
  <sheetViews>
    <sheetView tabSelected="1" workbookViewId="0">
      <selection activeCell="B37" sqref="B37:J38"/>
    </sheetView>
  </sheetViews>
  <sheetFormatPr baseColWidth="10" defaultRowHeight="14.25"/>
  <cols>
    <col min="1" max="1" width="7.875" style="2" customWidth="1"/>
    <col min="2" max="2" width="31.625" style="2" customWidth="1"/>
    <col min="3" max="3" width="7.75" style="2" customWidth="1"/>
    <col min="4" max="4" width="23.25" style="2" customWidth="1"/>
    <col min="5" max="5" width="7.5" style="2" customWidth="1"/>
    <col min="6" max="6" width="8.625" style="2" customWidth="1"/>
    <col min="7" max="10" width="7.125" style="2" customWidth="1"/>
    <col min="11" max="11" width="12.875" style="2" customWidth="1"/>
    <col min="12" max="12" width="6.625" style="2" customWidth="1"/>
    <col min="13" max="1024" width="9.875" style="2" customWidth="1"/>
  </cols>
  <sheetData>
    <row r="1" spans="1:12" ht="27.75">
      <c r="A1" s="1" t="s">
        <v>0</v>
      </c>
      <c r="D1" s="3"/>
      <c r="E1" s="4"/>
      <c r="F1" s="4"/>
      <c r="G1" s="4"/>
      <c r="H1" s="5"/>
      <c r="I1" s="6"/>
      <c r="J1" s="7"/>
    </row>
    <row r="2" spans="1:12" ht="15.75">
      <c r="A2" s="8"/>
      <c r="B2" s="8"/>
      <c r="C2" s="8"/>
      <c r="D2" s="9"/>
      <c r="E2" s="10" t="s">
        <v>1</v>
      </c>
      <c r="F2" s="10" t="s">
        <v>2</v>
      </c>
      <c r="G2" s="10" t="s">
        <v>116</v>
      </c>
      <c r="H2" s="11" t="s">
        <v>3</v>
      </c>
      <c r="I2" s="6" t="s">
        <v>4</v>
      </c>
      <c r="J2" s="12" t="s">
        <v>5</v>
      </c>
      <c r="K2" s="13"/>
    </row>
    <row r="3" spans="1:12" ht="18">
      <c r="A3" s="14" t="s">
        <v>6</v>
      </c>
      <c r="B3" s="14" t="s">
        <v>7</v>
      </c>
      <c r="C3" s="14"/>
      <c r="D3" s="15"/>
      <c r="E3" s="16" t="s">
        <v>8</v>
      </c>
      <c r="F3" s="16" t="s">
        <v>9</v>
      </c>
      <c r="G3" s="16" t="s">
        <v>10</v>
      </c>
      <c r="H3" s="17"/>
      <c r="I3" s="16" t="s">
        <v>8</v>
      </c>
      <c r="J3" s="6"/>
    </row>
    <row r="4" spans="1:12">
      <c r="A4" s="6" t="s">
        <v>11</v>
      </c>
      <c r="B4" s="16" t="s">
        <v>12</v>
      </c>
      <c r="C4" s="16" t="s">
        <v>13</v>
      </c>
      <c r="D4" s="18" t="s">
        <v>14</v>
      </c>
      <c r="E4" s="16" t="s">
        <v>15</v>
      </c>
      <c r="F4" s="16" t="s">
        <v>15</v>
      </c>
      <c r="G4" s="16" t="s">
        <v>15</v>
      </c>
      <c r="H4" s="16" t="s">
        <v>15</v>
      </c>
      <c r="I4" s="16" t="s">
        <v>15</v>
      </c>
      <c r="J4" s="16" t="s">
        <v>15</v>
      </c>
    </row>
    <row r="5" spans="1:12">
      <c r="A5" s="151">
        <v>1</v>
      </c>
      <c r="B5" s="140" t="s">
        <v>32</v>
      </c>
      <c r="C5" s="140" t="s">
        <v>10</v>
      </c>
      <c r="D5" s="140" t="s">
        <v>33</v>
      </c>
      <c r="E5" s="139">
        <v>97</v>
      </c>
      <c r="F5" s="152">
        <v>0</v>
      </c>
      <c r="G5" s="153">
        <v>93</v>
      </c>
      <c r="H5" s="150">
        <f>(LARGE(E5:G5,1))+(LARGE(E5:G5,2))</f>
        <v>190</v>
      </c>
      <c r="I5" s="144">
        <v>100</v>
      </c>
      <c r="J5" s="145">
        <f>SUM(H5)+(I5*1.5)</f>
        <v>340</v>
      </c>
      <c r="L5" s="27"/>
    </row>
    <row r="6" spans="1:12">
      <c r="A6" s="151">
        <v>2</v>
      </c>
      <c r="B6" s="140" t="s">
        <v>16</v>
      </c>
      <c r="C6" s="140" t="s">
        <v>17</v>
      </c>
      <c r="D6" s="140" t="s">
        <v>18</v>
      </c>
      <c r="E6" s="139">
        <v>91</v>
      </c>
      <c r="F6" s="152">
        <v>100</v>
      </c>
      <c r="G6" s="153">
        <v>95</v>
      </c>
      <c r="H6" s="150">
        <f>(LARGE(E6:G6,1))+(LARGE(E6:G6,2))</f>
        <v>195</v>
      </c>
      <c r="I6" s="144">
        <v>95</v>
      </c>
      <c r="J6" s="145">
        <f>SUM(H6)+(I6*1.5)</f>
        <v>337.5</v>
      </c>
      <c r="L6" s="27"/>
    </row>
    <row r="7" spans="1:12">
      <c r="A7" s="151">
        <v>3</v>
      </c>
      <c r="B7" s="140" t="s">
        <v>22</v>
      </c>
      <c r="C7" s="140" t="s">
        <v>23</v>
      </c>
      <c r="D7" s="140" t="s">
        <v>24</v>
      </c>
      <c r="E7" s="139">
        <v>87</v>
      </c>
      <c r="F7" s="152">
        <v>97</v>
      </c>
      <c r="G7" s="153">
        <v>0</v>
      </c>
      <c r="H7" s="150">
        <f>(LARGE(E7:G7,1))+(LARGE(E7:G7,2))</f>
        <v>184</v>
      </c>
      <c r="I7" s="144">
        <v>97</v>
      </c>
      <c r="J7" s="145">
        <f>SUM(H7)+(I7*1.5)</f>
        <v>329.5</v>
      </c>
      <c r="L7" s="27"/>
    </row>
    <row r="8" spans="1:12">
      <c r="A8" s="19">
        <v>4</v>
      </c>
      <c r="B8" s="20" t="s">
        <v>36</v>
      </c>
      <c r="C8" s="20" t="s">
        <v>37</v>
      </c>
      <c r="D8" s="20" t="s">
        <v>38</v>
      </c>
      <c r="E8" s="21">
        <v>93</v>
      </c>
      <c r="F8" s="23">
        <v>0</v>
      </c>
      <c r="G8" s="23">
        <v>100</v>
      </c>
      <c r="H8" s="24">
        <f>(LARGE(E8:G8,1))+(LARGE(E8:G8,2))</f>
        <v>193</v>
      </c>
      <c r="I8" s="25">
        <v>89</v>
      </c>
      <c r="J8" s="26">
        <f>SUM(H8)+(I8*1.5)</f>
        <v>326.5</v>
      </c>
      <c r="L8" s="28"/>
    </row>
    <row r="9" spans="1:12">
      <c r="A9" s="19">
        <v>5</v>
      </c>
      <c r="B9" s="30" t="s">
        <v>34</v>
      </c>
      <c r="C9" s="20" t="s">
        <v>10</v>
      </c>
      <c r="D9" s="30" t="s">
        <v>35</v>
      </c>
      <c r="E9" s="21">
        <v>95</v>
      </c>
      <c r="F9" s="22">
        <v>0</v>
      </c>
      <c r="G9" s="23">
        <v>91</v>
      </c>
      <c r="H9" s="24">
        <f>(LARGE(E9:G9,1))+(LARGE(E9:G9,2))</f>
        <v>186</v>
      </c>
      <c r="I9" s="25">
        <v>93</v>
      </c>
      <c r="J9" s="26">
        <f>SUM(H9)+(I9*1.5)</f>
        <v>325.5</v>
      </c>
      <c r="L9" s="27"/>
    </row>
    <row r="10" spans="1:12">
      <c r="A10" s="19">
        <v>6</v>
      </c>
      <c r="B10" s="29" t="s">
        <v>19</v>
      </c>
      <c r="C10" s="29" t="s">
        <v>20</v>
      </c>
      <c r="D10" s="29" t="s">
        <v>21</v>
      </c>
      <c r="E10" s="21">
        <v>91</v>
      </c>
      <c r="F10" s="23">
        <v>95</v>
      </c>
      <c r="G10" s="23">
        <v>89</v>
      </c>
      <c r="H10" s="24">
        <f>(LARGE(E10:G10,1))+(LARGE(E10:G10,2))</f>
        <v>186</v>
      </c>
      <c r="I10" s="25">
        <v>91</v>
      </c>
      <c r="J10" s="26">
        <f>SUM(H10)+(I10*1.5)</f>
        <v>322.5</v>
      </c>
    </row>
    <row r="11" spans="1:12">
      <c r="A11" s="19">
        <v>7</v>
      </c>
      <c r="B11" s="90" t="s">
        <v>30</v>
      </c>
      <c r="C11" s="90" t="s">
        <v>59</v>
      </c>
      <c r="D11" s="90" t="s">
        <v>31</v>
      </c>
      <c r="E11" s="91">
        <v>100</v>
      </c>
      <c r="F11" s="92">
        <v>0</v>
      </c>
      <c r="G11" s="93">
        <v>97</v>
      </c>
      <c r="H11" s="94">
        <f>(LARGE(E11:G11,1))+(LARGE(E11:G11,2))</f>
        <v>197</v>
      </c>
      <c r="I11" s="95"/>
      <c r="J11" s="96">
        <f>SUM(H11)+(I11*1.5)</f>
        <v>197</v>
      </c>
    </row>
    <row r="12" spans="1:12">
      <c r="A12" s="19">
        <v>8</v>
      </c>
      <c r="B12" s="90" t="s">
        <v>25</v>
      </c>
      <c r="C12" s="90" t="s">
        <v>26</v>
      </c>
      <c r="D12" s="90" t="s">
        <v>27</v>
      </c>
      <c r="E12" s="91">
        <v>87</v>
      </c>
      <c r="F12" s="93">
        <v>93</v>
      </c>
      <c r="G12" s="93">
        <v>0</v>
      </c>
      <c r="H12" s="94">
        <f>(LARGE(E12:G12,1))+(LARGE(E12:G12,2))</f>
        <v>180</v>
      </c>
      <c r="I12" s="95"/>
      <c r="J12" s="96">
        <f>SUM(H12)+(I12*1.5)</f>
        <v>180</v>
      </c>
      <c r="L12" s="27"/>
    </row>
    <row r="13" spans="1:12">
      <c r="A13" s="19">
        <v>9</v>
      </c>
      <c r="B13" s="90" t="s">
        <v>28</v>
      </c>
      <c r="C13" s="90" t="s">
        <v>10</v>
      </c>
      <c r="D13" s="90" t="s">
        <v>29</v>
      </c>
      <c r="E13" s="91">
        <v>79</v>
      </c>
      <c r="F13" s="91">
        <v>91</v>
      </c>
      <c r="G13" s="91"/>
      <c r="H13" s="94">
        <f>(LARGE(E13:G13,1))+(LARGE(E13:G13,2))</f>
        <v>170</v>
      </c>
      <c r="I13" s="95"/>
      <c r="J13" s="96">
        <f>SUM(H13)+(I13*1.5)</f>
        <v>170</v>
      </c>
      <c r="L13" s="27"/>
    </row>
    <row r="14" spans="1:12">
      <c r="A14" s="104">
        <v>10</v>
      </c>
      <c r="B14" s="105" t="s">
        <v>39</v>
      </c>
      <c r="C14" s="105" t="s">
        <v>10</v>
      </c>
      <c r="D14" s="105" t="s">
        <v>40</v>
      </c>
      <c r="E14" s="106">
        <v>83</v>
      </c>
      <c r="F14" s="107">
        <v>0</v>
      </c>
      <c r="G14" s="108"/>
      <c r="H14" s="109">
        <f t="shared" ref="H5:H15" si="0">(LARGE(E14:G14,1))+(LARGE(E14:G14,2))</f>
        <v>83</v>
      </c>
      <c r="I14" s="110"/>
      <c r="J14" s="111">
        <f t="shared" ref="J5:J15" si="1">SUM(H14)+(I14*1.5)</f>
        <v>83</v>
      </c>
    </row>
    <row r="15" spans="1:12">
      <c r="A15" s="104">
        <v>11</v>
      </c>
      <c r="B15" s="105" t="s">
        <v>41</v>
      </c>
      <c r="C15" s="105" t="s">
        <v>42</v>
      </c>
      <c r="D15" s="105" t="s">
        <v>43</v>
      </c>
      <c r="E15" s="106">
        <v>81</v>
      </c>
      <c r="F15" s="108">
        <v>0</v>
      </c>
      <c r="G15" s="108"/>
      <c r="H15" s="109">
        <f t="shared" si="0"/>
        <v>81</v>
      </c>
      <c r="I15" s="110"/>
      <c r="J15" s="111">
        <f t="shared" si="1"/>
        <v>81</v>
      </c>
    </row>
    <row r="16" spans="1:12">
      <c r="A16" s="19" t="s">
        <v>44</v>
      </c>
      <c r="B16" s="30"/>
      <c r="C16" s="32"/>
      <c r="D16" s="20"/>
      <c r="E16" s="21"/>
      <c r="F16" s="21"/>
      <c r="G16" s="21"/>
      <c r="H16" s="24" t="e">
        <f t="shared" ref="H16:H19" si="2">(LARGE(E16:G16,1))+(LARGE(E16:G16,2))</f>
        <v>#NUM!</v>
      </c>
      <c r="I16" s="25"/>
      <c r="J16" s="26" t="e">
        <f t="shared" ref="J16:J19" si="3">SUM(H16)+(I16*1.5)</f>
        <v>#NUM!</v>
      </c>
      <c r="K16" s="31"/>
      <c r="L16" s="28"/>
    </row>
    <row r="17" spans="1:14">
      <c r="A17" s="19"/>
      <c r="B17" s="33"/>
      <c r="C17" s="34"/>
      <c r="D17" s="33"/>
      <c r="E17" s="21"/>
      <c r="F17" s="21"/>
      <c r="G17" s="21"/>
      <c r="H17" s="24" t="e">
        <f t="shared" si="2"/>
        <v>#NUM!</v>
      </c>
      <c r="I17" s="25"/>
      <c r="J17" s="26" t="e">
        <f t="shared" si="3"/>
        <v>#NUM!</v>
      </c>
      <c r="K17" s="31"/>
    </row>
    <row r="18" spans="1:14">
      <c r="A18" s="19" t="s">
        <v>44</v>
      </c>
      <c r="B18" s="33"/>
      <c r="C18" s="33"/>
      <c r="D18" s="33"/>
      <c r="E18" s="21"/>
      <c r="F18" s="21"/>
      <c r="G18" s="21"/>
      <c r="H18" s="24" t="e">
        <f t="shared" si="2"/>
        <v>#NUM!</v>
      </c>
      <c r="I18" s="25"/>
      <c r="J18" s="26" t="e">
        <f t="shared" si="3"/>
        <v>#NUM!</v>
      </c>
    </row>
    <row r="19" spans="1:14">
      <c r="A19" s="19" t="s">
        <v>44</v>
      </c>
      <c r="B19" s="34"/>
      <c r="C19" s="35"/>
      <c r="D19" s="33"/>
      <c r="E19" s="21"/>
      <c r="F19" s="21"/>
      <c r="G19" s="21"/>
      <c r="H19" s="24" t="e">
        <f t="shared" si="2"/>
        <v>#NUM!</v>
      </c>
      <c r="I19" s="25"/>
      <c r="J19" s="26" t="e">
        <f t="shared" si="3"/>
        <v>#NUM!</v>
      </c>
      <c r="L19" s="28"/>
    </row>
    <row r="20" spans="1:14">
      <c r="A20" s="36"/>
      <c r="C20" s="28"/>
      <c r="E20" s="37"/>
      <c r="F20" s="37"/>
      <c r="G20" s="37"/>
      <c r="H20" s="38"/>
      <c r="I20" s="37"/>
      <c r="J20" s="39"/>
    </row>
    <row r="21" spans="1:14">
      <c r="I21" s="40"/>
    </row>
    <row r="22" spans="1:14" ht="15.75">
      <c r="A22" s="8"/>
      <c r="B22" s="8"/>
      <c r="C22" s="8"/>
      <c r="D22" s="9"/>
      <c r="E22" s="4"/>
      <c r="F22" s="4"/>
      <c r="G22" s="4"/>
      <c r="H22" s="5"/>
      <c r="I22" s="6"/>
      <c r="J22" s="7"/>
      <c r="L22" s="28"/>
    </row>
    <row r="23" spans="1:14" ht="18">
      <c r="A23" s="14" t="s">
        <v>45</v>
      </c>
      <c r="B23" s="14" t="s">
        <v>46</v>
      </c>
      <c r="C23" s="14"/>
      <c r="D23" s="15"/>
      <c r="E23" s="10" t="s">
        <v>1</v>
      </c>
      <c r="F23" s="10" t="s">
        <v>2</v>
      </c>
      <c r="G23" s="10" t="s">
        <v>116</v>
      </c>
      <c r="H23" s="11" t="s">
        <v>3</v>
      </c>
      <c r="I23" s="6" t="s">
        <v>4</v>
      </c>
      <c r="J23" s="7" t="s">
        <v>5</v>
      </c>
    </row>
    <row r="24" spans="1:14">
      <c r="A24" s="6" t="s">
        <v>11</v>
      </c>
      <c r="B24" s="16" t="s">
        <v>12</v>
      </c>
      <c r="C24" s="16" t="s">
        <v>13</v>
      </c>
      <c r="D24" s="18" t="s">
        <v>14</v>
      </c>
      <c r="E24" s="16" t="s">
        <v>8</v>
      </c>
      <c r="F24" s="16" t="s">
        <v>9</v>
      </c>
      <c r="G24" s="16" t="s">
        <v>10</v>
      </c>
      <c r="H24" s="17"/>
      <c r="I24" s="16" t="s">
        <v>8</v>
      </c>
      <c r="J24" s="6"/>
      <c r="K24" s="31"/>
    </row>
    <row r="25" spans="1:14">
      <c r="A25" s="139">
        <v>1</v>
      </c>
      <c r="B25" s="140" t="s">
        <v>48</v>
      </c>
      <c r="C25" s="141" t="s">
        <v>8</v>
      </c>
      <c r="D25" s="142"/>
      <c r="E25" s="139">
        <v>100</v>
      </c>
      <c r="F25" s="139">
        <v>91</v>
      </c>
      <c r="G25" s="139">
        <v>95</v>
      </c>
      <c r="H25" s="143">
        <f>(LARGE(E25:G25,1))+(LARGE(E25:G25,2))</f>
        <v>195</v>
      </c>
      <c r="I25" s="144">
        <v>100</v>
      </c>
      <c r="J25" s="145">
        <f>SUM(H25)+(I25*1.5)</f>
        <v>345</v>
      </c>
      <c r="K25" s="31"/>
    </row>
    <row r="26" spans="1:14">
      <c r="A26" s="139">
        <v>2</v>
      </c>
      <c r="B26" s="140" t="s">
        <v>61</v>
      </c>
      <c r="C26" s="140" t="s">
        <v>62</v>
      </c>
      <c r="D26" s="146"/>
      <c r="E26" s="147">
        <v>89</v>
      </c>
      <c r="F26" s="148">
        <v>0</v>
      </c>
      <c r="G26" s="139">
        <v>100</v>
      </c>
      <c r="H26" s="143">
        <f>(LARGE(E26:G26,1))+(LARGE(E26:G26,2))</f>
        <v>189</v>
      </c>
      <c r="I26" s="144">
        <v>95</v>
      </c>
      <c r="J26" s="145">
        <f>SUM(H26)+(I26*1.5)</f>
        <v>331.5</v>
      </c>
    </row>
    <row r="27" spans="1:14">
      <c r="A27" s="139">
        <v>3</v>
      </c>
      <c r="B27" s="141" t="s">
        <v>49</v>
      </c>
      <c r="C27" s="141" t="s">
        <v>23</v>
      </c>
      <c r="D27" s="142"/>
      <c r="E27" s="147">
        <v>97</v>
      </c>
      <c r="F27" s="148">
        <v>87</v>
      </c>
      <c r="G27" s="139">
        <v>85</v>
      </c>
      <c r="H27" s="143">
        <f>(LARGE(E27:G27,1))+(LARGE(E27:G27,2))</f>
        <v>184</v>
      </c>
      <c r="I27" s="144">
        <v>95</v>
      </c>
      <c r="J27" s="145">
        <f>SUM(H27)+(I27*1.5)</f>
        <v>326.5</v>
      </c>
      <c r="N27" s="46"/>
    </row>
    <row r="28" spans="1:14">
      <c r="A28" s="21">
        <v>4</v>
      </c>
      <c r="B28" s="20" t="s">
        <v>47</v>
      </c>
      <c r="C28" s="41" t="s">
        <v>9</v>
      </c>
      <c r="D28" s="42"/>
      <c r="E28" s="21">
        <v>97</v>
      </c>
      <c r="F28" s="21">
        <v>95</v>
      </c>
      <c r="G28" s="21">
        <v>89</v>
      </c>
      <c r="H28" s="43">
        <f>(LARGE(E28:G28,1))+(LARGE(E28:G28,2))</f>
        <v>192</v>
      </c>
      <c r="I28" s="44">
        <v>89</v>
      </c>
      <c r="J28" s="26">
        <f>SUM(H28)+(I28*1.5)</f>
        <v>325.5</v>
      </c>
    </row>
    <row r="29" spans="1:14">
      <c r="A29" s="21">
        <v>5</v>
      </c>
      <c r="B29" s="20" t="s">
        <v>54</v>
      </c>
      <c r="C29" s="20" t="s">
        <v>9</v>
      </c>
      <c r="D29" s="33"/>
      <c r="E29" s="21">
        <v>71</v>
      </c>
      <c r="F29" s="21">
        <v>100</v>
      </c>
      <c r="G29" s="21">
        <v>85</v>
      </c>
      <c r="H29" s="43">
        <f>(LARGE(E29:G29,1))+(LARGE(E29:G29,2))</f>
        <v>185</v>
      </c>
      <c r="I29" s="25">
        <v>89</v>
      </c>
      <c r="J29" s="26">
        <f>SUM(H29)+(I29*1.5)</f>
        <v>318.5</v>
      </c>
      <c r="K29" s="31"/>
    </row>
    <row r="30" spans="1:14">
      <c r="A30" s="21">
        <v>6</v>
      </c>
      <c r="B30" s="20" t="s">
        <v>52</v>
      </c>
      <c r="C30" s="20" t="s">
        <v>9</v>
      </c>
      <c r="D30" s="33"/>
      <c r="E30" s="21">
        <v>91</v>
      </c>
      <c r="F30" s="21">
        <v>85</v>
      </c>
      <c r="G30" s="21">
        <v>85</v>
      </c>
      <c r="H30" s="43">
        <f>(LARGE(E30:G30,1))+(LARGE(E30:G30,2))</f>
        <v>176</v>
      </c>
      <c r="I30" s="25">
        <v>95</v>
      </c>
      <c r="J30" s="26">
        <f>SUM(H30)+(I30*1.5)</f>
        <v>318.5</v>
      </c>
      <c r="K30" s="46"/>
      <c r="L30" s="46"/>
      <c r="M30" s="46"/>
    </row>
    <row r="31" spans="1:14">
      <c r="A31" s="21">
        <v>7</v>
      </c>
      <c r="B31" s="41" t="s">
        <v>60</v>
      </c>
      <c r="C31" s="41" t="s">
        <v>9</v>
      </c>
      <c r="D31" s="42"/>
      <c r="E31" s="45">
        <v>0</v>
      </c>
      <c r="F31" s="45">
        <v>97</v>
      </c>
      <c r="G31" s="33">
        <v>97</v>
      </c>
      <c r="H31" s="43">
        <f>(LARGE(E31:G31,1))+(LARGE(E31:G31,2))</f>
        <v>194</v>
      </c>
      <c r="I31" s="2">
        <v>77</v>
      </c>
      <c r="J31" s="26">
        <f>SUM(H31)+(I31*1.5)</f>
        <v>309.5</v>
      </c>
    </row>
    <row r="32" spans="1:14">
      <c r="A32" s="21">
        <v>8</v>
      </c>
      <c r="B32" s="20" t="s">
        <v>50</v>
      </c>
      <c r="C32" s="20" t="s">
        <v>9</v>
      </c>
      <c r="D32" s="33"/>
      <c r="E32" s="45">
        <v>93</v>
      </c>
      <c r="F32" s="21">
        <v>89</v>
      </c>
      <c r="G32" s="21">
        <v>79</v>
      </c>
      <c r="H32" s="43">
        <f>(LARGE(E32:G32,1))+(LARGE(E32:G32,2))</f>
        <v>182</v>
      </c>
      <c r="I32" s="25">
        <v>85</v>
      </c>
      <c r="J32" s="26">
        <f>SUM(H32)+(I32*1.5)</f>
        <v>309.5</v>
      </c>
    </row>
    <row r="33" spans="1:12">
      <c r="A33" s="21">
        <v>9</v>
      </c>
      <c r="B33" s="49" t="s">
        <v>55</v>
      </c>
      <c r="C33" s="41" t="s">
        <v>23</v>
      </c>
      <c r="D33" s="42"/>
      <c r="E33" s="21">
        <v>85</v>
      </c>
      <c r="F33" s="48">
        <v>79</v>
      </c>
      <c r="G33" s="48">
        <v>77</v>
      </c>
      <c r="H33" s="43">
        <f>(LARGE(E33:G33,1))+(LARGE(E33:G33,2))</f>
        <v>164</v>
      </c>
      <c r="I33" s="25">
        <v>97</v>
      </c>
      <c r="J33" s="26">
        <f>SUM(H33)+(I33*1.5)</f>
        <v>309.5</v>
      </c>
      <c r="L33" s="28"/>
    </row>
    <row r="34" spans="1:12">
      <c r="A34" s="21">
        <v>10</v>
      </c>
      <c r="B34" s="20" t="s">
        <v>63</v>
      </c>
      <c r="C34" s="20" t="s">
        <v>9</v>
      </c>
      <c r="D34" s="33"/>
      <c r="E34" s="45">
        <v>85</v>
      </c>
      <c r="F34" s="47">
        <v>0</v>
      </c>
      <c r="G34" s="48">
        <v>87</v>
      </c>
      <c r="H34" s="43">
        <f>(LARGE(E34:G34,1))+(LARGE(E34:G34,2))</f>
        <v>172</v>
      </c>
      <c r="I34" s="25">
        <v>83</v>
      </c>
      <c r="J34" s="26">
        <f>SUM(H34)+(I34*1.5)</f>
        <v>296.5</v>
      </c>
      <c r="K34" s="31"/>
    </row>
    <row r="35" spans="1:12">
      <c r="A35" s="21">
        <v>11</v>
      </c>
      <c r="B35" s="20" t="s">
        <v>56</v>
      </c>
      <c r="C35" s="20" t="s">
        <v>9</v>
      </c>
      <c r="D35" s="33"/>
      <c r="E35" s="45">
        <v>73</v>
      </c>
      <c r="F35" s="48">
        <v>81</v>
      </c>
      <c r="G35" s="48">
        <v>0</v>
      </c>
      <c r="H35" s="43">
        <f>(LARGE(E35:G35,1))+(LARGE(E35:G35,2))</f>
        <v>154</v>
      </c>
      <c r="I35" s="25">
        <v>81</v>
      </c>
      <c r="J35" s="26">
        <f>SUM(H35)+(I35*1.5)</f>
        <v>275.5</v>
      </c>
    </row>
    <row r="36" spans="1:12">
      <c r="A36" s="21">
        <v>12</v>
      </c>
      <c r="B36" s="20" t="s">
        <v>58</v>
      </c>
      <c r="C36" s="41" t="s">
        <v>59</v>
      </c>
      <c r="D36" s="42"/>
      <c r="E36" s="45">
        <v>77</v>
      </c>
      <c r="F36" s="48">
        <v>73</v>
      </c>
      <c r="G36" s="48">
        <v>75</v>
      </c>
      <c r="H36" s="43">
        <f>(LARGE(E36:G36,1))+(LARGE(E36:G36,2))</f>
        <v>152</v>
      </c>
      <c r="I36" s="25">
        <v>79</v>
      </c>
      <c r="J36" s="26">
        <f>SUM(H36)+(I36*1.5)</f>
        <v>270.5</v>
      </c>
      <c r="K36" s="31"/>
    </row>
    <row r="37" spans="1:12">
      <c r="A37" s="21">
        <v>13</v>
      </c>
      <c r="B37" s="97" t="s">
        <v>53</v>
      </c>
      <c r="C37" s="157" t="s">
        <v>10</v>
      </c>
      <c r="D37" s="158"/>
      <c r="E37" s="129">
        <v>89</v>
      </c>
      <c r="F37" s="98">
        <v>83</v>
      </c>
      <c r="G37" s="98">
        <v>91</v>
      </c>
      <c r="H37" s="99">
        <f>(LARGE(E37:G37,1))+(LARGE(E37:G37,2))</f>
        <v>180</v>
      </c>
      <c r="I37" s="95"/>
      <c r="J37" s="96">
        <f>SUM(H37)+(I37*1.5)</f>
        <v>180</v>
      </c>
    </row>
    <row r="38" spans="1:12">
      <c r="A38" s="21">
        <v>14</v>
      </c>
      <c r="B38" s="90" t="s">
        <v>51</v>
      </c>
      <c r="C38" s="90" t="s">
        <v>9</v>
      </c>
      <c r="D38" s="103"/>
      <c r="E38" s="91">
        <v>85</v>
      </c>
      <c r="F38" s="159">
        <v>95</v>
      </c>
      <c r="G38" s="130">
        <v>0</v>
      </c>
      <c r="H38" s="99">
        <f>(LARGE(E38:G38,1))+(LARGE(E38:G38,2))</f>
        <v>180</v>
      </c>
      <c r="I38" s="95"/>
      <c r="J38" s="96">
        <f>SUM(H38)+(I38*1.5)</f>
        <v>180</v>
      </c>
      <c r="K38" s="31"/>
    </row>
    <row r="39" spans="1:12">
      <c r="A39" s="21">
        <v>15</v>
      </c>
      <c r="B39" s="100" t="s">
        <v>68</v>
      </c>
      <c r="C39" s="100" t="s">
        <v>69</v>
      </c>
      <c r="D39" s="101"/>
      <c r="E39" s="102">
        <v>69</v>
      </c>
      <c r="F39" s="91">
        <v>0</v>
      </c>
      <c r="G39" s="91">
        <v>93</v>
      </c>
      <c r="H39" s="99">
        <f>(LARGE(E39:G39,1))+(LARGE(E39:G39,2))</f>
        <v>162</v>
      </c>
      <c r="I39" s="95"/>
      <c r="J39" s="96">
        <f>SUM(H39)+(I39*1.5)</f>
        <v>162</v>
      </c>
      <c r="K39" s="31"/>
    </row>
    <row r="40" spans="1:12">
      <c r="A40" s="21">
        <v>16</v>
      </c>
      <c r="B40" s="100" t="s">
        <v>57</v>
      </c>
      <c r="C40" s="100" t="s">
        <v>10</v>
      </c>
      <c r="D40" s="101"/>
      <c r="E40" s="91">
        <v>77</v>
      </c>
      <c r="F40" s="130">
        <v>75</v>
      </c>
      <c r="G40" s="130">
        <v>0</v>
      </c>
      <c r="H40" s="99">
        <f>(LARGE(E40:G40,1))+(LARGE(E40:G40,2))</f>
        <v>152</v>
      </c>
      <c r="I40" s="95"/>
      <c r="J40" s="96">
        <f>SUM(H40)+(I40*1.5)</f>
        <v>152</v>
      </c>
      <c r="K40" s="31"/>
    </row>
    <row r="41" spans="1:12">
      <c r="A41" s="21">
        <v>17</v>
      </c>
      <c r="B41" s="112" t="s">
        <v>64</v>
      </c>
      <c r="C41" s="112" t="s">
        <v>65</v>
      </c>
      <c r="D41" s="113"/>
      <c r="E41" s="114">
        <v>85</v>
      </c>
      <c r="F41" s="115">
        <v>0</v>
      </c>
      <c r="G41" s="115">
        <v>0</v>
      </c>
      <c r="H41" s="116">
        <f>(LARGE(E41:G41,1))+(LARGE(E41:G41,2))</f>
        <v>85</v>
      </c>
      <c r="I41" s="110"/>
      <c r="J41" s="111">
        <f>SUM(H41)+(I41*1.5)</f>
        <v>85</v>
      </c>
      <c r="L41" s="28"/>
    </row>
    <row r="42" spans="1:12">
      <c r="A42" s="21">
        <v>18</v>
      </c>
      <c r="B42" s="117" t="s">
        <v>66</v>
      </c>
      <c r="C42" s="117" t="s">
        <v>67</v>
      </c>
      <c r="D42" s="118"/>
      <c r="E42" s="119">
        <v>0</v>
      </c>
      <c r="F42" s="120">
        <v>77</v>
      </c>
      <c r="G42" s="121">
        <v>0</v>
      </c>
      <c r="H42" s="116">
        <f>(LARGE(E42:G42,1))+(LARGE(E42:G42,2))</f>
        <v>77</v>
      </c>
      <c r="I42" s="122"/>
      <c r="J42" s="111">
        <f>SUM(H42)+(I42*1.5)</f>
        <v>77</v>
      </c>
    </row>
    <row r="43" spans="1:12">
      <c r="A43" s="21">
        <v>19</v>
      </c>
      <c r="B43" s="123" t="s">
        <v>70</v>
      </c>
      <c r="C43" s="123" t="s">
        <v>71</v>
      </c>
      <c r="D43" s="124"/>
      <c r="E43" s="106">
        <v>67</v>
      </c>
      <c r="F43" s="106">
        <v>0</v>
      </c>
      <c r="G43" s="106">
        <v>0</v>
      </c>
      <c r="H43" s="116">
        <f>(LARGE(E43:G43,1))+(LARGE(E43:G43,2))</f>
        <v>67</v>
      </c>
      <c r="I43" s="125"/>
      <c r="J43" s="111">
        <f>SUM(H43)+(I43*1.5)</f>
        <v>67</v>
      </c>
    </row>
    <row r="44" spans="1:12">
      <c r="A44" s="21">
        <v>20</v>
      </c>
      <c r="B44" s="126" t="s">
        <v>72</v>
      </c>
      <c r="C44" s="126"/>
      <c r="D44" s="127"/>
      <c r="E44" s="128">
        <v>0</v>
      </c>
      <c r="F44" s="128">
        <v>0</v>
      </c>
      <c r="G44" s="122">
        <v>0</v>
      </c>
      <c r="H44" s="116">
        <f>(LARGE(E44:G44,1))+(LARGE(E44:G44,2))</f>
        <v>0</v>
      </c>
      <c r="I44" s="122"/>
      <c r="J44" s="111">
        <f>SUM(H44)+(I44*1.5)</f>
        <v>0</v>
      </c>
    </row>
    <row r="45" spans="1:12">
      <c r="H45" s="24" t="e">
        <f t="shared" ref="H45" si="4">(LARGE(E45:G45,1))+(LARGE(E45:G45,2))</f>
        <v>#NUM!</v>
      </c>
      <c r="I45" s="51"/>
    </row>
    <row r="46" spans="1:12" ht="15.75">
      <c r="A46" s="8" t="s">
        <v>73</v>
      </c>
      <c r="B46" s="8"/>
      <c r="C46" s="8"/>
      <c r="D46" s="9"/>
      <c r="E46" s="4"/>
      <c r="F46" s="4"/>
      <c r="G46" s="4"/>
      <c r="H46" s="5"/>
      <c r="I46" s="6"/>
      <c r="J46" s="52"/>
      <c r="K46" s="31"/>
    </row>
    <row r="47" spans="1:12" ht="18">
      <c r="A47" s="14" t="s">
        <v>74</v>
      </c>
      <c r="B47" s="16"/>
      <c r="C47" s="16" t="s">
        <v>13</v>
      </c>
      <c r="D47" s="18" t="s">
        <v>14</v>
      </c>
      <c r="E47" s="10" t="s">
        <v>1</v>
      </c>
      <c r="F47" s="10" t="s">
        <v>2</v>
      </c>
      <c r="G47" s="16" t="s">
        <v>116</v>
      </c>
      <c r="H47" s="17"/>
      <c r="I47" s="16" t="s">
        <v>8</v>
      </c>
      <c r="J47" s="6"/>
      <c r="K47" s="31"/>
    </row>
    <row r="48" spans="1:12" ht="18">
      <c r="A48" s="6" t="s">
        <v>11</v>
      </c>
      <c r="B48" s="53" t="s">
        <v>75</v>
      </c>
      <c r="C48" s="14"/>
      <c r="D48" s="15"/>
      <c r="E48" s="10" t="s">
        <v>8</v>
      </c>
      <c r="F48" s="10" t="s">
        <v>9</v>
      </c>
      <c r="G48" s="10" t="s">
        <v>10</v>
      </c>
      <c r="H48" s="11" t="s">
        <v>3</v>
      </c>
      <c r="I48" s="6" t="s">
        <v>4</v>
      </c>
      <c r="J48" s="12" t="s">
        <v>5</v>
      </c>
      <c r="L48" s="28"/>
    </row>
    <row r="49" spans="1:12">
      <c r="A49" s="149">
        <v>1</v>
      </c>
      <c r="B49" s="140" t="s">
        <v>127</v>
      </c>
      <c r="C49" s="140" t="s">
        <v>9</v>
      </c>
      <c r="D49" s="146"/>
      <c r="E49" s="147">
        <v>87</v>
      </c>
      <c r="F49" s="147">
        <v>97</v>
      </c>
      <c r="G49" s="139">
        <v>97</v>
      </c>
      <c r="H49" s="150">
        <f>(LARGE(E49:G49,1))+(LARGE(E49:G49,2))</f>
        <v>194</v>
      </c>
      <c r="I49" s="144">
        <v>100</v>
      </c>
      <c r="J49" s="145">
        <f>SUM(H49)+(I49*1.5)</f>
        <v>344</v>
      </c>
      <c r="K49" s="31"/>
      <c r="L49" s="60"/>
    </row>
    <row r="50" spans="1:12">
      <c r="A50" s="151">
        <v>2</v>
      </c>
      <c r="B50" s="140" t="s">
        <v>76</v>
      </c>
      <c r="C50" s="140" t="s">
        <v>8</v>
      </c>
      <c r="D50" s="146"/>
      <c r="E50" s="147">
        <v>100</v>
      </c>
      <c r="F50" s="147">
        <v>100</v>
      </c>
      <c r="G50" s="139">
        <v>0</v>
      </c>
      <c r="H50" s="150">
        <f>(LARGE(E50:G50,1))+(LARGE(E50:G50,2))</f>
        <v>200</v>
      </c>
      <c r="I50" s="144">
        <v>91</v>
      </c>
      <c r="J50" s="145">
        <f>SUM(H50)+(I50*1.5)</f>
        <v>336.5</v>
      </c>
      <c r="K50" s="31"/>
      <c r="L50" s="61"/>
    </row>
    <row r="51" spans="1:12">
      <c r="A51" s="149">
        <v>3</v>
      </c>
      <c r="B51" s="140" t="s">
        <v>77</v>
      </c>
      <c r="C51" s="140" t="s">
        <v>37</v>
      </c>
      <c r="D51" s="146"/>
      <c r="E51" s="139">
        <v>97</v>
      </c>
      <c r="F51" s="139">
        <v>93</v>
      </c>
      <c r="G51" s="139">
        <v>91</v>
      </c>
      <c r="H51" s="150">
        <f>(LARGE(E51:G51,1))+(LARGE(E51:G51,2))</f>
        <v>190</v>
      </c>
      <c r="I51" s="144">
        <v>95</v>
      </c>
      <c r="J51" s="145">
        <f>SUM(H51)+(I51*1.5)</f>
        <v>332.5</v>
      </c>
      <c r="K51" s="31"/>
      <c r="L51" s="60"/>
    </row>
    <row r="52" spans="1:12">
      <c r="A52" s="19">
        <v>4</v>
      </c>
      <c r="B52" s="20" t="s">
        <v>87</v>
      </c>
      <c r="C52" s="20" t="s">
        <v>8</v>
      </c>
      <c r="D52" s="33"/>
      <c r="E52" s="45">
        <v>79</v>
      </c>
      <c r="F52" s="21">
        <v>89</v>
      </c>
      <c r="G52" s="21">
        <v>95</v>
      </c>
      <c r="H52" s="24">
        <f>(LARGE(E52:G52,1))+(LARGE(E52:G52,2))</f>
        <v>184</v>
      </c>
      <c r="I52" s="25">
        <v>97</v>
      </c>
      <c r="J52" s="26">
        <f>SUM(H52)+(I52*1.5)</f>
        <v>329.5</v>
      </c>
      <c r="K52" s="31"/>
      <c r="L52" s="60"/>
    </row>
    <row r="53" spans="1:12">
      <c r="A53" s="2">
        <v>5</v>
      </c>
      <c r="B53" s="41" t="s">
        <v>81</v>
      </c>
      <c r="C53" s="41" t="s">
        <v>82</v>
      </c>
      <c r="D53" s="42"/>
      <c r="E53" s="45">
        <v>95</v>
      </c>
      <c r="F53" s="45">
        <v>85</v>
      </c>
      <c r="G53" s="21">
        <v>83</v>
      </c>
      <c r="H53" s="24">
        <f>(LARGE(E53:G53,1))+(LARGE(E53:G53,2))</f>
        <v>180</v>
      </c>
      <c r="I53" s="25">
        <v>93</v>
      </c>
      <c r="J53" s="26">
        <f>SUM(H53)+(I53*1.5)</f>
        <v>319.5</v>
      </c>
      <c r="L53" s="60"/>
    </row>
    <row r="54" spans="1:12">
      <c r="A54" s="19">
        <v>6</v>
      </c>
      <c r="B54" s="20" t="s">
        <v>85</v>
      </c>
      <c r="C54" s="20" t="s">
        <v>86</v>
      </c>
      <c r="D54" s="33"/>
      <c r="E54" s="21">
        <v>85</v>
      </c>
      <c r="F54" s="21">
        <v>87</v>
      </c>
      <c r="G54" s="21">
        <v>100</v>
      </c>
      <c r="H54" s="24">
        <f>(LARGE(E54:G54,1))+(LARGE(E54:G54,2))</f>
        <v>187</v>
      </c>
      <c r="I54" s="25">
        <v>87</v>
      </c>
      <c r="J54" s="26">
        <f>SUM(H54)+(I54*1.5)</f>
        <v>317.5</v>
      </c>
      <c r="K54" s="31"/>
      <c r="L54" s="60"/>
    </row>
    <row r="55" spans="1:12">
      <c r="A55" s="2">
        <v>7</v>
      </c>
      <c r="B55" s="20" t="s">
        <v>93</v>
      </c>
      <c r="C55" s="20" t="s">
        <v>10</v>
      </c>
      <c r="D55" s="33"/>
      <c r="E55" s="21">
        <v>81</v>
      </c>
      <c r="F55" s="45">
        <v>0</v>
      </c>
      <c r="G55" s="21">
        <v>93</v>
      </c>
      <c r="H55" s="24">
        <f>(LARGE(E55:G55,1))+(LARGE(E55:G55,2))</f>
        <v>174</v>
      </c>
      <c r="I55" s="25">
        <v>89</v>
      </c>
      <c r="J55" s="26">
        <f>SUM(H55)+(I55*1.5)</f>
        <v>307.5</v>
      </c>
      <c r="K55" s="31"/>
      <c r="L55" s="60"/>
    </row>
    <row r="56" spans="1:12">
      <c r="A56" s="19">
        <v>8</v>
      </c>
      <c r="B56" s="20" t="s">
        <v>83</v>
      </c>
      <c r="C56" s="20" t="s">
        <v>84</v>
      </c>
      <c r="D56" s="33"/>
      <c r="E56" s="45">
        <v>83</v>
      </c>
      <c r="F56" s="21">
        <v>95</v>
      </c>
      <c r="G56" s="21">
        <v>0</v>
      </c>
      <c r="H56" s="24">
        <f>(LARGE(E56:G56,1))+(LARGE(E56:G56,2))</f>
        <v>178</v>
      </c>
      <c r="I56" s="25">
        <v>81</v>
      </c>
      <c r="J56" s="26">
        <f>SUM(H56)+(I56*1.5)</f>
        <v>299.5</v>
      </c>
      <c r="K56" s="31"/>
      <c r="L56" s="60"/>
    </row>
    <row r="57" spans="1:12">
      <c r="A57" s="2">
        <v>9</v>
      </c>
      <c r="B57" s="20" t="s">
        <v>94</v>
      </c>
      <c r="C57" s="20" t="s">
        <v>17</v>
      </c>
      <c r="D57" s="33"/>
      <c r="E57" s="45">
        <v>0</v>
      </c>
      <c r="F57" s="21">
        <v>81</v>
      </c>
      <c r="G57" s="21">
        <v>89</v>
      </c>
      <c r="H57" s="24">
        <f>(LARGE(E57:G57,1))+(LARGE(E57:G57,2))</f>
        <v>170</v>
      </c>
      <c r="I57" s="25">
        <v>83</v>
      </c>
      <c r="J57" s="26">
        <f>SUM(H57)+(I57*1.5)</f>
        <v>294.5</v>
      </c>
      <c r="L57" s="61"/>
    </row>
    <row r="58" spans="1:12">
      <c r="A58" s="19">
        <v>10</v>
      </c>
      <c r="B58" s="20" t="s">
        <v>88</v>
      </c>
      <c r="C58" s="20" t="s">
        <v>59</v>
      </c>
      <c r="D58" s="33"/>
      <c r="E58" s="45">
        <v>75</v>
      </c>
      <c r="F58" s="21">
        <v>83</v>
      </c>
      <c r="G58" s="21">
        <v>0</v>
      </c>
      <c r="H58" s="24">
        <f>(LARGE(E58:G58,1))+(LARGE(E58:G58,2))</f>
        <v>158</v>
      </c>
      <c r="I58" s="25">
        <v>85</v>
      </c>
      <c r="J58" s="26">
        <f>SUM(H58)+(I58*1.5)</f>
        <v>285.5</v>
      </c>
      <c r="K58" s="31"/>
      <c r="L58" s="60"/>
    </row>
    <row r="59" spans="1:12">
      <c r="A59" s="2">
        <v>11</v>
      </c>
      <c r="B59" s="90" t="s">
        <v>79</v>
      </c>
      <c r="C59" s="90" t="s">
        <v>80</v>
      </c>
      <c r="D59" s="103"/>
      <c r="E59" s="102">
        <v>91</v>
      </c>
      <c r="F59" s="102">
        <v>91</v>
      </c>
      <c r="G59" s="91">
        <v>85</v>
      </c>
      <c r="H59" s="94">
        <f>(LARGE(E59:G59,1))+(LARGE(E59:G59,2))</f>
        <v>182</v>
      </c>
      <c r="I59" s="95">
        <v>0</v>
      </c>
      <c r="J59" s="96">
        <f>SUM(H59)+(I59*1.5)</f>
        <v>182</v>
      </c>
      <c r="L59" s="60"/>
    </row>
    <row r="60" spans="1:12">
      <c r="A60" s="19">
        <v>12</v>
      </c>
      <c r="B60" s="41" t="s">
        <v>90</v>
      </c>
      <c r="C60" s="41" t="s">
        <v>91</v>
      </c>
      <c r="D60" s="42"/>
      <c r="E60" s="21">
        <v>93</v>
      </c>
      <c r="F60" s="45">
        <v>0</v>
      </c>
      <c r="G60" s="21">
        <v>81</v>
      </c>
      <c r="H60" s="24">
        <f>(LARGE(E60:G60,1))+(LARGE(E60:G60,2))</f>
        <v>174</v>
      </c>
      <c r="I60" s="25">
        <v>0</v>
      </c>
      <c r="J60" s="26">
        <f>SUM(H60)+(I60*1.5)</f>
        <v>174</v>
      </c>
      <c r="L60" s="60"/>
    </row>
    <row r="61" spans="1:12">
      <c r="A61" s="2">
        <v>13</v>
      </c>
      <c r="B61" s="132" t="s">
        <v>89</v>
      </c>
      <c r="C61" s="132" t="s">
        <v>84</v>
      </c>
      <c r="D61" s="133"/>
      <c r="E61" s="134">
        <v>77</v>
      </c>
      <c r="F61" s="134">
        <v>79</v>
      </c>
      <c r="G61" s="134">
        <v>0</v>
      </c>
      <c r="H61" s="135">
        <f>(LARGE(E61:G61,1))+(LARGE(E61:G61,2))</f>
        <v>156</v>
      </c>
      <c r="I61" s="136">
        <v>0</v>
      </c>
      <c r="J61" s="137">
        <f>SUM(H61)+(I61*1.5)</f>
        <v>156</v>
      </c>
      <c r="L61" s="60"/>
    </row>
    <row r="62" spans="1:12">
      <c r="A62" s="19">
        <v>14</v>
      </c>
      <c r="B62" s="105" t="s">
        <v>92</v>
      </c>
      <c r="C62" s="105" t="s">
        <v>59</v>
      </c>
      <c r="D62" s="131"/>
      <c r="E62" s="106">
        <v>89</v>
      </c>
      <c r="F62" s="119">
        <v>0</v>
      </c>
      <c r="G62" s="106">
        <v>0</v>
      </c>
      <c r="H62" s="109">
        <f t="shared" ref="H49:H64" si="5">(LARGE(E62:G62,1))+(LARGE(E62:G62,2))</f>
        <v>89</v>
      </c>
      <c r="I62" s="110"/>
      <c r="J62" s="111">
        <f t="shared" ref="J49:J64" si="6">SUM(H62)+(I62*1.5)</f>
        <v>89</v>
      </c>
      <c r="L62" s="61"/>
    </row>
    <row r="63" spans="1:12">
      <c r="A63" s="2">
        <v>15</v>
      </c>
      <c r="B63" s="118" t="s">
        <v>96</v>
      </c>
      <c r="C63" s="118" t="s">
        <v>9</v>
      </c>
      <c r="D63" s="118"/>
      <c r="E63" s="106">
        <v>0</v>
      </c>
      <c r="F63" s="106">
        <v>0</v>
      </c>
      <c r="G63" s="106">
        <v>87</v>
      </c>
      <c r="H63" s="109">
        <f t="shared" si="5"/>
        <v>87</v>
      </c>
      <c r="I63" s="110"/>
      <c r="J63" s="111">
        <f t="shared" si="6"/>
        <v>87</v>
      </c>
      <c r="L63" s="60"/>
    </row>
    <row r="64" spans="1:12">
      <c r="A64" s="19">
        <v>16</v>
      </c>
      <c r="B64" s="105" t="s">
        <v>95</v>
      </c>
      <c r="C64" s="105" t="s">
        <v>82</v>
      </c>
      <c r="D64" s="131"/>
      <c r="E64" s="119">
        <v>0</v>
      </c>
      <c r="F64" s="106">
        <v>0</v>
      </c>
      <c r="G64" s="106">
        <v>79</v>
      </c>
      <c r="H64" s="109">
        <f t="shared" si="5"/>
        <v>79</v>
      </c>
      <c r="I64" s="110"/>
      <c r="J64" s="111">
        <f t="shared" si="6"/>
        <v>79</v>
      </c>
      <c r="L64" s="60"/>
    </row>
    <row r="65" spans="1:12">
      <c r="A65" s="19">
        <v>16</v>
      </c>
      <c r="L65" s="28"/>
    </row>
    <row r="66" spans="1:12">
      <c r="A66" s="19"/>
      <c r="B66" s="42"/>
      <c r="C66" s="42"/>
      <c r="D66" s="42"/>
      <c r="E66" s="21"/>
      <c r="F66" s="21"/>
      <c r="G66" s="21"/>
      <c r="H66" s="24" t="e">
        <f>(LARGE(E66:G66,1))+(LARGE(E66:G66,2))</f>
        <v>#NUM!</v>
      </c>
      <c r="I66" s="25"/>
      <c r="J66" s="26" t="e">
        <f>SUM(H66)+(I66*1.5)</f>
        <v>#NUM!</v>
      </c>
    </row>
    <row r="67" spans="1:12">
      <c r="A67" s="36"/>
      <c r="B67" s="50"/>
      <c r="C67" s="50"/>
      <c r="D67" s="50"/>
      <c r="E67" s="37"/>
      <c r="F67" s="37"/>
      <c r="G67" s="37"/>
      <c r="H67" s="38"/>
      <c r="I67" s="37"/>
      <c r="J67" s="39"/>
    </row>
    <row r="68" spans="1:12">
      <c r="L68" s="28"/>
    </row>
    <row r="69" spans="1:12">
      <c r="I69" s="54"/>
    </row>
    <row r="70" spans="1:12" ht="15.75">
      <c r="A70" s="8" t="s">
        <v>97</v>
      </c>
      <c r="B70" s="8"/>
      <c r="C70" s="8"/>
      <c r="D70" s="9"/>
      <c r="E70" s="4"/>
      <c r="F70" s="4"/>
      <c r="G70" s="4"/>
      <c r="H70" s="5"/>
      <c r="I70" s="6"/>
      <c r="J70" s="12" t="s">
        <v>5</v>
      </c>
    </row>
    <row r="71" spans="1:12" ht="18">
      <c r="A71" s="14" t="s">
        <v>98</v>
      </c>
      <c r="B71" s="14" t="s">
        <v>99</v>
      </c>
      <c r="C71" s="14"/>
      <c r="D71" s="15"/>
      <c r="E71" s="10" t="s">
        <v>1</v>
      </c>
      <c r="F71" s="10" t="s">
        <v>2</v>
      </c>
      <c r="G71" s="10" t="s">
        <v>116</v>
      </c>
      <c r="H71" s="11" t="s">
        <v>3</v>
      </c>
      <c r="I71" s="6" t="s">
        <v>4</v>
      </c>
      <c r="J71" s="12" t="s">
        <v>5</v>
      </c>
      <c r="K71" s="31"/>
      <c r="L71" s="31"/>
    </row>
    <row r="72" spans="1:12">
      <c r="A72" s="6" t="s">
        <v>11</v>
      </c>
      <c r="B72" s="16" t="s">
        <v>100</v>
      </c>
      <c r="C72" s="16" t="s">
        <v>13</v>
      </c>
      <c r="D72" s="18" t="s">
        <v>14</v>
      </c>
      <c r="E72" s="16" t="s">
        <v>8</v>
      </c>
      <c r="F72" s="16" t="s">
        <v>9</v>
      </c>
      <c r="G72" s="16" t="s">
        <v>10</v>
      </c>
      <c r="H72" s="17"/>
      <c r="I72" s="16" t="s">
        <v>8</v>
      </c>
      <c r="J72" s="6"/>
      <c r="K72" s="31"/>
      <c r="L72" s="31"/>
    </row>
    <row r="73" spans="1:12">
      <c r="A73" s="154">
        <v>1</v>
      </c>
      <c r="B73" s="155" t="s">
        <v>101</v>
      </c>
      <c r="C73" s="155" t="s">
        <v>8</v>
      </c>
      <c r="D73" s="142"/>
      <c r="E73" s="147">
        <v>97</v>
      </c>
      <c r="F73" s="147">
        <v>91</v>
      </c>
      <c r="G73" s="139">
        <v>95</v>
      </c>
      <c r="H73" s="150">
        <f>(LARGE(E73:G73,1))+(LARGE(E73:G73,2))</f>
        <v>192</v>
      </c>
      <c r="I73" s="144">
        <v>100</v>
      </c>
      <c r="J73" s="145">
        <f>SUM(H73)+(I73*1.5)</f>
        <v>342</v>
      </c>
    </row>
    <row r="74" spans="1:12">
      <c r="A74" s="154">
        <v>2</v>
      </c>
      <c r="B74" s="156" t="s">
        <v>109</v>
      </c>
      <c r="C74" s="156" t="s">
        <v>26</v>
      </c>
      <c r="D74" s="142"/>
      <c r="E74" s="147">
        <v>93</v>
      </c>
      <c r="F74" s="147">
        <v>0</v>
      </c>
      <c r="G74" s="139">
        <v>93</v>
      </c>
      <c r="H74" s="150">
        <f>(LARGE(E74:G74,1))+(LARGE(E74:G74,2))</f>
        <v>186</v>
      </c>
      <c r="I74" s="144">
        <v>97</v>
      </c>
      <c r="J74" s="145">
        <f>SUM(H74)+(I74*1.5)</f>
        <v>331.5</v>
      </c>
    </row>
    <row r="75" spans="1:12">
      <c r="A75" s="154">
        <v>3</v>
      </c>
      <c r="B75" s="140" t="s">
        <v>104</v>
      </c>
      <c r="C75" s="140" t="s">
        <v>9</v>
      </c>
      <c r="D75" s="146"/>
      <c r="E75" s="147">
        <v>81</v>
      </c>
      <c r="F75" s="139">
        <v>100</v>
      </c>
      <c r="G75" s="139">
        <v>89</v>
      </c>
      <c r="H75" s="150">
        <f>(LARGE(E75:G75,1))+(LARGE(E75:G75,2))</f>
        <v>189</v>
      </c>
      <c r="I75" s="144">
        <v>93</v>
      </c>
      <c r="J75" s="145">
        <f>SUM(H75)+(I75*1.5)</f>
        <v>328.5</v>
      </c>
      <c r="L75" s="28"/>
    </row>
    <row r="76" spans="1:12">
      <c r="A76" s="55">
        <v>4</v>
      </c>
      <c r="B76" s="20" t="s">
        <v>103</v>
      </c>
      <c r="C76" s="20" t="s">
        <v>17</v>
      </c>
      <c r="D76" s="33"/>
      <c r="E76" s="45">
        <v>85</v>
      </c>
      <c r="F76" s="45">
        <v>97</v>
      </c>
      <c r="G76" s="21">
        <v>87</v>
      </c>
      <c r="H76" s="24">
        <f>(LARGE(E76:G76,1))+(LARGE(E76:G76,2))</f>
        <v>184</v>
      </c>
      <c r="I76" s="25">
        <v>95</v>
      </c>
      <c r="J76" s="26">
        <f>SUM(H76)+(I76*1.5)</f>
        <v>326.5</v>
      </c>
    </row>
    <row r="77" spans="1:12">
      <c r="A77" s="55">
        <v>5</v>
      </c>
      <c r="B77" s="33" t="s">
        <v>112</v>
      </c>
      <c r="C77" s="33" t="s">
        <v>84</v>
      </c>
      <c r="D77" s="33"/>
      <c r="E77" s="45">
        <v>0</v>
      </c>
      <c r="F77" s="21">
        <v>89</v>
      </c>
      <c r="G77" s="21">
        <v>100</v>
      </c>
      <c r="H77" s="24">
        <f>(LARGE(E77:G77,1))+(LARGE(E77:G77,2))</f>
        <v>189</v>
      </c>
      <c r="I77" s="25">
        <v>91</v>
      </c>
      <c r="J77" s="26">
        <f>SUM(H77)+(I77*1.5)</f>
        <v>325.5</v>
      </c>
    </row>
    <row r="78" spans="1:12">
      <c r="A78" s="55">
        <v>6</v>
      </c>
      <c r="B78" s="56" t="s">
        <v>105</v>
      </c>
      <c r="C78" s="56" t="s">
        <v>106</v>
      </c>
      <c r="D78" s="42"/>
      <c r="E78" s="45">
        <v>83</v>
      </c>
      <c r="F78" s="45">
        <v>93</v>
      </c>
      <c r="G78" s="21">
        <v>97</v>
      </c>
      <c r="H78" s="24">
        <f>(LARGE(E78:G78,1))+(LARGE(E78:G78,2))</f>
        <v>190</v>
      </c>
      <c r="I78" s="25">
        <v>87</v>
      </c>
      <c r="J78" s="26">
        <f>SUM(H78)+(I78*1.5)</f>
        <v>320.5</v>
      </c>
    </row>
    <row r="79" spans="1:12">
      <c r="A79" s="55">
        <v>7</v>
      </c>
      <c r="B79" s="56" t="s">
        <v>102</v>
      </c>
      <c r="C79" s="56" t="s">
        <v>84</v>
      </c>
      <c r="D79" s="42"/>
      <c r="E79" s="45">
        <v>87</v>
      </c>
      <c r="F79" s="45">
        <v>95</v>
      </c>
      <c r="G79" s="21">
        <v>91</v>
      </c>
      <c r="H79" s="24">
        <f>(LARGE(E79:G79,1))+(LARGE(E79:G79,2))</f>
        <v>186</v>
      </c>
      <c r="I79" s="25">
        <v>89</v>
      </c>
      <c r="J79" s="26">
        <f>SUM(H79)+(I79*1.5)</f>
        <v>319.5</v>
      </c>
      <c r="K79" s="31"/>
    </row>
    <row r="80" spans="1:12">
      <c r="A80" s="55">
        <v>8</v>
      </c>
      <c r="B80" s="105" t="s">
        <v>107</v>
      </c>
      <c r="C80" s="105" t="s">
        <v>8</v>
      </c>
      <c r="D80" s="131"/>
      <c r="E80" s="119">
        <v>100</v>
      </c>
      <c r="F80" s="119">
        <v>0</v>
      </c>
      <c r="G80" s="106"/>
      <c r="H80" s="109">
        <f>(LARGE(E80:G80,1))+(LARGE(E80:G80,2))</f>
        <v>100</v>
      </c>
      <c r="I80" s="110"/>
      <c r="J80" s="111">
        <f>SUM(H80)+(I80*1.5)</f>
        <v>100</v>
      </c>
    </row>
    <row r="81" spans="1:12">
      <c r="A81" s="55">
        <v>9</v>
      </c>
      <c r="B81" s="138" t="s">
        <v>108</v>
      </c>
      <c r="C81" s="138" t="s">
        <v>62</v>
      </c>
      <c r="D81" s="131"/>
      <c r="E81" s="119">
        <v>95</v>
      </c>
      <c r="F81" s="119">
        <v>0</v>
      </c>
      <c r="G81" s="106"/>
      <c r="H81" s="109">
        <f>(LARGE(E81:G81,1))+(LARGE(E81:G81,2))</f>
        <v>95</v>
      </c>
      <c r="I81" s="110"/>
      <c r="J81" s="111">
        <f>SUM(H81)+(I81*1.5)</f>
        <v>95</v>
      </c>
    </row>
    <row r="82" spans="1:12">
      <c r="A82" s="55">
        <v>10</v>
      </c>
      <c r="B82" s="131" t="s">
        <v>114</v>
      </c>
      <c r="C82" s="131" t="s">
        <v>113</v>
      </c>
      <c r="D82" s="131"/>
      <c r="E82" s="106">
        <v>91</v>
      </c>
      <c r="F82" s="106">
        <v>0</v>
      </c>
      <c r="G82" s="106"/>
      <c r="H82" s="109">
        <f>(LARGE(E82:G82,1))+(LARGE(E82:G82,2))</f>
        <v>91</v>
      </c>
      <c r="I82" s="110"/>
      <c r="J82" s="111">
        <f>SUM(H82)+(I82*1.5)</f>
        <v>91</v>
      </c>
    </row>
    <row r="83" spans="1:12">
      <c r="A83" s="55">
        <v>11</v>
      </c>
      <c r="B83" s="105" t="s">
        <v>110</v>
      </c>
      <c r="C83" s="105" t="s">
        <v>111</v>
      </c>
      <c r="D83" s="131"/>
      <c r="E83" s="119">
        <v>89</v>
      </c>
      <c r="F83" s="119">
        <v>0</v>
      </c>
      <c r="G83" s="106"/>
      <c r="H83" s="109">
        <f>(LARGE(E83:G83,1))+(LARGE(E83:G83,2))</f>
        <v>89</v>
      </c>
      <c r="I83" s="110"/>
      <c r="J83" s="111">
        <f>SUM(H83)+(I83*1.5)</f>
        <v>89</v>
      </c>
      <c r="L83" s="2" t="s">
        <v>115</v>
      </c>
    </row>
    <row r="84" spans="1:12">
      <c r="A84" s="55"/>
      <c r="B84" s="57"/>
      <c r="C84" s="57"/>
      <c r="D84" s="33"/>
      <c r="E84" s="21"/>
      <c r="F84" s="21"/>
      <c r="G84" s="21"/>
      <c r="H84" s="24" t="e">
        <f t="shared" ref="H84:H88" si="7">(LARGE(E84:G84,1))+(LARGE(E84:G84,2))</f>
        <v>#NUM!</v>
      </c>
      <c r="I84" s="25"/>
      <c r="J84" s="26" t="e">
        <f t="shared" ref="J84:J88" si="8">SUM(H84)+(I84*1.5)</f>
        <v>#NUM!</v>
      </c>
    </row>
    <row r="85" spans="1:12">
      <c r="A85" s="55"/>
      <c r="B85" s="57"/>
      <c r="C85" s="57"/>
      <c r="D85" s="33"/>
      <c r="E85" s="21"/>
      <c r="F85" s="21"/>
      <c r="G85" s="21"/>
      <c r="H85" s="24" t="e">
        <f t="shared" si="7"/>
        <v>#NUM!</v>
      </c>
      <c r="I85" s="25"/>
      <c r="J85" s="26" t="e">
        <f t="shared" si="8"/>
        <v>#NUM!</v>
      </c>
    </row>
    <row r="86" spans="1:12">
      <c r="A86" s="55"/>
      <c r="B86" s="58"/>
      <c r="C86" s="58"/>
      <c r="D86" s="42"/>
      <c r="E86" s="21"/>
      <c r="F86" s="21"/>
      <c r="G86" s="21"/>
      <c r="H86" s="24" t="e">
        <f t="shared" si="7"/>
        <v>#NUM!</v>
      </c>
      <c r="I86" s="25"/>
      <c r="J86" s="26" t="e">
        <f t="shared" si="8"/>
        <v>#NUM!</v>
      </c>
      <c r="L86" s="28"/>
    </row>
    <row r="87" spans="1:12">
      <c r="A87" s="55"/>
      <c r="B87" s="58"/>
      <c r="C87" s="58"/>
      <c r="D87" s="42"/>
      <c r="E87" s="21"/>
      <c r="F87" s="21"/>
      <c r="G87" s="21"/>
      <c r="H87" s="24" t="e">
        <f t="shared" si="7"/>
        <v>#NUM!</v>
      </c>
      <c r="I87" s="25"/>
      <c r="J87" s="26" t="e">
        <f t="shared" si="8"/>
        <v>#NUM!</v>
      </c>
      <c r="K87" s="31"/>
    </row>
    <row r="88" spans="1:12">
      <c r="A88" s="55"/>
      <c r="B88" s="58"/>
      <c r="C88" s="58"/>
      <c r="D88" s="42"/>
      <c r="E88" s="21"/>
      <c r="F88" s="21"/>
      <c r="G88" s="21"/>
      <c r="H88" s="24" t="e">
        <f t="shared" si="7"/>
        <v>#NUM!</v>
      </c>
      <c r="I88" s="25"/>
      <c r="J88" s="26" t="e">
        <f t="shared" si="8"/>
        <v>#NUM!</v>
      </c>
    </row>
    <row r="89" spans="1:12">
      <c r="B89" s="59"/>
      <c r="C89" s="59"/>
      <c r="D89" s="50"/>
      <c r="L89" s="28"/>
    </row>
    <row r="90" spans="1:12">
      <c r="K90" s="31"/>
    </row>
    <row r="92" spans="1:12">
      <c r="L92" s="28"/>
    </row>
  </sheetData>
  <sortState ref="B73:J83">
    <sortCondition descending="1" ref="J73:J83"/>
  </sortState>
  <pageMargins left="0.74999999999999989" right="0.74999999999999989" top="1.393700787401575" bottom="1.393700787401575" header="1" footer="1"/>
  <pageSetup paperSize="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0"/>
  <sheetViews>
    <sheetView workbookViewId="0">
      <selection activeCell="I9" sqref="I9"/>
    </sheetView>
  </sheetViews>
  <sheetFormatPr baseColWidth="10" defaultRowHeight="14.25"/>
  <cols>
    <col min="1" max="1" width="21.5" style="2" bestFit="1" customWidth="1"/>
    <col min="2" max="2" width="5.75" style="2" bestFit="1" customWidth="1"/>
    <col min="3" max="3" width="5.75" style="4" customWidth="1"/>
    <col min="4" max="4" width="16" style="2" bestFit="1" customWidth="1"/>
    <col min="5" max="1025" width="9.875" style="2" customWidth="1"/>
  </cols>
  <sheetData>
    <row r="1" spans="1:7">
      <c r="C1" s="4" t="s">
        <v>125</v>
      </c>
      <c r="E1" s="2" t="s">
        <v>117</v>
      </c>
      <c r="F1" s="2" t="s">
        <v>118</v>
      </c>
      <c r="G1" s="2" t="s">
        <v>120</v>
      </c>
    </row>
    <row r="2" spans="1:7">
      <c r="A2" s="62" t="s">
        <v>32</v>
      </c>
      <c r="B2" s="62" t="s">
        <v>10</v>
      </c>
      <c r="C2" s="77">
        <v>1</v>
      </c>
      <c r="D2" s="62" t="s">
        <v>33</v>
      </c>
      <c r="E2" s="64">
        <v>0</v>
      </c>
      <c r="F2" s="64">
        <v>73</v>
      </c>
      <c r="G2" s="2">
        <v>100</v>
      </c>
    </row>
    <row r="3" spans="1:7">
      <c r="A3" s="62" t="s">
        <v>22</v>
      </c>
      <c r="B3" s="62" t="s">
        <v>23</v>
      </c>
      <c r="C3" s="77">
        <v>1</v>
      </c>
      <c r="D3" s="62" t="s">
        <v>24</v>
      </c>
      <c r="E3" s="64">
        <v>0</v>
      </c>
      <c r="F3" s="64">
        <v>72.5</v>
      </c>
      <c r="G3" s="2">
        <v>97</v>
      </c>
    </row>
    <row r="4" spans="1:7">
      <c r="A4" s="62" t="s">
        <v>16</v>
      </c>
      <c r="B4" s="62" t="s">
        <v>17</v>
      </c>
      <c r="C4" s="77">
        <v>1</v>
      </c>
      <c r="D4" s="62" t="s">
        <v>18</v>
      </c>
      <c r="E4" s="64">
        <v>0</v>
      </c>
      <c r="F4" s="64">
        <v>72</v>
      </c>
      <c r="G4" s="2">
        <v>95</v>
      </c>
    </row>
    <row r="5" spans="1:7">
      <c r="A5" s="67" t="s">
        <v>34</v>
      </c>
      <c r="B5" s="62" t="s">
        <v>10</v>
      </c>
      <c r="C5" s="77">
        <v>2</v>
      </c>
      <c r="D5" s="67" t="s">
        <v>35</v>
      </c>
      <c r="E5" s="64">
        <v>0</v>
      </c>
      <c r="F5" s="64">
        <v>69</v>
      </c>
      <c r="G5" s="2">
        <v>93</v>
      </c>
    </row>
    <row r="6" spans="1:7">
      <c r="A6" s="62" t="s">
        <v>19</v>
      </c>
      <c r="B6" s="62" t="s">
        <v>20</v>
      </c>
      <c r="C6" s="77">
        <v>1</v>
      </c>
      <c r="D6" s="62" t="s">
        <v>21</v>
      </c>
      <c r="E6" s="64">
        <v>0</v>
      </c>
      <c r="F6" s="64">
        <v>68</v>
      </c>
      <c r="G6" s="2">
        <v>91</v>
      </c>
    </row>
    <row r="7" spans="1:7">
      <c r="A7" s="62" t="s">
        <v>36</v>
      </c>
      <c r="B7" s="62" t="s">
        <v>37</v>
      </c>
      <c r="C7" s="77">
        <v>2</v>
      </c>
      <c r="D7" s="62" t="s">
        <v>38</v>
      </c>
      <c r="E7" s="64">
        <v>4</v>
      </c>
      <c r="F7" s="64">
        <v>72</v>
      </c>
      <c r="G7" s="2">
        <v>89</v>
      </c>
    </row>
    <row r="8" spans="1:7">
      <c r="A8" s="75" t="s">
        <v>30</v>
      </c>
      <c r="B8" s="75" t="s">
        <v>59</v>
      </c>
      <c r="C8" s="76"/>
      <c r="D8" s="75" t="s">
        <v>31</v>
      </c>
      <c r="E8" s="64"/>
      <c r="F8" s="64"/>
    </row>
    <row r="9" spans="1:7">
      <c r="A9" s="75" t="s">
        <v>25</v>
      </c>
      <c r="B9" s="75" t="s">
        <v>26</v>
      </c>
      <c r="C9" s="76"/>
      <c r="D9" s="75" t="s">
        <v>27</v>
      </c>
      <c r="E9" s="64"/>
      <c r="F9" s="64"/>
    </row>
    <row r="10" spans="1:7">
      <c r="A10" s="75" t="s">
        <v>28</v>
      </c>
      <c r="B10" s="75" t="s">
        <v>10</v>
      </c>
      <c r="C10" s="76"/>
      <c r="D10" s="75" t="s">
        <v>29</v>
      </c>
      <c r="E10" s="64"/>
      <c r="F10" s="64"/>
    </row>
  </sheetData>
  <autoFilter ref="A1:AMK1">
    <sortState ref="A2:AMK10">
      <sortCondition descending="1" ref="C1"/>
    </sortState>
  </autoFilter>
  <sortState ref="A2:F7">
    <sortCondition ref="E2:E7"/>
    <sortCondition descending="1" ref="F2:F7"/>
  </sortState>
  <pageMargins left="0.74999999999999989" right="0.74999999999999989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7"/>
  <sheetViews>
    <sheetView workbookViewId="0">
      <selection activeCell="G13" sqref="G13:G14"/>
    </sheetView>
  </sheetViews>
  <sheetFormatPr baseColWidth="10" defaultRowHeight="14.25"/>
  <cols>
    <col min="1" max="1" width="32.625" style="2" bestFit="1" customWidth="1"/>
    <col min="2" max="2" width="3.125" style="4" bestFit="1" customWidth="1"/>
    <col min="3" max="1025" width="9.875" style="2" customWidth="1"/>
  </cols>
  <sheetData>
    <row r="1" spans="1:6">
      <c r="B1" s="4" t="s">
        <v>125</v>
      </c>
      <c r="D1" s="2" t="s">
        <v>119</v>
      </c>
      <c r="E1" s="2" t="s">
        <v>118</v>
      </c>
      <c r="F1" s="2" t="s">
        <v>120</v>
      </c>
    </row>
    <row r="2" spans="1:6">
      <c r="A2" s="62" t="s">
        <v>48</v>
      </c>
      <c r="B2" s="77">
        <v>3</v>
      </c>
      <c r="C2" s="63" t="s">
        <v>8</v>
      </c>
      <c r="D2" s="64">
        <v>0</v>
      </c>
      <c r="E2" s="64">
        <v>75.5</v>
      </c>
      <c r="F2" s="64">
        <v>100</v>
      </c>
    </row>
    <row r="3" spans="1:6">
      <c r="A3" s="66" t="s">
        <v>55</v>
      </c>
      <c r="B3" s="79">
        <v>2</v>
      </c>
      <c r="C3" s="63" t="s">
        <v>23</v>
      </c>
      <c r="D3" s="64">
        <v>0</v>
      </c>
      <c r="E3" s="64">
        <v>74.5</v>
      </c>
      <c r="F3" s="64">
        <v>97</v>
      </c>
    </row>
    <row r="4" spans="1:6">
      <c r="A4" s="63" t="s">
        <v>49</v>
      </c>
      <c r="B4" s="78">
        <v>2</v>
      </c>
      <c r="C4" s="63" t="s">
        <v>23</v>
      </c>
      <c r="D4" s="64">
        <v>0</v>
      </c>
      <c r="E4" s="64">
        <v>73.5</v>
      </c>
      <c r="F4" s="64">
        <v>95</v>
      </c>
    </row>
    <row r="5" spans="1:6">
      <c r="A5" s="62" t="s">
        <v>61</v>
      </c>
      <c r="B5" s="77">
        <v>1</v>
      </c>
      <c r="C5" s="62" t="s">
        <v>62</v>
      </c>
      <c r="D5" s="64">
        <v>0</v>
      </c>
      <c r="E5" s="64">
        <v>73.5</v>
      </c>
      <c r="F5" s="64">
        <v>95</v>
      </c>
    </row>
    <row r="6" spans="1:6">
      <c r="A6" s="62" t="s">
        <v>52</v>
      </c>
      <c r="B6" s="77">
        <v>1</v>
      </c>
      <c r="C6" s="62" t="s">
        <v>9</v>
      </c>
      <c r="D6" s="64">
        <v>0</v>
      </c>
      <c r="E6" s="64">
        <v>73.5</v>
      </c>
      <c r="F6" s="64">
        <v>95</v>
      </c>
    </row>
    <row r="7" spans="1:6">
      <c r="A7" s="62" t="s">
        <v>54</v>
      </c>
      <c r="B7" s="77">
        <v>2</v>
      </c>
      <c r="C7" s="62" t="s">
        <v>9</v>
      </c>
      <c r="D7" s="64">
        <v>0</v>
      </c>
      <c r="E7" s="64">
        <v>72</v>
      </c>
      <c r="F7" s="64">
        <v>89</v>
      </c>
    </row>
    <row r="8" spans="1:6">
      <c r="A8" s="62" t="s">
        <v>47</v>
      </c>
      <c r="B8" s="77">
        <v>1</v>
      </c>
      <c r="C8" s="63" t="s">
        <v>9</v>
      </c>
      <c r="D8" s="64">
        <v>0</v>
      </c>
      <c r="E8" s="64">
        <v>72</v>
      </c>
      <c r="F8" s="64">
        <v>89</v>
      </c>
    </row>
    <row r="9" spans="1:6">
      <c r="A9" s="62" t="s">
        <v>50</v>
      </c>
      <c r="B9" s="77">
        <v>2</v>
      </c>
      <c r="C9" s="62" t="s">
        <v>9</v>
      </c>
      <c r="D9" s="64">
        <v>0</v>
      </c>
      <c r="E9" s="64">
        <v>70.5</v>
      </c>
      <c r="F9" s="64">
        <v>85</v>
      </c>
    </row>
    <row r="10" spans="1:6">
      <c r="A10" s="62" t="s">
        <v>126</v>
      </c>
      <c r="B10" s="77">
        <v>3</v>
      </c>
      <c r="C10" s="62" t="s">
        <v>9</v>
      </c>
      <c r="D10" s="64">
        <v>0</v>
      </c>
      <c r="E10" s="64">
        <v>69</v>
      </c>
      <c r="F10" s="64">
        <v>83</v>
      </c>
    </row>
    <row r="11" spans="1:6">
      <c r="A11" s="62" t="s">
        <v>56</v>
      </c>
      <c r="B11" s="77">
        <v>2</v>
      </c>
      <c r="C11" s="62" t="s">
        <v>9</v>
      </c>
      <c r="D11" s="64">
        <v>4</v>
      </c>
      <c r="E11" s="64">
        <v>73.5</v>
      </c>
      <c r="F11" s="64">
        <v>81</v>
      </c>
    </row>
    <row r="12" spans="1:6">
      <c r="A12" s="62" t="s">
        <v>58</v>
      </c>
      <c r="B12" s="77">
        <v>2</v>
      </c>
      <c r="C12" s="63" t="s">
        <v>59</v>
      </c>
      <c r="D12" s="64">
        <v>4</v>
      </c>
      <c r="E12" s="64">
        <v>71</v>
      </c>
      <c r="F12" s="64">
        <v>79</v>
      </c>
    </row>
    <row r="13" spans="1:6">
      <c r="A13" s="63" t="s">
        <v>60</v>
      </c>
      <c r="B13" s="78">
        <v>1</v>
      </c>
      <c r="C13" s="63" t="s">
        <v>9</v>
      </c>
      <c r="D13" s="64">
        <v>4</v>
      </c>
      <c r="E13" s="64">
        <v>67</v>
      </c>
      <c r="F13" s="64">
        <v>77</v>
      </c>
    </row>
    <row r="14" spans="1:6">
      <c r="A14" s="62" t="s">
        <v>53</v>
      </c>
      <c r="B14" s="77">
        <v>1</v>
      </c>
      <c r="C14" s="65" t="s">
        <v>10</v>
      </c>
      <c r="D14" s="64"/>
      <c r="E14" s="64"/>
      <c r="F14" s="64"/>
    </row>
    <row r="15" spans="1:6">
      <c r="A15" s="62" t="s">
        <v>51</v>
      </c>
      <c r="B15" s="77">
        <v>1</v>
      </c>
      <c r="C15" s="62" t="s">
        <v>9</v>
      </c>
      <c r="D15" s="64"/>
      <c r="E15" s="64"/>
      <c r="F15" s="64"/>
    </row>
    <row r="16" spans="1:6">
      <c r="A16" s="80" t="s">
        <v>68</v>
      </c>
      <c r="B16" s="81"/>
      <c r="C16" s="80" t="s">
        <v>69</v>
      </c>
      <c r="D16" s="64"/>
      <c r="E16" s="64"/>
      <c r="F16" s="64"/>
    </row>
    <row r="17" spans="1:6">
      <c r="A17" s="80" t="s">
        <v>57</v>
      </c>
      <c r="B17" s="81"/>
      <c r="C17" s="80" t="s">
        <v>10</v>
      </c>
      <c r="D17" s="64"/>
      <c r="E17" s="64"/>
      <c r="F17" s="64"/>
    </row>
  </sheetData>
  <sortState ref="A2:F17">
    <sortCondition ref="D2:D17"/>
    <sortCondition descending="1" ref="E2:E17"/>
  </sortState>
  <pageMargins left="0.74999999999999989" right="0.74999999999999989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H12" sqref="H12"/>
    </sheetView>
  </sheetViews>
  <sheetFormatPr baseColWidth="10" defaultRowHeight="14.25"/>
  <cols>
    <col min="1" max="1" width="34.625" bestFit="1" customWidth="1"/>
    <col min="2" max="2" width="3.25" style="68" bestFit="1" customWidth="1"/>
    <col min="4" max="4" width="14.875" bestFit="1" customWidth="1"/>
    <col min="5" max="5" width="14.5" bestFit="1" customWidth="1"/>
    <col min="6" max="6" width="12.625" bestFit="1" customWidth="1"/>
    <col min="7" max="7" width="12.25" bestFit="1" customWidth="1"/>
    <col min="8" max="8" width="5.875" bestFit="1" customWidth="1"/>
  </cols>
  <sheetData>
    <row r="1" spans="1:8">
      <c r="B1" s="68" t="s">
        <v>125</v>
      </c>
      <c r="D1" t="s">
        <v>121</v>
      </c>
      <c r="E1" t="s">
        <v>122</v>
      </c>
      <c r="F1" t="s">
        <v>123</v>
      </c>
      <c r="G1" t="s">
        <v>124</v>
      </c>
      <c r="H1" t="s">
        <v>120</v>
      </c>
    </row>
    <row r="2" spans="1:8">
      <c r="A2" s="20" t="s">
        <v>78</v>
      </c>
      <c r="B2" s="82">
        <v>3</v>
      </c>
      <c r="C2" s="69" t="s">
        <v>9</v>
      </c>
      <c r="D2" s="71">
        <v>0</v>
      </c>
      <c r="E2" s="71">
        <v>55.33</v>
      </c>
      <c r="F2" s="71">
        <v>0</v>
      </c>
      <c r="G2" s="71">
        <v>23.92</v>
      </c>
      <c r="H2" s="71">
        <v>100</v>
      </c>
    </row>
    <row r="3" spans="1:8">
      <c r="A3" s="20" t="s">
        <v>87</v>
      </c>
      <c r="B3" s="82">
        <v>1</v>
      </c>
      <c r="C3" s="69" t="s">
        <v>8</v>
      </c>
      <c r="D3" s="71">
        <v>0</v>
      </c>
      <c r="E3" s="71">
        <v>51.67</v>
      </c>
      <c r="F3" s="71">
        <v>0</v>
      </c>
      <c r="G3" s="71">
        <v>23.99</v>
      </c>
      <c r="H3" s="71">
        <v>97</v>
      </c>
    </row>
    <row r="4" spans="1:8">
      <c r="A4" s="20" t="s">
        <v>77</v>
      </c>
      <c r="B4" s="82">
        <v>2</v>
      </c>
      <c r="C4" s="69" t="s">
        <v>37</v>
      </c>
      <c r="D4" s="71">
        <v>0</v>
      </c>
      <c r="E4" s="71">
        <v>49.94</v>
      </c>
      <c r="F4" s="71">
        <v>0</v>
      </c>
      <c r="G4" s="71">
        <v>26.22</v>
      </c>
      <c r="H4" s="71">
        <v>95</v>
      </c>
    </row>
    <row r="5" spans="1:8">
      <c r="A5" s="41" t="s">
        <v>81</v>
      </c>
      <c r="B5" s="83">
        <v>1</v>
      </c>
      <c r="C5" s="70" t="s">
        <v>82</v>
      </c>
      <c r="D5" s="71">
        <v>0</v>
      </c>
      <c r="E5" s="71">
        <v>59.26</v>
      </c>
      <c r="F5" s="71">
        <v>0</v>
      </c>
      <c r="G5" s="71">
        <v>29.53</v>
      </c>
      <c r="H5" s="71">
        <v>93</v>
      </c>
    </row>
    <row r="6" spans="1:8">
      <c r="A6" s="20" t="s">
        <v>76</v>
      </c>
      <c r="B6" s="82">
        <v>3</v>
      </c>
      <c r="C6" s="69" t="s">
        <v>8</v>
      </c>
      <c r="D6" s="71">
        <v>0</v>
      </c>
      <c r="E6" s="71">
        <v>39.36</v>
      </c>
      <c r="F6" s="71">
        <v>99</v>
      </c>
      <c r="G6" s="71">
        <v>99</v>
      </c>
      <c r="H6" s="71">
        <v>91</v>
      </c>
    </row>
    <row r="7" spans="1:8">
      <c r="A7" s="20" t="s">
        <v>93</v>
      </c>
      <c r="B7" s="82">
        <v>2</v>
      </c>
      <c r="C7" s="69" t="s">
        <v>10</v>
      </c>
      <c r="D7" s="71">
        <v>4</v>
      </c>
      <c r="E7" s="71">
        <v>49.24</v>
      </c>
      <c r="F7" s="71">
        <v>99</v>
      </c>
      <c r="G7" s="71">
        <v>99</v>
      </c>
      <c r="H7" s="71">
        <v>89</v>
      </c>
    </row>
    <row r="8" spans="1:8">
      <c r="A8" s="20" t="s">
        <v>85</v>
      </c>
      <c r="B8" s="82">
        <v>2</v>
      </c>
      <c r="C8" s="69" t="s">
        <v>86</v>
      </c>
      <c r="D8" s="71">
        <v>4</v>
      </c>
      <c r="E8" s="71">
        <v>50.3</v>
      </c>
      <c r="F8" s="71">
        <v>99</v>
      </c>
      <c r="G8" s="71">
        <v>99</v>
      </c>
      <c r="H8" s="71">
        <v>87</v>
      </c>
    </row>
    <row r="9" spans="1:8">
      <c r="A9" s="20" t="s">
        <v>88</v>
      </c>
      <c r="B9" s="82">
        <v>1</v>
      </c>
      <c r="C9" s="69" t="s">
        <v>59</v>
      </c>
      <c r="D9" s="71">
        <v>4</v>
      </c>
      <c r="E9" s="71">
        <v>62.77</v>
      </c>
      <c r="F9" s="71">
        <v>99</v>
      </c>
      <c r="G9" s="71">
        <v>99</v>
      </c>
      <c r="H9" s="71">
        <v>85</v>
      </c>
    </row>
    <row r="10" spans="1:8">
      <c r="A10" s="20" t="s">
        <v>94</v>
      </c>
      <c r="B10" s="82">
        <v>2</v>
      </c>
      <c r="C10" s="69" t="s">
        <v>17</v>
      </c>
      <c r="D10" s="71">
        <v>4</v>
      </c>
      <c r="E10" s="71">
        <v>63.44</v>
      </c>
      <c r="F10" s="71">
        <v>99</v>
      </c>
      <c r="G10" s="71">
        <v>99</v>
      </c>
      <c r="H10" s="71">
        <v>83</v>
      </c>
    </row>
    <row r="11" spans="1:8">
      <c r="A11" s="20" t="s">
        <v>83</v>
      </c>
      <c r="B11" s="82">
        <v>1</v>
      </c>
      <c r="C11" s="69" t="s">
        <v>84</v>
      </c>
      <c r="D11" s="71">
        <v>12</v>
      </c>
      <c r="E11" s="71">
        <v>100.91</v>
      </c>
      <c r="F11" s="71">
        <v>99</v>
      </c>
      <c r="G11" s="71">
        <v>99</v>
      </c>
      <c r="H11" s="71">
        <v>81</v>
      </c>
    </row>
    <row r="12" spans="1:8">
      <c r="A12" s="41" t="s">
        <v>90</v>
      </c>
      <c r="B12" s="83">
        <v>2</v>
      </c>
      <c r="C12" s="70" t="s">
        <v>91</v>
      </c>
      <c r="D12" s="71">
        <v>999</v>
      </c>
      <c r="E12" s="71">
        <v>999</v>
      </c>
      <c r="F12" s="71">
        <v>99</v>
      </c>
      <c r="G12" s="71">
        <v>99</v>
      </c>
      <c r="H12" s="71">
        <v>0</v>
      </c>
    </row>
    <row r="13" spans="1:8">
      <c r="A13" s="84" t="s">
        <v>79</v>
      </c>
      <c r="B13" s="85"/>
      <c r="C13" s="86" t="s">
        <v>80</v>
      </c>
      <c r="D13" s="71"/>
      <c r="E13" s="71"/>
      <c r="F13" s="71"/>
      <c r="G13" s="71"/>
      <c r="H13" s="71"/>
    </row>
    <row r="14" spans="1:8">
      <c r="A14" s="84" t="s">
        <v>89</v>
      </c>
      <c r="B14" s="85"/>
      <c r="C14" s="86" t="s">
        <v>84</v>
      </c>
      <c r="D14" s="71"/>
      <c r="E14" s="71"/>
      <c r="F14" s="71"/>
      <c r="G14" s="71"/>
      <c r="H14" s="71"/>
    </row>
  </sheetData>
  <autoFilter ref="A1:H1">
    <sortState ref="A2:H14">
      <sortCondition descending="1" ref="B1"/>
    </sortState>
  </autoFilter>
  <sortState ref="A2:H14">
    <sortCondition ref="G2:G14"/>
    <sortCondition ref="F2:F14"/>
    <sortCondition ref="D2:D14"/>
    <sortCondition ref="E2:E14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I10" sqref="I10"/>
    </sheetView>
  </sheetViews>
  <sheetFormatPr baseColWidth="10" defaultRowHeight="14.25"/>
  <cols>
    <col min="1" max="1" width="32.625" bestFit="1" customWidth="1"/>
    <col min="2" max="2" width="5" style="68" bestFit="1" customWidth="1"/>
    <col min="4" max="4" width="14.875" bestFit="1" customWidth="1"/>
    <col min="5" max="5" width="14.5" bestFit="1" customWidth="1"/>
    <col min="6" max="6" width="12.625" bestFit="1" customWidth="1"/>
    <col min="7" max="7" width="12.25" bestFit="1" customWidth="1"/>
  </cols>
  <sheetData>
    <row r="1" spans="1:8">
      <c r="B1" s="68" t="s">
        <v>125</v>
      </c>
      <c r="D1" t="s">
        <v>121</v>
      </c>
      <c r="E1" t="s">
        <v>122</v>
      </c>
      <c r="F1" t="s">
        <v>123</v>
      </c>
      <c r="G1" t="s">
        <v>124</v>
      </c>
      <c r="H1" t="s">
        <v>120</v>
      </c>
    </row>
    <row r="2" spans="1:8">
      <c r="A2" s="30" t="s">
        <v>101</v>
      </c>
      <c r="B2" s="89">
        <v>2</v>
      </c>
      <c r="C2" s="72" t="s">
        <v>8</v>
      </c>
      <c r="D2" s="71">
        <v>0</v>
      </c>
      <c r="E2" s="71">
        <v>44.02</v>
      </c>
      <c r="F2" s="71">
        <v>0</v>
      </c>
      <c r="G2" s="71">
        <v>23.43</v>
      </c>
      <c r="H2" s="71">
        <v>100</v>
      </c>
    </row>
    <row r="3" spans="1:8">
      <c r="A3" s="56" t="s">
        <v>109</v>
      </c>
      <c r="B3" s="87">
        <v>1</v>
      </c>
      <c r="C3" s="73" t="s">
        <v>26</v>
      </c>
      <c r="D3" s="71">
        <v>0</v>
      </c>
      <c r="E3" s="71">
        <v>48.13</v>
      </c>
      <c r="F3" s="71">
        <v>0</v>
      </c>
      <c r="G3" s="71">
        <v>24.99</v>
      </c>
      <c r="H3" s="71">
        <v>97</v>
      </c>
    </row>
    <row r="4" spans="1:8">
      <c r="A4" s="20" t="s">
        <v>103</v>
      </c>
      <c r="B4" s="82">
        <v>2</v>
      </c>
      <c r="C4" s="69" t="s">
        <v>17</v>
      </c>
      <c r="D4" s="71">
        <v>0</v>
      </c>
      <c r="E4" s="71">
        <v>47.69</v>
      </c>
      <c r="F4" s="71">
        <v>4</v>
      </c>
      <c r="G4" s="71">
        <v>23.87</v>
      </c>
      <c r="H4" s="71">
        <v>95</v>
      </c>
    </row>
    <row r="5" spans="1:8">
      <c r="A5" s="20" t="s">
        <v>104</v>
      </c>
      <c r="B5" s="82">
        <v>1</v>
      </c>
      <c r="C5" s="69" t="s">
        <v>9</v>
      </c>
      <c r="D5" s="71">
        <v>0</v>
      </c>
      <c r="E5" s="71">
        <v>50.12</v>
      </c>
      <c r="F5" s="71">
        <v>4</v>
      </c>
      <c r="G5" s="71">
        <v>23.89</v>
      </c>
      <c r="H5" s="71">
        <v>93</v>
      </c>
    </row>
    <row r="6" spans="1:8">
      <c r="A6" s="33" t="s">
        <v>112</v>
      </c>
      <c r="B6" s="88">
        <v>1</v>
      </c>
      <c r="C6" s="74" t="s">
        <v>84</v>
      </c>
      <c r="D6" s="71">
        <v>4</v>
      </c>
      <c r="E6" s="71">
        <v>45.99</v>
      </c>
      <c r="F6" s="71">
        <v>99</v>
      </c>
      <c r="G6" s="71">
        <v>99</v>
      </c>
      <c r="H6" s="71">
        <v>91</v>
      </c>
    </row>
    <row r="7" spans="1:8">
      <c r="A7" s="56" t="s">
        <v>102</v>
      </c>
      <c r="B7" s="87">
        <v>1</v>
      </c>
      <c r="C7" s="73" t="s">
        <v>84</v>
      </c>
      <c r="D7" s="71">
        <v>8</v>
      </c>
      <c r="E7" s="71">
        <v>49.42</v>
      </c>
      <c r="F7" s="71">
        <v>99</v>
      </c>
      <c r="G7" s="71">
        <v>99</v>
      </c>
      <c r="H7" s="71">
        <v>89</v>
      </c>
    </row>
    <row r="8" spans="1:8">
      <c r="A8" s="56" t="s">
        <v>105</v>
      </c>
      <c r="B8" s="87">
        <v>2</v>
      </c>
      <c r="C8" s="73" t="s">
        <v>106</v>
      </c>
      <c r="D8" s="71">
        <v>18</v>
      </c>
      <c r="E8" s="71">
        <v>80</v>
      </c>
      <c r="F8" s="71">
        <v>99</v>
      </c>
      <c r="G8" s="71">
        <v>99</v>
      </c>
      <c r="H8" s="71">
        <v>87</v>
      </c>
    </row>
  </sheetData>
  <autoFilter ref="A1:H1">
    <sortState ref="A2:H8">
      <sortCondition descending="1" ref="B1"/>
    </sortState>
  </autoFilter>
  <sortState ref="A2:G8">
    <sortCondition ref="F2:F8"/>
    <sortCondition ref="G2:G8"/>
    <sortCondition ref="D2:D8"/>
    <sortCondition ref="E2:E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82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Navngitte områder</vt:lpstr>
      </vt:variant>
      <vt:variant>
        <vt:i4>1</vt:i4>
      </vt:variant>
    </vt:vector>
  </HeadingPairs>
  <TitlesOfParts>
    <vt:vector size="6" baseType="lpstr">
      <vt:lpstr>Total</vt:lpstr>
      <vt:lpstr>finaleberegning LD</vt:lpstr>
      <vt:lpstr>Finaleberegning LC</vt:lpstr>
      <vt:lpstr>FInaleberegning LB</vt:lpstr>
      <vt:lpstr>Finaleberegning LA</vt:lpstr>
      <vt:lpstr>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Elin Hilling</dc:creator>
  <cp:lastModifiedBy>Sylling Rideklubb</cp:lastModifiedBy>
  <cp:revision>2</cp:revision>
  <cp:lastPrinted>2016-04-09T06:38:32Z</cp:lastPrinted>
  <dcterms:created xsi:type="dcterms:W3CDTF">2016-02-15T07:50:49Z</dcterms:created>
  <dcterms:modified xsi:type="dcterms:W3CDTF">2016-04-09T15:11:32Z</dcterms:modified>
</cp:coreProperties>
</file>