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hnor8-my.sharepoint.com/personal/kjersti_fotland_bartec-technor_no/Documents/Dokumenter/Rogaland Rytterkrets/DRS Cup/2023/"/>
    </mc:Choice>
  </mc:AlternateContent>
  <xr:revisionPtr revIDLastSave="101" documentId="13_ncr:1_{E1C77FB0-13D2-44F9-8BD7-35C5A54764E7}" xr6:coauthVersionLast="47" xr6:coauthVersionMax="47" xr10:uidLastSave="{34D5BE9E-5663-422A-B0C2-77EB9E7DB691}"/>
  <bookViews>
    <workbookView xWindow="-120" yWindow="-120" windowWidth="29040" windowHeight="15840" activeTab="3" xr2:uid="{00000000-000D-0000-FFFF-FFFF00000000}"/>
  </bookViews>
  <sheets>
    <sheet name="drs110" sheetId="1" r:id="rId1"/>
    <sheet name="drs120" sheetId="2" r:id="rId2"/>
    <sheet name="ponni lb" sheetId="3" r:id="rId3"/>
    <sheet name="ponni la" sheetId="4" r:id="rId4"/>
  </sheets>
  <definedNames>
    <definedName name="_xlnm._FilterDatabase" localSheetId="0" hidden="1">'drs110'!$A$1:$J$24</definedName>
    <definedName name="_xlnm._FilterDatabase" localSheetId="1" hidden="1">'drs120'!$A$1:$J$1</definedName>
    <definedName name="_xlnm._FilterDatabase" localSheetId="3" hidden="1">'ponni la'!$A$1:$J$1</definedName>
    <definedName name="_xlnm._FilterDatabase" localSheetId="2" hidden="1">'ponni lb'!$A$1:$K$1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4" l="1"/>
  <c r="J2" i="4"/>
  <c r="J3" i="4"/>
  <c r="J5" i="4"/>
  <c r="J4" i="4"/>
  <c r="J7" i="3"/>
  <c r="J5" i="3"/>
  <c r="J4" i="3"/>
  <c r="J6" i="2"/>
  <c r="J9" i="2"/>
  <c r="J3" i="2"/>
  <c r="J4" i="1"/>
  <c r="J21" i="1"/>
  <c r="J16" i="1"/>
  <c r="J14" i="1"/>
  <c r="J15" i="1"/>
  <c r="J12" i="1"/>
  <c r="J13" i="1"/>
  <c r="J5" i="1"/>
  <c r="J11" i="1"/>
  <c r="J6" i="1"/>
  <c r="J9" i="1"/>
  <c r="J3" i="1"/>
  <c r="J2" i="1"/>
  <c r="J10" i="1"/>
  <c r="J8" i="1"/>
  <c r="J7" i="1"/>
  <c r="J7" i="4"/>
  <c r="J9" i="3"/>
  <c r="J2" i="3"/>
  <c r="J3" i="3"/>
  <c r="J8" i="3"/>
  <c r="J10" i="3"/>
  <c r="J11" i="3"/>
  <c r="J8" i="2"/>
  <c r="J4" i="2"/>
  <c r="J11" i="2"/>
  <c r="J7" i="2"/>
  <c r="J10" i="2"/>
  <c r="J5" i="2"/>
  <c r="J14" i="2"/>
  <c r="J12" i="2"/>
  <c r="J16" i="2"/>
  <c r="J15" i="2"/>
  <c r="J13" i="2"/>
  <c r="J2" i="2"/>
  <c r="J20" i="1"/>
  <c r="J19" i="1"/>
  <c r="J18" i="1"/>
  <c r="J17" i="1"/>
  <c r="J23" i="1"/>
  <c r="J24" i="1"/>
  <c r="J22" i="1"/>
  <c r="J6" i="3"/>
</calcChain>
</file>

<file path=xl/sharedStrings.xml><?xml version="1.0" encoding="utf-8"?>
<sst xmlns="http://schemas.openxmlformats.org/spreadsheetml/2006/main" count="243" uniqueCount="124">
  <si>
    <t>Rytter</t>
  </si>
  <si>
    <t>Hest</t>
  </si>
  <si>
    <t>Klubb</t>
  </si>
  <si>
    <t>Good Moody</t>
  </si>
  <si>
    <t>Soma Ryttersportsklubb</t>
  </si>
  <si>
    <t>Marita Norem</t>
  </si>
  <si>
    <t>Vidtskue's Nelly</t>
  </si>
  <si>
    <t>Aimee Renee Stava</t>
  </si>
  <si>
    <t>Contimo</t>
  </si>
  <si>
    <t>Festy's Dream</t>
  </si>
  <si>
    <t>Action Fox</t>
  </si>
  <si>
    <t>Rogaland Rideklubb</t>
  </si>
  <si>
    <t>Julie Nyland Malmei</t>
  </si>
  <si>
    <t>Unicorn's Royal Diva</t>
  </si>
  <si>
    <t>Kajoule A (SWB)</t>
  </si>
  <si>
    <t>Solsimona Strand</t>
  </si>
  <si>
    <t>Tobajo Picara</t>
  </si>
  <si>
    <t>Isabeau Van't Gavershof</t>
  </si>
  <si>
    <t>Eline Birkedal</t>
  </si>
  <si>
    <t>Fiero Aristodemos</t>
  </si>
  <si>
    <t>Linn-Beate Paulsen</t>
  </si>
  <si>
    <t>Hidalgo Van't Dexterhof</t>
  </si>
  <si>
    <t>Sanna Rimestad</t>
  </si>
  <si>
    <t>Hels Madiba</t>
  </si>
  <si>
    <t>Cissela Espeland Beeckman</t>
  </si>
  <si>
    <t>Hotline</t>
  </si>
  <si>
    <t>Stavanger og Sola Rytterklubb</t>
  </si>
  <si>
    <t>Anette Haugen Kristensen</t>
  </si>
  <si>
    <t>Otchello de Carmel</t>
  </si>
  <si>
    <t>Blendheims Durango</t>
  </si>
  <si>
    <t>Maren Sele Kvia</t>
  </si>
  <si>
    <t>Quake V</t>
  </si>
  <si>
    <t>Joanna van de Muggenhoek</t>
  </si>
  <si>
    <t>Lilli Aarthun Birkevold</t>
  </si>
  <si>
    <t>Qurio HS</t>
  </si>
  <si>
    <t>Thea Dybdahl</t>
  </si>
  <si>
    <t>Senjorita</t>
  </si>
  <si>
    <t>Ane Sviland</t>
  </si>
  <si>
    <t>Dione</t>
  </si>
  <si>
    <t>Dina Stuland Økland</t>
  </si>
  <si>
    <t>Bente Støtland</t>
  </si>
  <si>
    <t>Sandnes Og Jæren Rideklubb</t>
  </si>
  <si>
    <t>Nord-Karmøy Rideklubb</t>
  </si>
  <si>
    <t>Sara Arnøy Rødder</t>
  </si>
  <si>
    <t>Sebastian Kismul Børgesen</t>
  </si>
  <si>
    <t>Kaja Sæbø Knudsen</t>
  </si>
  <si>
    <t>Alexandra Pensgåd Olsen</t>
  </si>
  <si>
    <t>Emma Høyland Nærland</t>
  </si>
  <si>
    <t>JQ</t>
  </si>
  <si>
    <t>Karolina Escalona</t>
  </si>
  <si>
    <t>Picatchou De Haquet</t>
  </si>
  <si>
    <t>Mari Sikveland</t>
  </si>
  <si>
    <t>Lolita De Tiji Z</t>
  </si>
  <si>
    <t>Coconut</t>
  </si>
  <si>
    <t>Ocean De Muze</t>
  </si>
  <si>
    <t>Homerun</t>
  </si>
  <si>
    <t>Karin Apeland Minde</t>
  </si>
  <si>
    <t>Goliath</t>
  </si>
  <si>
    <t>Haugesund Rideklubb</t>
  </si>
  <si>
    <t>Amsel</t>
  </si>
  <si>
    <t>Lisa Rettore</t>
  </si>
  <si>
    <t>Cesare</t>
  </si>
  <si>
    <t>Emily Surdal</t>
  </si>
  <si>
    <t>Stallknektens Duke</t>
  </si>
  <si>
    <t>Ingvild Støtland</t>
  </si>
  <si>
    <t>Glamour</t>
  </si>
  <si>
    <t>Sandra Sofie Bligaard</t>
  </si>
  <si>
    <t>James Bond Gjb</t>
  </si>
  <si>
    <t>Tuva Mølstre</t>
  </si>
  <si>
    <t>Electra DKG</t>
  </si>
  <si>
    <t>JSB Black Beauty</t>
  </si>
  <si>
    <t>What A Dude</t>
  </si>
  <si>
    <t>Portphilip I Love You JJ</t>
  </si>
  <si>
    <t>Sikke Tomine Hansen Pettersen</t>
  </si>
  <si>
    <t>Aylinn Sletvold</t>
  </si>
  <si>
    <t>Leander Kismul Fostenes</t>
  </si>
  <si>
    <t>April Fool's</t>
  </si>
  <si>
    <t>Tina Børve Thomassen</t>
  </si>
  <si>
    <t>Julie Vognsen Sørensen</t>
  </si>
  <si>
    <t>Ronja Øverland Løvås</t>
  </si>
  <si>
    <t>Haahr’s Blue Diamond</t>
  </si>
  <si>
    <t>Emma Nordgarden</t>
  </si>
  <si>
    <t>Kilfian Moonlight</t>
  </si>
  <si>
    <t>Zelda (II)</t>
  </si>
  <si>
    <t>Poeng 23/4</t>
  </si>
  <si>
    <t>Poeng 29-30/4</t>
  </si>
  <si>
    <t>Poeng 12-14/5</t>
  </si>
  <si>
    <t>Poeng 27-29/5</t>
  </si>
  <si>
    <t>Poeng 16-18/6</t>
  </si>
  <si>
    <t>Total</t>
  </si>
  <si>
    <t>Flintdales Resume</t>
  </si>
  <si>
    <t>Vilde Emilie Hansen Mjåseth</t>
  </si>
  <si>
    <t>Hubertus</t>
  </si>
  <si>
    <t>Ola lie Olson</t>
  </si>
  <si>
    <t>Mister Vagabond</t>
  </si>
  <si>
    <t>Indre Haugaland Ryttersportklubb</t>
  </si>
  <si>
    <t>Celine Kalstø Apeland</t>
  </si>
  <si>
    <t>Claremont Lass</t>
  </si>
  <si>
    <t>Thea Madsen Stol</t>
  </si>
  <si>
    <t>La-Costa</t>
  </si>
  <si>
    <t>Ermina Agasøster</t>
  </si>
  <si>
    <t>Nantwood Gwilym</t>
  </si>
  <si>
    <t>Mia Clinton</t>
  </si>
  <si>
    <t>Lakeview Will He Be</t>
  </si>
  <si>
    <t>-</t>
  </si>
  <si>
    <t>Malin Johanne Brathammer</t>
  </si>
  <si>
    <t>Pennyhaugens Penny Lane</t>
  </si>
  <si>
    <t>Iben Braastad Orre</t>
  </si>
  <si>
    <t>Grythøjdens Pandora</t>
  </si>
  <si>
    <t>Marilen Torkelsen Helland</t>
  </si>
  <si>
    <t>Eastwood</t>
  </si>
  <si>
    <t>Frida Johansen Løvland</t>
  </si>
  <si>
    <t>Tjernagels Mariella</t>
  </si>
  <si>
    <t>Tjernagel Rideklubb</t>
  </si>
  <si>
    <t>Leva Brukaite</t>
  </si>
  <si>
    <t>Thea Amdal Kvalvågnes</t>
  </si>
  <si>
    <t>Elegantia</t>
  </si>
  <si>
    <t>Poeng 23/4 - Sjr</t>
  </si>
  <si>
    <t>Poeng 29-30/4 Nord-Karmøy</t>
  </si>
  <si>
    <t>Poeng 12-14/5 SJR</t>
  </si>
  <si>
    <t>Poeng 27-29/5 Indre Haugaland</t>
  </si>
  <si>
    <t>Poeng 16-18/6 SJR</t>
  </si>
  <si>
    <t>14 juni, korrigert poeng fra SJR - 4 deltakere ikke 3</t>
  </si>
  <si>
    <t>14 juni, korrigert poeng fra Indre Haugaland 9 deltakere ikke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</si>
</sst>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6" fillId="0" borderId="0" xfId="0" applyFont="1"/>
    <xf numFmtId="0" fontId="16" fillId="0" borderId="10" xfId="0" applyFont="1" applyBorder="1"/>
    <xf numFmtId="0" fontId="0" fillId="0" borderId="10" xfId="0" applyBorder="1"/>
    <xf numFmtId="0" fontId="0" fillId="0" borderId="13" xfId="0" applyBorder="1"/>
    <xf numFmtId="0" fontId="18" fillId="0" borderId="10" xfId="0" applyFont="1" applyBorder="1"/>
    <xf numFmtId="0" fontId="16" fillId="0" borderId="0" xfId="0" applyFont="1" applyAlignment="1">
      <alignment wrapText="1"/>
    </xf>
    <xf numFmtId="0" fontId="0" fillId="0" borderId="12" xfId="0" applyBorder="1"/>
    <xf numFmtId="0" fontId="20" fillId="0" borderId="10" xfId="0" applyFont="1" applyBorder="1"/>
    <xf numFmtId="0" fontId="19" fillId="0" borderId="10" xfId="0" applyFont="1" applyBorder="1"/>
    <xf numFmtId="16" fontId="0" fillId="0" borderId="0" xfId="0" applyNumberFormat="1"/>
    <xf numFmtId="0" fontId="14" fillId="0" borderId="0" xfId="0" applyFont="1"/>
    <xf numFmtId="0" fontId="14" fillId="0" borderId="10" xfId="0" applyFont="1" applyBorder="1"/>
    <xf numFmtId="0" fontId="14" fillId="0" borderId="12" xfId="0" applyFont="1" applyBorder="1"/>
    <xf numFmtId="0" fontId="21" fillId="0" borderId="10" xfId="0" applyFont="1" applyBorder="1"/>
    <xf numFmtId="0" fontId="22" fillId="0" borderId="10" xfId="0" applyFont="1" applyBorder="1"/>
    <xf numFmtId="0" fontId="22" fillId="0" borderId="0" xfId="0" applyFont="1"/>
    <xf numFmtId="0" fontId="23" fillId="0" borderId="10" xfId="0" applyFont="1" applyBorder="1"/>
    <xf numFmtId="0" fontId="24" fillId="0" borderId="10" xfId="0" applyFont="1" applyBorder="1"/>
    <xf numFmtId="0" fontId="25" fillId="0" borderId="10" xfId="0" applyFont="1" applyBorder="1"/>
    <xf numFmtId="0" fontId="21" fillId="0" borderId="11" xfId="0" applyFont="1" applyBorder="1"/>
    <xf numFmtId="0" fontId="21" fillId="0" borderId="14" xfId="0" applyFont="1" applyBorder="1"/>
    <xf numFmtId="0" fontId="21" fillId="0" borderId="13" xfId="0" applyFont="1" applyBorder="1"/>
    <xf numFmtId="0" fontId="25" fillId="0" borderId="11" xfId="0" applyFont="1" applyBorder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zoomScaleNormal="100" workbookViewId="0">
      <selection activeCell="N4" sqref="N4"/>
    </sheetView>
  </sheetViews>
  <sheetFormatPr baseColWidth="10" defaultColWidth="10.85546875" defaultRowHeight="15" x14ac:dyDescent="0.25"/>
  <cols>
    <col min="1" max="1" width="5.42578125" bestFit="1" customWidth="1"/>
    <col min="2" max="2" width="24.5703125" bestFit="1" customWidth="1"/>
    <col min="3" max="3" width="33" customWidth="1"/>
    <col min="4" max="4" width="39.5703125" customWidth="1"/>
    <col min="6" max="6" width="13.7109375" customWidth="1"/>
    <col min="7" max="8" width="10.85546875" customWidth="1"/>
    <col min="9" max="9" width="10.85546875" style="11" customWidth="1"/>
  </cols>
  <sheetData>
    <row r="1" spans="1:10" x14ac:dyDescent="0.25">
      <c r="A1" t="s">
        <v>0</v>
      </c>
      <c r="B1" t="s">
        <v>0</v>
      </c>
      <c r="C1" t="s">
        <v>1</v>
      </c>
      <c r="D1" t="s">
        <v>2</v>
      </c>
      <c r="E1" t="s">
        <v>84</v>
      </c>
      <c r="F1" t="s">
        <v>85</v>
      </c>
      <c r="G1" t="s">
        <v>86</v>
      </c>
      <c r="H1" t="s">
        <v>87</v>
      </c>
      <c r="I1" s="16" t="s">
        <v>88</v>
      </c>
      <c r="J1" s="3" t="s">
        <v>89</v>
      </c>
    </row>
    <row r="2" spans="1:10" x14ac:dyDescent="0.25">
      <c r="A2" s="2">
        <v>1</v>
      </c>
      <c r="B2" s="2" t="s">
        <v>37</v>
      </c>
      <c r="C2" s="2" t="s">
        <v>38</v>
      </c>
      <c r="D2" s="2" t="s">
        <v>4</v>
      </c>
      <c r="E2" s="2">
        <v>0</v>
      </c>
      <c r="F2" s="17">
        <v>14</v>
      </c>
      <c r="G2" s="17">
        <v>20</v>
      </c>
      <c r="H2" s="18">
        <v>6</v>
      </c>
      <c r="I2" s="19">
        <v>19</v>
      </c>
      <c r="J2" s="2">
        <f>I2+G2+F2</f>
        <v>53</v>
      </c>
    </row>
    <row r="3" spans="1:10" x14ac:dyDescent="0.25">
      <c r="A3" s="2">
        <v>2</v>
      </c>
      <c r="B3" s="2" t="s">
        <v>5</v>
      </c>
      <c r="C3" s="2" t="s">
        <v>6</v>
      </c>
      <c r="D3" s="2" t="s">
        <v>41</v>
      </c>
      <c r="E3" s="17">
        <v>17</v>
      </c>
      <c r="F3" s="2">
        <v>4</v>
      </c>
      <c r="G3" s="17">
        <v>15</v>
      </c>
      <c r="H3" s="17">
        <v>18</v>
      </c>
      <c r="I3" s="18">
        <v>8</v>
      </c>
      <c r="J3" s="2">
        <f>E3+G3+H3</f>
        <v>50</v>
      </c>
    </row>
    <row r="4" spans="1:10" x14ac:dyDescent="0.25">
      <c r="A4" s="2">
        <v>3</v>
      </c>
      <c r="B4" s="2" t="s">
        <v>43</v>
      </c>
      <c r="C4" s="2" t="s">
        <v>10</v>
      </c>
      <c r="D4" s="2" t="s">
        <v>11</v>
      </c>
      <c r="E4" s="17">
        <v>12</v>
      </c>
      <c r="F4" s="18">
        <v>7</v>
      </c>
      <c r="G4" s="2" t="s">
        <v>104</v>
      </c>
      <c r="H4" s="19">
        <v>10</v>
      </c>
      <c r="I4" s="19">
        <v>16</v>
      </c>
      <c r="J4" s="2">
        <f>I4+H4+E4</f>
        <v>38</v>
      </c>
    </row>
    <row r="5" spans="1:10" x14ac:dyDescent="0.25">
      <c r="A5" s="3">
        <v>4</v>
      </c>
      <c r="B5" s="3" t="s">
        <v>46</v>
      </c>
      <c r="C5" s="3" t="s">
        <v>14</v>
      </c>
      <c r="D5" s="3" t="s">
        <v>41</v>
      </c>
      <c r="E5" s="8">
        <v>10</v>
      </c>
      <c r="F5" s="15">
        <v>3</v>
      </c>
      <c r="G5" s="3" t="s">
        <v>104</v>
      </c>
      <c r="H5" s="8">
        <v>8</v>
      </c>
      <c r="I5" s="14">
        <v>14</v>
      </c>
      <c r="J5" s="3">
        <f>I5+H5+E5</f>
        <v>32</v>
      </c>
    </row>
    <row r="6" spans="1:10" x14ac:dyDescent="0.25">
      <c r="A6" s="3">
        <v>5</v>
      </c>
      <c r="B6" s="3" t="s">
        <v>22</v>
      </c>
      <c r="C6" s="3" t="s">
        <v>23</v>
      </c>
      <c r="D6" s="3" t="s">
        <v>41</v>
      </c>
      <c r="E6" s="15">
        <v>5</v>
      </c>
      <c r="F6" s="8" t="s">
        <v>104</v>
      </c>
      <c r="G6" s="8">
        <v>11</v>
      </c>
      <c r="H6" s="8">
        <v>13</v>
      </c>
      <c r="I6" s="14">
        <v>7</v>
      </c>
      <c r="J6" s="3">
        <f>G6+H6+I6</f>
        <v>31</v>
      </c>
    </row>
    <row r="7" spans="1:10" x14ac:dyDescent="0.25">
      <c r="A7" s="3">
        <v>6</v>
      </c>
      <c r="B7" s="3" t="s">
        <v>7</v>
      </c>
      <c r="C7" s="3" t="s">
        <v>8</v>
      </c>
      <c r="D7" s="3" t="s">
        <v>42</v>
      </c>
      <c r="E7" s="8">
        <v>15</v>
      </c>
      <c r="F7" s="3">
        <v>1</v>
      </c>
      <c r="G7" s="8">
        <v>10</v>
      </c>
      <c r="H7" s="8">
        <v>5</v>
      </c>
      <c r="I7" s="15">
        <v>3</v>
      </c>
      <c r="J7" s="3">
        <f>E7+G7+H7</f>
        <v>30</v>
      </c>
    </row>
    <row r="8" spans="1:10" x14ac:dyDescent="0.25">
      <c r="A8" s="3">
        <v>6</v>
      </c>
      <c r="B8" s="3" t="s">
        <v>35</v>
      </c>
      <c r="C8" s="3" t="s">
        <v>36</v>
      </c>
      <c r="D8" s="3" t="s">
        <v>41</v>
      </c>
      <c r="E8" s="3">
        <v>0</v>
      </c>
      <c r="F8" s="8">
        <v>9</v>
      </c>
      <c r="G8" s="8">
        <v>17</v>
      </c>
      <c r="H8" s="8">
        <v>4</v>
      </c>
      <c r="I8" s="12"/>
      <c r="J8" s="3">
        <f>SUM(F8:H8)</f>
        <v>30</v>
      </c>
    </row>
    <row r="9" spans="1:10" x14ac:dyDescent="0.25">
      <c r="A9" s="3">
        <v>6</v>
      </c>
      <c r="B9" s="3" t="s">
        <v>39</v>
      </c>
      <c r="C9" s="3" t="s">
        <v>3</v>
      </c>
      <c r="D9" s="3" t="s">
        <v>4</v>
      </c>
      <c r="E9" s="8">
        <v>20</v>
      </c>
      <c r="F9" s="3">
        <v>2</v>
      </c>
      <c r="G9" s="8">
        <v>6</v>
      </c>
      <c r="H9" s="15">
        <v>3</v>
      </c>
      <c r="I9" s="14">
        <v>4</v>
      </c>
      <c r="J9" s="3">
        <f>I9+G9+E9</f>
        <v>30</v>
      </c>
    </row>
    <row r="10" spans="1:10" x14ac:dyDescent="0.25">
      <c r="A10" s="3">
        <v>9</v>
      </c>
      <c r="B10" s="3" t="s">
        <v>20</v>
      </c>
      <c r="C10" s="3" t="s">
        <v>21</v>
      </c>
      <c r="D10" s="3" t="s">
        <v>41</v>
      </c>
      <c r="E10" s="8">
        <v>6</v>
      </c>
      <c r="F10" s="8">
        <v>11</v>
      </c>
      <c r="G10" s="3">
        <v>4</v>
      </c>
      <c r="H10" s="8">
        <v>11</v>
      </c>
      <c r="I10" s="12"/>
      <c r="J10" s="3">
        <f>H10+F10+E10</f>
        <v>28</v>
      </c>
    </row>
    <row r="11" spans="1:10" x14ac:dyDescent="0.25">
      <c r="A11" s="3">
        <v>10</v>
      </c>
      <c r="B11" s="3" t="s">
        <v>44</v>
      </c>
      <c r="C11" s="3" t="s">
        <v>29</v>
      </c>
      <c r="D11" s="3" t="s">
        <v>41</v>
      </c>
      <c r="E11" s="3">
        <v>2</v>
      </c>
      <c r="F11" s="15">
        <v>5</v>
      </c>
      <c r="G11" s="8">
        <v>8</v>
      </c>
      <c r="H11" s="8">
        <v>9</v>
      </c>
      <c r="I11" s="14">
        <v>10</v>
      </c>
      <c r="J11" s="3">
        <f>I11+H11+G11</f>
        <v>27</v>
      </c>
    </row>
    <row r="12" spans="1:10" x14ac:dyDescent="0.25">
      <c r="A12" s="3">
        <v>11</v>
      </c>
      <c r="B12" s="3" t="s">
        <v>45</v>
      </c>
      <c r="C12" s="3" t="s">
        <v>32</v>
      </c>
      <c r="D12" s="3" t="s">
        <v>41</v>
      </c>
      <c r="E12" s="8">
        <v>1</v>
      </c>
      <c r="F12" s="3" t="s">
        <v>104</v>
      </c>
      <c r="G12" s="3" t="s">
        <v>104</v>
      </c>
      <c r="H12" s="8">
        <v>15</v>
      </c>
      <c r="I12" s="14">
        <v>11</v>
      </c>
      <c r="J12" s="3">
        <f>I12+H12+E12</f>
        <v>27</v>
      </c>
    </row>
    <row r="13" spans="1:10" x14ac:dyDescent="0.25">
      <c r="A13" s="3">
        <v>12</v>
      </c>
      <c r="B13" s="3" t="s">
        <v>109</v>
      </c>
      <c r="C13" s="3" t="s">
        <v>110</v>
      </c>
      <c r="D13" s="3" t="s">
        <v>41</v>
      </c>
      <c r="E13" s="3"/>
      <c r="F13" s="3"/>
      <c r="G13" s="8">
        <v>12</v>
      </c>
      <c r="H13" s="8">
        <v>7</v>
      </c>
      <c r="I13" s="14">
        <v>5</v>
      </c>
      <c r="J13" s="3">
        <f>SUM(G13:I13)</f>
        <v>24</v>
      </c>
    </row>
    <row r="14" spans="1:10" x14ac:dyDescent="0.25">
      <c r="A14" s="3">
        <v>13</v>
      </c>
      <c r="B14" s="3" t="s">
        <v>15</v>
      </c>
      <c r="C14" s="3" t="s">
        <v>16</v>
      </c>
      <c r="D14" s="3" t="s">
        <v>41</v>
      </c>
      <c r="E14" s="8">
        <v>9</v>
      </c>
      <c r="F14" s="8" t="s">
        <v>104</v>
      </c>
      <c r="G14" s="8">
        <v>5</v>
      </c>
      <c r="H14" s="3" t="s">
        <v>104</v>
      </c>
      <c r="I14" s="14">
        <v>9</v>
      </c>
      <c r="J14" s="3">
        <f>I14+G14+E14</f>
        <v>23</v>
      </c>
    </row>
    <row r="15" spans="1:10" x14ac:dyDescent="0.25">
      <c r="A15" s="3">
        <v>14</v>
      </c>
      <c r="B15" s="3" t="s">
        <v>18</v>
      </c>
      <c r="C15" s="3" t="s">
        <v>19</v>
      </c>
      <c r="D15" s="3" t="s">
        <v>41</v>
      </c>
      <c r="E15" s="8">
        <v>7</v>
      </c>
      <c r="F15" s="8" t="s">
        <v>104</v>
      </c>
      <c r="G15" s="8">
        <v>7</v>
      </c>
      <c r="H15" s="3" t="s">
        <v>104</v>
      </c>
      <c r="I15" s="14">
        <v>6</v>
      </c>
      <c r="J15" s="3">
        <f>I15+G15+E15</f>
        <v>20</v>
      </c>
    </row>
    <row r="16" spans="1:10" x14ac:dyDescent="0.25">
      <c r="A16" s="3">
        <v>15</v>
      </c>
      <c r="B16" s="3" t="s">
        <v>5</v>
      </c>
      <c r="C16" s="3" t="s">
        <v>17</v>
      </c>
      <c r="D16" s="3" t="s">
        <v>41</v>
      </c>
      <c r="E16" s="8">
        <v>8</v>
      </c>
      <c r="F16" s="3" t="s">
        <v>104</v>
      </c>
      <c r="G16" s="8">
        <v>2</v>
      </c>
      <c r="H16" s="3"/>
      <c r="I16" s="14">
        <v>8</v>
      </c>
      <c r="J16" s="3">
        <f>I16+G16+E16</f>
        <v>18</v>
      </c>
    </row>
    <row r="17" spans="1:10" x14ac:dyDescent="0.25">
      <c r="A17" s="3">
        <v>16</v>
      </c>
      <c r="B17" s="3" t="s">
        <v>24</v>
      </c>
      <c r="C17" s="3" t="s">
        <v>25</v>
      </c>
      <c r="D17" s="3" t="s">
        <v>26</v>
      </c>
      <c r="E17" s="8">
        <v>4</v>
      </c>
      <c r="F17" s="3" t="s">
        <v>104</v>
      </c>
      <c r="G17" s="8">
        <v>13</v>
      </c>
      <c r="H17" s="8">
        <v>0</v>
      </c>
      <c r="I17" s="12"/>
      <c r="J17" s="3">
        <f>SUM(E17:H17)</f>
        <v>17</v>
      </c>
    </row>
    <row r="18" spans="1:10" x14ac:dyDescent="0.25">
      <c r="A18" s="3">
        <v>17</v>
      </c>
      <c r="B18" s="3" t="s">
        <v>91</v>
      </c>
      <c r="C18" s="3" t="s">
        <v>92</v>
      </c>
      <c r="D18" s="3" t="s">
        <v>42</v>
      </c>
      <c r="E18" s="3"/>
      <c r="F18" s="8">
        <v>6</v>
      </c>
      <c r="G18" s="8">
        <v>9</v>
      </c>
      <c r="H18" s="8">
        <v>0</v>
      </c>
      <c r="I18" s="12"/>
      <c r="J18" s="3">
        <f>SUM(E18:H18)</f>
        <v>15</v>
      </c>
    </row>
    <row r="19" spans="1:10" x14ac:dyDescent="0.25">
      <c r="A19" s="3">
        <v>18</v>
      </c>
      <c r="B19" s="3" t="s">
        <v>12</v>
      </c>
      <c r="C19" s="3" t="s">
        <v>13</v>
      </c>
      <c r="D19" s="3" t="s">
        <v>41</v>
      </c>
      <c r="E19" s="8">
        <v>11</v>
      </c>
      <c r="F19" s="8" t="s">
        <v>104</v>
      </c>
      <c r="G19" s="8">
        <v>3</v>
      </c>
      <c r="H19" s="3" t="s">
        <v>104</v>
      </c>
      <c r="I19" s="12"/>
      <c r="J19" s="3">
        <f>SUM(E19:H19)</f>
        <v>14</v>
      </c>
    </row>
    <row r="20" spans="1:10" x14ac:dyDescent="0.25">
      <c r="A20" s="3">
        <v>19</v>
      </c>
      <c r="B20" s="3" t="s">
        <v>40</v>
      </c>
      <c r="C20" s="3" t="s">
        <v>9</v>
      </c>
      <c r="D20" s="3" t="s">
        <v>41</v>
      </c>
      <c r="E20" s="3">
        <v>13</v>
      </c>
      <c r="F20" s="3" t="s">
        <v>104</v>
      </c>
      <c r="G20" s="3" t="s">
        <v>104</v>
      </c>
      <c r="H20" s="3"/>
      <c r="I20" s="12"/>
      <c r="J20" s="3">
        <f>SUM(E20:H20)</f>
        <v>13</v>
      </c>
    </row>
    <row r="21" spans="1:10" x14ac:dyDescent="0.25">
      <c r="A21" s="3">
        <v>20</v>
      </c>
      <c r="B21" s="3" t="s">
        <v>27</v>
      </c>
      <c r="C21" s="3" t="s">
        <v>28</v>
      </c>
      <c r="D21" s="3" t="s">
        <v>26</v>
      </c>
      <c r="E21" s="8">
        <v>3</v>
      </c>
      <c r="F21" s="3" t="s">
        <v>104</v>
      </c>
      <c r="G21" s="8" t="s">
        <v>104</v>
      </c>
      <c r="H21" s="3"/>
      <c r="I21" s="14">
        <v>2</v>
      </c>
      <c r="J21" s="3">
        <f>I21+E21</f>
        <v>5</v>
      </c>
    </row>
    <row r="22" spans="1:10" x14ac:dyDescent="0.25">
      <c r="A22" s="3">
        <v>21</v>
      </c>
      <c r="B22" s="3" t="s">
        <v>33</v>
      </c>
      <c r="C22" s="3" t="s">
        <v>34</v>
      </c>
      <c r="D22" s="3" t="s">
        <v>41</v>
      </c>
      <c r="E22" s="8">
        <v>1</v>
      </c>
      <c r="F22" s="3" t="s">
        <v>104</v>
      </c>
      <c r="G22" s="8">
        <v>1</v>
      </c>
      <c r="H22" s="3"/>
      <c r="I22" s="12"/>
      <c r="J22" s="3">
        <f>SUM(E22:H22)</f>
        <v>2</v>
      </c>
    </row>
    <row r="23" spans="1:10" x14ac:dyDescent="0.25">
      <c r="A23" s="3">
        <v>22</v>
      </c>
      <c r="B23" s="3" t="s">
        <v>98</v>
      </c>
      <c r="C23" s="3" t="s">
        <v>99</v>
      </c>
      <c r="D23" s="3" t="s">
        <v>42</v>
      </c>
      <c r="E23" s="3"/>
      <c r="F23" s="8">
        <v>1</v>
      </c>
      <c r="G23" s="3" t="s">
        <v>104</v>
      </c>
      <c r="H23" s="3"/>
      <c r="I23" s="12"/>
      <c r="J23" s="3">
        <f>SUM(E23:H23)</f>
        <v>1</v>
      </c>
    </row>
    <row r="24" spans="1:10" x14ac:dyDescent="0.25">
      <c r="A24" s="3">
        <v>23</v>
      </c>
      <c r="B24" s="3" t="s">
        <v>30</v>
      </c>
      <c r="C24" s="3" t="s">
        <v>31</v>
      </c>
      <c r="D24" s="3" t="s">
        <v>41</v>
      </c>
      <c r="E24" s="7">
        <v>1</v>
      </c>
      <c r="F24" s="7" t="s">
        <v>104</v>
      </c>
      <c r="G24" s="7" t="s">
        <v>104</v>
      </c>
      <c r="H24" s="7"/>
      <c r="I24" s="13"/>
      <c r="J24" s="3">
        <f>SUM(E24:H24)</f>
        <v>1</v>
      </c>
    </row>
  </sheetData>
  <autoFilter ref="A1:J24" xr:uid="{00000000-0001-0000-0000-000000000000}">
    <sortState xmlns:xlrd2="http://schemas.microsoft.com/office/spreadsheetml/2017/richdata2" ref="A2:J24">
      <sortCondition descending="1" ref="J1"/>
    </sortState>
  </autoFilter>
  <sortState xmlns:xlrd2="http://schemas.microsoft.com/office/spreadsheetml/2017/richdata2" ref="A2:J24">
    <sortCondition descending="1" ref="J2:J2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A2" sqref="A2:J4"/>
    </sheetView>
  </sheetViews>
  <sheetFormatPr baseColWidth="10" defaultRowHeight="15" x14ac:dyDescent="0.25"/>
  <cols>
    <col min="1" max="1" width="6" bestFit="1" customWidth="1"/>
    <col min="2" max="2" width="24.28515625" bestFit="1" customWidth="1"/>
    <col min="3" max="3" width="21.5703125" bestFit="1" customWidth="1"/>
    <col min="4" max="4" width="26.42578125" bestFit="1" customWidth="1"/>
    <col min="6" max="9" width="11.425781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/>
      <c r="E1" s="1" t="s">
        <v>84</v>
      </c>
      <c r="F1" s="2" t="s">
        <v>85</v>
      </c>
      <c r="G1" s="2" t="s">
        <v>86</v>
      </c>
      <c r="H1" s="2" t="s">
        <v>87</v>
      </c>
      <c r="I1" s="2" t="s">
        <v>88</v>
      </c>
      <c r="J1" s="2" t="s">
        <v>89</v>
      </c>
    </row>
    <row r="2" spans="1:10" x14ac:dyDescent="0.25">
      <c r="A2" s="1">
        <v>1</v>
      </c>
      <c r="B2" s="2" t="s">
        <v>47</v>
      </c>
      <c r="C2" s="2" t="s">
        <v>48</v>
      </c>
      <c r="D2" s="2" t="s">
        <v>4</v>
      </c>
      <c r="E2" s="23">
        <v>18</v>
      </c>
      <c r="F2" s="19"/>
      <c r="G2" s="19">
        <v>12</v>
      </c>
      <c r="H2" s="19"/>
      <c r="I2" s="19">
        <v>12</v>
      </c>
      <c r="J2" s="2">
        <f>SUM(E2:I2)</f>
        <v>42</v>
      </c>
    </row>
    <row r="3" spans="1:10" x14ac:dyDescent="0.25">
      <c r="A3" s="1">
        <v>2</v>
      </c>
      <c r="B3" s="2" t="s">
        <v>51</v>
      </c>
      <c r="C3" s="2" t="s">
        <v>52</v>
      </c>
      <c r="D3" s="2" t="s">
        <v>41</v>
      </c>
      <c r="E3" s="23">
        <v>13</v>
      </c>
      <c r="F3" s="2"/>
      <c r="G3" s="2">
        <v>3</v>
      </c>
      <c r="H3" s="19">
        <v>4</v>
      </c>
      <c r="I3" s="19">
        <v>9</v>
      </c>
      <c r="J3" s="2">
        <f>E3+H3+I3</f>
        <v>26</v>
      </c>
    </row>
    <row r="4" spans="1:10" x14ac:dyDescent="0.25">
      <c r="A4" s="1">
        <v>3</v>
      </c>
      <c r="B4" s="2" t="s">
        <v>24</v>
      </c>
      <c r="C4" s="2" t="s">
        <v>53</v>
      </c>
      <c r="D4" s="2" t="s">
        <v>26</v>
      </c>
      <c r="E4" s="23">
        <v>11</v>
      </c>
      <c r="F4" s="19"/>
      <c r="G4" s="19">
        <v>9</v>
      </c>
      <c r="H4" s="19"/>
      <c r="I4" s="19"/>
      <c r="J4" s="2">
        <f>SUM(E4:I4)</f>
        <v>20</v>
      </c>
    </row>
    <row r="5" spans="1:10" x14ac:dyDescent="0.25">
      <c r="A5">
        <v>4</v>
      </c>
      <c r="B5" s="3" t="s">
        <v>40</v>
      </c>
      <c r="C5" s="3" t="s">
        <v>59</v>
      </c>
      <c r="D5" s="3" t="s">
        <v>41</v>
      </c>
      <c r="E5" s="20">
        <v>7</v>
      </c>
      <c r="F5" s="14"/>
      <c r="G5" s="14">
        <v>4</v>
      </c>
      <c r="H5" s="14"/>
      <c r="I5" s="14">
        <v>7</v>
      </c>
      <c r="J5" s="3">
        <f>SUM(E5:I5)</f>
        <v>18</v>
      </c>
    </row>
    <row r="6" spans="1:10" x14ac:dyDescent="0.25">
      <c r="A6">
        <v>5</v>
      </c>
      <c r="B6" s="3" t="s">
        <v>60</v>
      </c>
      <c r="C6" s="3" t="s">
        <v>61</v>
      </c>
      <c r="D6" s="3" t="s">
        <v>41</v>
      </c>
      <c r="E6" s="20">
        <v>6</v>
      </c>
      <c r="F6" s="14"/>
      <c r="G6" s="14">
        <v>2</v>
      </c>
      <c r="H6" s="14">
        <v>9</v>
      </c>
      <c r="I6" s="3">
        <v>2</v>
      </c>
      <c r="J6" s="3">
        <f>E6+G6+H6</f>
        <v>17</v>
      </c>
    </row>
    <row r="7" spans="1:10" x14ac:dyDescent="0.25">
      <c r="A7">
        <v>6</v>
      </c>
      <c r="B7" s="3" t="s">
        <v>45</v>
      </c>
      <c r="C7" s="3" t="s">
        <v>55</v>
      </c>
      <c r="D7" s="3" t="s">
        <v>41</v>
      </c>
      <c r="E7" s="20">
        <v>9</v>
      </c>
      <c r="F7" s="14"/>
      <c r="G7" s="14"/>
      <c r="H7" s="14">
        <v>2</v>
      </c>
      <c r="I7" s="14">
        <v>5</v>
      </c>
      <c r="J7" s="3">
        <f>SUM(E7:I7)</f>
        <v>16</v>
      </c>
    </row>
    <row r="8" spans="1:10" x14ac:dyDescent="0.25">
      <c r="A8">
        <v>7</v>
      </c>
      <c r="B8" s="3" t="s">
        <v>49</v>
      </c>
      <c r="C8" s="3" t="s">
        <v>50</v>
      </c>
      <c r="D8" s="3" t="s">
        <v>11</v>
      </c>
      <c r="E8" s="20">
        <v>15</v>
      </c>
      <c r="F8" s="3"/>
      <c r="G8" s="3" t="s">
        <v>104</v>
      </c>
      <c r="H8" s="3"/>
      <c r="I8" s="3"/>
      <c r="J8" s="3">
        <f>SUM(E8:I8)</f>
        <v>15</v>
      </c>
    </row>
    <row r="9" spans="1:10" x14ac:dyDescent="0.25">
      <c r="A9">
        <v>7</v>
      </c>
      <c r="B9" s="3" t="s">
        <v>62</v>
      </c>
      <c r="C9" s="3" t="s">
        <v>63</v>
      </c>
      <c r="D9" s="3" t="s">
        <v>4</v>
      </c>
      <c r="E9" s="20">
        <v>5</v>
      </c>
      <c r="F9" s="3"/>
      <c r="G9" s="3">
        <v>1</v>
      </c>
      <c r="H9" s="14">
        <v>6</v>
      </c>
      <c r="I9" s="14">
        <v>4</v>
      </c>
      <c r="J9" s="3">
        <f>E9+H9+I9</f>
        <v>15</v>
      </c>
    </row>
    <row r="10" spans="1:10" x14ac:dyDescent="0.25">
      <c r="A10">
        <v>9</v>
      </c>
      <c r="B10" s="3" t="s">
        <v>56</v>
      </c>
      <c r="C10" s="3" t="s">
        <v>57</v>
      </c>
      <c r="D10" s="3" t="s">
        <v>58</v>
      </c>
      <c r="E10" s="20">
        <v>8</v>
      </c>
      <c r="F10" s="14"/>
      <c r="G10" s="14"/>
      <c r="H10" s="14"/>
      <c r="I10" s="14">
        <v>3</v>
      </c>
      <c r="J10" s="3">
        <f>SUM(E10:I10)</f>
        <v>11</v>
      </c>
    </row>
    <row r="11" spans="1:10" x14ac:dyDescent="0.25">
      <c r="A11">
        <v>10</v>
      </c>
      <c r="B11" s="3" t="s">
        <v>114</v>
      </c>
      <c r="C11" s="3" t="s">
        <v>54</v>
      </c>
      <c r="D11" s="3" t="s">
        <v>11</v>
      </c>
      <c r="E11" s="20">
        <v>10</v>
      </c>
      <c r="F11" s="3"/>
      <c r="G11" s="3" t="s">
        <v>104</v>
      </c>
      <c r="H11" s="3"/>
      <c r="I11" s="3"/>
      <c r="J11" s="3">
        <f>SUM(E11:I11)</f>
        <v>10</v>
      </c>
    </row>
    <row r="12" spans="1:10" x14ac:dyDescent="0.25">
      <c r="A12">
        <v>11</v>
      </c>
      <c r="B12" s="3" t="s">
        <v>64</v>
      </c>
      <c r="C12" s="3" t="s">
        <v>65</v>
      </c>
      <c r="D12" s="3" t="s">
        <v>41</v>
      </c>
      <c r="E12" s="20">
        <v>3</v>
      </c>
      <c r="F12" s="14"/>
      <c r="G12" s="14">
        <v>7</v>
      </c>
      <c r="H12" s="14"/>
      <c r="I12" s="14">
        <v>0</v>
      </c>
      <c r="J12" s="3">
        <f>SUM(E12:I12)</f>
        <v>10</v>
      </c>
    </row>
    <row r="13" spans="1:10" x14ac:dyDescent="0.25">
      <c r="A13">
        <v>12</v>
      </c>
      <c r="B13" s="3" t="s">
        <v>15</v>
      </c>
      <c r="C13" s="3" t="s">
        <v>16</v>
      </c>
      <c r="D13" s="3" t="s">
        <v>41</v>
      </c>
      <c r="E13" s="20"/>
      <c r="F13" s="14"/>
      <c r="G13" s="14">
        <v>5</v>
      </c>
      <c r="H13" s="14"/>
      <c r="I13" s="14"/>
      <c r="J13" s="3">
        <f>SUM(E13:I13)</f>
        <v>5</v>
      </c>
    </row>
    <row r="14" spans="1:10" x14ac:dyDescent="0.25">
      <c r="A14">
        <v>13</v>
      </c>
      <c r="B14" s="4" t="s">
        <v>66</v>
      </c>
      <c r="C14" s="4" t="s">
        <v>67</v>
      </c>
      <c r="D14" s="4" t="s">
        <v>58</v>
      </c>
      <c r="E14" s="21">
        <v>4</v>
      </c>
      <c r="F14" s="22"/>
      <c r="G14" s="22" t="s">
        <v>104</v>
      </c>
      <c r="H14" s="22"/>
      <c r="I14" s="22"/>
      <c r="J14" s="4">
        <f>SUM(E14:I14)</f>
        <v>4</v>
      </c>
    </row>
    <row r="15" spans="1:10" x14ac:dyDescent="0.25">
      <c r="A15" s="3">
        <v>14</v>
      </c>
      <c r="B15" s="3" t="s">
        <v>68</v>
      </c>
      <c r="C15" s="3" t="s">
        <v>69</v>
      </c>
      <c r="D15" s="3" t="s">
        <v>4</v>
      </c>
      <c r="E15" s="14">
        <v>0</v>
      </c>
      <c r="F15" s="14"/>
      <c r="G15" s="14" t="s">
        <v>104</v>
      </c>
      <c r="H15" s="14">
        <v>1</v>
      </c>
      <c r="I15" s="14"/>
      <c r="J15" s="3">
        <f>SUM(E15:I15)</f>
        <v>1</v>
      </c>
    </row>
    <row r="16" spans="1:10" x14ac:dyDescent="0.25">
      <c r="A16" s="3">
        <v>15</v>
      </c>
      <c r="B16" s="3" t="s">
        <v>5</v>
      </c>
      <c r="C16" s="3" t="s">
        <v>17</v>
      </c>
      <c r="D16" s="3" t="s">
        <v>41</v>
      </c>
      <c r="E16" s="14">
        <v>0</v>
      </c>
      <c r="F16" s="14"/>
      <c r="G16" s="14" t="s">
        <v>104</v>
      </c>
      <c r="H16" s="14"/>
      <c r="I16" s="14"/>
      <c r="J16" s="3">
        <f>SUM(E16:I16)</f>
        <v>0</v>
      </c>
    </row>
    <row r="17" spans="1:10" x14ac:dyDescent="0.25">
      <c r="A17" s="3"/>
      <c r="B17" s="5" t="s">
        <v>111</v>
      </c>
      <c r="C17" s="5" t="s">
        <v>112</v>
      </c>
      <c r="D17" s="5" t="s">
        <v>113</v>
      </c>
      <c r="E17" s="3"/>
      <c r="F17" s="3"/>
      <c r="G17" s="3"/>
      <c r="H17" s="3"/>
      <c r="I17" s="3"/>
      <c r="J17" s="3"/>
    </row>
  </sheetData>
  <autoFilter ref="A1:J1" xr:uid="{00000000-0001-0000-0100-000000000000}">
    <sortState xmlns:xlrd2="http://schemas.microsoft.com/office/spreadsheetml/2017/richdata2" ref="A2:J17">
      <sortCondition descending="1" ref="J1"/>
    </sortState>
  </autoFilter>
  <sortState xmlns:xlrd2="http://schemas.microsoft.com/office/spreadsheetml/2017/richdata2" ref="B2:J17">
    <sortCondition descending="1" ref="J2:J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workbookViewId="0">
      <selection activeCell="A2" sqref="A2:J4"/>
    </sheetView>
  </sheetViews>
  <sheetFormatPr baseColWidth="10" defaultRowHeight="15" x14ac:dyDescent="0.25"/>
  <cols>
    <col min="1" max="1" width="2.85546875" bestFit="1" customWidth="1"/>
    <col min="2" max="2" width="24.140625" bestFit="1" customWidth="1"/>
    <col min="3" max="3" width="23" bestFit="1" customWidth="1"/>
    <col min="4" max="4" width="29.42578125" bestFit="1" customWidth="1"/>
    <col min="5" max="5" width="10.85546875" bestFit="1" customWidth="1"/>
    <col min="6" max="6" width="13.5703125" bestFit="1" customWidth="1"/>
    <col min="7" max="9" width="13.5703125" customWidth="1"/>
    <col min="10" max="10" width="5.42578125" bestFit="1" customWidth="1"/>
  </cols>
  <sheetData>
    <row r="1" spans="1:10" ht="45" x14ac:dyDescent="0.25">
      <c r="B1" s="1" t="s">
        <v>0</v>
      </c>
      <c r="C1" s="1" t="s">
        <v>1</v>
      </c>
      <c r="D1" s="1" t="s">
        <v>2</v>
      </c>
      <c r="E1" s="6" t="s">
        <v>117</v>
      </c>
      <c r="F1" s="6" t="s">
        <v>118</v>
      </c>
      <c r="G1" s="6" t="s">
        <v>119</v>
      </c>
      <c r="H1" s="6" t="s">
        <v>120</v>
      </c>
      <c r="I1" s="6" t="s">
        <v>121</v>
      </c>
      <c r="J1" s="1" t="s">
        <v>89</v>
      </c>
    </row>
    <row r="2" spans="1:10" x14ac:dyDescent="0.25">
      <c r="A2" s="1">
        <v>1</v>
      </c>
      <c r="B2" s="2" t="s">
        <v>107</v>
      </c>
      <c r="C2" s="2" t="s">
        <v>108</v>
      </c>
      <c r="D2" s="2" t="s">
        <v>41</v>
      </c>
      <c r="E2" s="2"/>
      <c r="F2" s="2"/>
      <c r="G2" s="19">
        <v>10</v>
      </c>
      <c r="H2" s="19">
        <v>13</v>
      </c>
      <c r="I2" s="19">
        <v>11</v>
      </c>
      <c r="J2" s="2">
        <f>SUM(E2:I2)</f>
        <v>34</v>
      </c>
    </row>
    <row r="3" spans="1:10" x14ac:dyDescent="0.25">
      <c r="A3" s="1">
        <v>2</v>
      </c>
      <c r="B3" s="2" t="s">
        <v>79</v>
      </c>
      <c r="C3" s="2" t="s">
        <v>71</v>
      </c>
      <c r="D3" s="2" t="s">
        <v>41</v>
      </c>
      <c r="E3" s="19">
        <v>8</v>
      </c>
      <c r="F3" s="19" t="s">
        <v>104</v>
      </c>
      <c r="G3" s="19" t="s">
        <v>104</v>
      </c>
      <c r="H3" s="19">
        <v>10</v>
      </c>
      <c r="I3" s="19">
        <v>4</v>
      </c>
      <c r="J3" s="2">
        <f>SUM(E3:I3)</f>
        <v>22</v>
      </c>
    </row>
    <row r="4" spans="1:10" x14ac:dyDescent="0.25">
      <c r="A4" s="1">
        <v>3</v>
      </c>
      <c r="B4" s="2" t="s">
        <v>102</v>
      </c>
      <c r="C4" s="2" t="s">
        <v>103</v>
      </c>
      <c r="D4" s="2" t="s">
        <v>95</v>
      </c>
      <c r="E4" s="19" t="s">
        <v>104</v>
      </c>
      <c r="F4" s="19">
        <v>8</v>
      </c>
      <c r="G4" s="19">
        <v>6</v>
      </c>
      <c r="H4" s="18">
        <v>3</v>
      </c>
      <c r="I4" s="19">
        <v>6</v>
      </c>
      <c r="J4" s="2">
        <f>F4+G4+I4</f>
        <v>20</v>
      </c>
    </row>
    <row r="5" spans="1:10" x14ac:dyDescent="0.25">
      <c r="A5">
        <v>4</v>
      </c>
      <c r="B5" s="3" t="s">
        <v>78</v>
      </c>
      <c r="C5" s="3" t="s">
        <v>83</v>
      </c>
      <c r="D5" s="3" t="s">
        <v>41</v>
      </c>
      <c r="E5" s="3">
        <v>2</v>
      </c>
      <c r="F5" s="3" t="s">
        <v>104</v>
      </c>
      <c r="G5" s="14">
        <v>6</v>
      </c>
      <c r="H5" s="14">
        <v>5.5</v>
      </c>
      <c r="I5" s="14">
        <v>8</v>
      </c>
      <c r="J5" s="3">
        <f>G5+H5+I5</f>
        <v>19.5</v>
      </c>
    </row>
    <row r="6" spans="1:10" x14ac:dyDescent="0.25">
      <c r="A6">
        <v>5</v>
      </c>
      <c r="B6" s="3" t="s">
        <v>93</v>
      </c>
      <c r="C6" s="3" t="s">
        <v>94</v>
      </c>
      <c r="D6" s="3" t="s">
        <v>95</v>
      </c>
      <c r="E6" s="3" t="s">
        <v>104</v>
      </c>
      <c r="F6" s="14">
        <v>11</v>
      </c>
      <c r="G6" s="3">
        <v>0</v>
      </c>
      <c r="H6" s="14">
        <v>4</v>
      </c>
      <c r="I6" s="3">
        <v>0</v>
      </c>
      <c r="J6" s="3">
        <f>SUM(E6:I6)</f>
        <v>15</v>
      </c>
    </row>
    <row r="7" spans="1:10" x14ac:dyDescent="0.25">
      <c r="A7">
        <v>6</v>
      </c>
      <c r="B7" s="3" t="s">
        <v>81</v>
      </c>
      <c r="C7" s="3" t="s">
        <v>82</v>
      </c>
      <c r="D7" s="3" t="s">
        <v>41</v>
      </c>
      <c r="E7" s="14">
        <v>5</v>
      </c>
      <c r="F7" s="14">
        <v>6</v>
      </c>
      <c r="G7" s="14">
        <v>2</v>
      </c>
      <c r="H7" s="3">
        <v>1</v>
      </c>
      <c r="I7" s="3"/>
      <c r="J7" s="3">
        <f>E7+F7+G7</f>
        <v>13</v>
      </c>
    </row>
    <row r="8" spans="1:10" x14ac:dyDescent="0.25">
      <c r="A8">
        <v>7</v>
      </c>
      <c r="B8" s="3" t="s">
        <v>105</v>
      </c>
      <c r="C8" s="3" t="s">
        <v>106</v>
      </c>
      <c r="D8" s="3" t="s">
        <v>95</v>
      </c>
      <c r="E8" s="3">
        <v>0</v>
      </c>
      <c r="F8" s="3">
        <v>4</v>
      </c>
      <c r="G8" s="3">
        <v>3</v>
      </c>
      <c r="H8" s="3">
        <v>5.5</v>
      </c>
      <c r="I8" s="3"/>
      <c r="J8" s="3">
        <f>SUM(E8:I8)</f>
        <v>12.5</v>
      </c>
    </row>
    <row r="9" spans="1:10" x14ac:dyDescent="0.25">
      <c r="A9">
        <v>8</v>
      </c>
      <c r="B9" s="9" t="s">
        <v>115</v>
      </c>
      <c r="C9" s="3" t="s">
        <v>116</v>
      </c>
      <c r="D9" s="3" t="s">
        <v>58</v>
      </c>
      <c r="E9" s="3"/>
      <c r="F9" s="14">
        <v>2</v>
      </c>
      <c r="G9" s="14"/>
      <c r="H9" s="14">
        <v>8</v>
      </c>
      <c r="I9" s="3"/>
      <c r="J9" s="3">
        <f>SUM(E9:I9)</f>
        <v>10</v>
      </c>
    </row>
    <row r="10" spans="1:10" x14ac:dyDescent="0.25">
      <c r="A10">
        <v>9</v>
      </c>
      <c r="B10" s="3" t="s">
        <v>96</v>
      </c>
      <c r="C10" s="3" t="s">
        <v>97</v>
      </c>
      <c r="D10" s="3" t="s">
        <v>95</v>
      </c>
      <c r="E10" s="3" t="s">
        <v>104</v>
      </c>
      <c r="F10" s="14">
        <v>2</v>
      </c>
      <c r="G10" s="14" t="s">
        <v>104</v>
      </c>
      <c r="H10" s="14">
        <v>2</v>
      </c>
      <c r="I10" s="3"/>
      <c r="J10" s="3">
        <f>SUM(E10:I10)</f>
        <v>4</v>
      </c>
    </row>
    <row r="11" spans="1:10" x14ac:dyDescent="0.25">
      <c r="A11">
        <v>10</v>
      </c>
      <c r="B11" s="3" t="s">
        <v>100</v>
      </c>
      <c r="C11" s="3" t="s">
        <v>101</v>
      </c>
      <c r="D11" s="3" t="s">
        <v>95</v>
      </c>
      <c r="E11" s="3" t="s">
        <v>104</v>
      </c>
      <c r="F11" s="14">
        <v>0</v>
      </c>
      <c r="G11" s="14" t="s">
        <v>104</v>
      </c>
      <c r="H11" s="14" t="s">
        <v>104</v>
      </c>
      <c r="I11" s="3"/>
      <c r="J11" s="3">
        <f>SUM(E11:I11)</f>
        <v>0</v>
      </c>
    </row>
    <row r="13" spans="1:10" x14ac:dyDescent="0.25">
      <c r="B13" s="10" t="s">
        <v>122</v>
      </c>
    </row>
    <row r="14" spans="1:10" x14ac:dyDescent="0.25">
      <c r="B14" t="s">
        <v>123</v>
      </c>
    </row>
  </sheetData>
  <autoFilter ref="A1:K1" xr:uid="{00000000-0001-0000-0200-000000000000}">
    <sortState xmlns:xlrd2="http://schemas.microsoft.com/office/spreadsheetml/2017/richdata2" ref="A2:K10">
      <sortCondition descending="1" ref="J1"/>
    </sortState>
  </autoFilter>
  <sortState xmlns:xlrd2="http://schemas.microsoft.com/office/spreadsheetml/2017/richdata2" ref="A2:J14">
    <sortCondition descending="1" ref="J2:J1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"/>
  <sheetViews>
    <sheetView tabSelected="1" workbookViewId="0">
      <selection activeCell="A2" sqref="A2:J4"/>
    </sheetView>
  </sheetViews>
  <sheetFormatPr baseColWidth="10" defaultRowHeight="15" x14ac:dyDescent="0.25"/>
  <cols>
    <col min="1" max="1" width="6.42578125" bestFit="1" customWidth="1"/>
    <col min="2" max="2" width="27.140625" bestFit="1" customWidth="1"/>
    <col min="3" max="3" width="20.28515625" bestFit="1" customWidth="1"/>
    <col min="4" max="4" width="27" bestFit="1" customWidth="1"/>
    <col min="5" max="5" width="10.28515625" bestFit="1" customWidth="1"/>
    <col min="6" max="6" width="12.85546875" customWidth="1"/>
    <col min="7" max="9" width="11.425781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84</v>
      </c>
      <c r="E1" s="1" t="s">
        <v>84</v>
      </c>
      <c r="F1" s="1" t="s">
        <v>85</v>
      </c>
      <c r="G1" s="1" t="s">
        <v>86</v>
      </c>
      <c r="H1" s="1" t="s">
        <v>87</v>
      </c>
      <c r="I1" s="1" t="s">
        <v>88</v>
      </c>
      <c r="J1" s="1" t="s">
        <v>89</v>
      </c>
    </row>
    <row r="2" spans="1:10" x14ac:dyDescent="0.25">
      <c r="A2" s="2">
        <v>2</v>
      </c>
      <c r="B2" s="2" t="s">
        <v>78</v>
      </c>
      <c r="C2" s="2" t="s">
        <v>72</v>
      </c>
      <c r="D2" s="2" t="s">
        <v>41</v>
      </c>
      <c r="E2" s="19">
        <v>5</v>
      </c>
      <c r="F2" s="19"/>
      <c r="G2" s="19">
        <v>6</v>
      </c>
      <c r="H2" s="2">
        <v>4</v>
      </c>
      <c r="I2" s="19">
        <v>9</v>
      </c>
      <c r="J2" s="2">
        <f>E2+G2+I2</f>
        <v>20</v>
      </c>
    </row>
    <row r="3" spans="1:10" x14ac:dyDescent="0.25">
      <c r="A3" s="2">
        <v>1</v>
      </c>
      <c r="B3" s="2" t="s">
        <v>79</v>
      </c>
      <c r="C3" s="2" t="s">
        <v>71</v>
      </c>
      <c r="D3" s="2" t="s">
        <v>41</v>
      </c>
      <c r="E3" s="19">
        <v>7</v>
      </c>
      <c r="F3" s="19"/>
      <c r="G3" s="19">
        <v>9</v>
      </c>
      <c r="H3" s="19">
        <v>2</v>
      </c>
      <c r="I3" s="2">
        <v>2</v>
      </c>
      <c r="J3" s="2">
        <f>E3+G3+H3</f>
        <v>18</v>
      </c>
    </row>
    <row r="4" spans="1:10" x14ac:dyDescent="0.25">
      <c r="A4" s="2">
        <v>4</v>
      </c>
      <c r="B4" s="2" t="s">
        <v>75</v>
      </c>
      <c r="C4" s="2" t="s">
        <v>76</v>
      </c>
      <c r="D4" s="2" t="s">
        <v>41</v>
      </c>
      <c r="E4" s="2">
        <v>0</v>
      </c>
      <c r="F4" s="2"/>
      <c r="G4" s="19">
        <v>2</v>
      </c>
      <c r="H4" s="19">
        <v>9</v>
      </c>
      <c r="I4" s="19">
        <v>6</v>
      </c>
      <c r="J4" s="2">
        <f>SUM(E4:I4)</f>
        <v>17</v>
      </c>
    </row>
    <row r="5" spans="1:10" x14ac:dyDescent="0.25">
      <c r="A5" s="3">
        <v>5</v>
      </c>
      <c r="B5" s="3" t="s">
        <v>74</v>
      </c>
      <c r="C5" s="3" t="s">
        <v>90</v>
      </c>
      <c r="D5" s="3" t="s">
        <v>41</v>
      </c>
      <c r="E5" s="3">
        <v>0</v>
      </c>
      <c r="F5" s="3"/>
      <c r="G5" s="14">
        <v>4</v>
      </c>
      <c r="H5" s="14">
        <v>6</v>
      </c>
      <c r="I5" s="14">
        <v>4</v>
      </c>
      <c r="J5" s="3">
        <f>SUM(E5:I5)</f>
        <v>14</v>
      </c>
    </row>
    <row r="6" spans="1:10" x14ac:dyDescent="0.25">
      <c r="A6" s="3">
        <v>3</v>
      </c>
      <c r="B6" s="3" t="s">
        <v>77</v>
      </c>
      <c r="C6" s="3" t="s">
        <v>70</v>
      </c>
      <c r="D6" s="3" t="s">
        <v>41</v>
      </c>
      <c r="E6" s="14">
        <v>10</v>
      </c>
      <c r="F6" s="14"/>
      <c r="G6" s="14">
        <v>1</v>
      </c>
      <c r="H6" s="14">
        <v>1</v>
      </c>
      <c r="I6" s="3">
        <v>1</v>
      </c>
      <c r="J6" s="3">
        <f>E6+G6+H6</f>
        <v>12</v>
      </c>
    </row>
    <row r="7" spans="1:10" x14ac:dyDescent="0.25">
      <c r="A7" s="3">
        <v>6</v>
      </c>
      <c r="B7" s="3" t="s">
        <v>73</v>
      </c>
      <c r="C7" s="3" t="s">
        <v>80</v>
      </c>
      <c r="D7" s="3" t="s">
        <v>41</v>
      </c>
      <c r="E7" s="14">
        <v>3</v>
      </c>
      <c r="F7" s="3"/>
      <c r="G7" s="3" t="s">
        <v>104</v>
      </c>
      <c r="H7" s="3" t="s">
        <v>104</v>
      </c>
      <c r="I7" s="3"/>
      <c r="J7" s="3">
        <f>SUM(E7:H7)</f>
        <v>3</v>
      </c>
    </row>
  </sheetData>
  <autoFilter ref="A1:J1" xr:uid="{00000000-0001-0000-0300-000000000000}">
    <sortState xmlns:xlrd2="http://schemas.microsoft.com/office/spreadsheetml/2017/richdata2" ref="A2:J7">
      <sortCondition descending="1" ref="J1"/>
    </sortState>
  </autoFilter>
  <sortState xmlns:xlrd2="http://schemas.microsoft.com/office/spreadsheetml/2017/richdata2" ref="A2:J7">
    <sortCondition descending="1" ref="J2:J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drs110</vt:lpstr>
      <vt:lpstr>drs120</vt:lpstr>
      <vt:lpstr>ponni lb</vt:lpstr>
      <vt:lpstr>ponni 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Kjersti Fotland</dc:creator>
  <cp:lastModifiedBy>Kjersti Fotland</cp:lastModifiedBy>
  <dcterms:created xsi:type="dcterms:W3CDTF">2023-04-24T04:50:02Z</dcterms:created>
  <dcterms:modified xsi:type="dcterms:W3CDTF">2023-06-19T19:14:21Z</dcterms:modified>
</cp:coreProperties>
</file>