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Total" sheetId="1" r:id="rId1"/>
    <sheet name="Finale LC" sheetId="2" r:id="rId2"/>
    <sheet name="Finale LB" sheetId="3" r:id="rId3"/>
    <sheet name="Finale LA" sheetId="4" r:id="rId4"/>
    <sheet name="Finale MB" sheetId="5" r:id="rId5"/>
  </sheets>
  <calcPr calcId="145621"/>
</workbook>
</file>

<file path=xl/calcChain.xml><?xml version="1.0" encoding="utf-8"?>
<calcChain xmlns="http://schemas.openxmlformats.org/spreadsheetml/2006/main">
  <c r="H93" i="1" l="1"/>
  <c r="H92" i="1"/>
  <c r="H91" i="1"/>
  <c r="H90" i="1"/>
  <c r="H89" i="1"/>
  <c r="H88" i="1"/>
  <c r="H87" i="1"/>
  <c r="H86" i="1"/>
  <c r="H85" i="1"/>
  <c r="H84" i="1"/>
  <c r="H67" i="1" l="1"/>
  <c r="H68" i="1"/>
  <c r="H73" i="1"/>
  <c r="H74" i="1"/>
  <c r="H71" i="1"/>
  <c r="H69" i="1"/>
  <c r="H72" i="1"/>
  <c r="H70" i="1"/>
  <c r="H75" i="1"/>
  <c r="H76" i="1"/>
  <c r="H12" i="1"/>
  <c r="H5" i="1"/>
  <c r="H13" i="1"/>
  <c r="H14" i="1"/>
  <c r="H18" i="1"/>
  <c r="H10" i="1"/>
  <c r="H19" i="1"/>
  <c r="H7" i="1"/>
  <c r="H9" i="1"/>
  <c r="H16" i="1"/>
  <c r="H8" i="1"/>
  <c r="H17" i="1"/>
  <c r="H11" i="1"/>
  <c r="H20" i="1"/>
  <c r="H21" i="1"/>
  <c r="H22" i="1"/>
  <c r="H15" i="1"/>
  <c r="H23" i="1"/>
  <c r="H24" i="1"/>
  <c r="H25" i="1"/>
  <c r="H26" i="1"/>
  <c r="H27" i="1"/>
  <c r="H41" i="1"/>
  <c r="H40" i="1"/>
  <c r="H36" i="1"/>
  <c r="H42" i="1"/>
  <c r="H39" i="1"/>
  <c r="H43" i="1"/>
  <c r="H37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6" i="1"/>
  <c r="H38" i="1"/>
  <c r="J60" i="1" l="1"/>
  <c r="J58" i="1"/>
  <c r="J57" i="1"/>
  <c r="J56" i="1"/>
  <c r="J54" i="1"/>
  <c r="J53" i="1"/>
  <c r="J52" i="1"/>
  <c r="J50" i="1"/>
  <c r="J49" i="1"/>
  <c r="J47" i="1"/>
  <c r="J46" i="1"/>
  <c r="J45" i="1"/>
  <c r="J44" i="1"/>
  <c r="J42" i="1"/>
  <c r="J43" i="1"/>
  <c r="J40" i="1"/>
  <c r="J39" i="1"/>
  <c r="J36" i="1"/>
  <c r="J41" i="1"/>
  <c r="J38" i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J93" i="1"/>
  <c r="J92" i="1"/>
  <c r="J91" i="1"/>
  <c r="J90" i="1"/>
  <c r="J89" i="1"/>
  <c r="J88" i="1"/>
  <c r="J87" i="1"/>
  <c r="J86" i="1"/>
  <c r="J85" i="1"/>
  <c r="J84" i="1"/>
  <c r="H77" i="1"/>
  <c r="J77" i="1" s="1"/>
  <c r="J76" i="1"/>
  <c r="J74" i="1"/>
  <c r="J75" i="1"/>
  <c r="J70" i="1"/>
  <c r="J73" i="1"/>
  <c r="J71" i="1"/>
  <c r="J69" i="1"/>
  <c r="J72" i="1"/>
  <c r="J66" i="1"/>
  <c r="J68" i="1"/>
  <c r="J67" i="1"/>
  <c r="J59" i="1"/>
  <c r="J55" i="1"/>
  <c r="J48" i="1"/>
  <c r="J51" i="1"/>
  <c r="J37" i="1"/>
  <c r="H30" i="1"/>
  <c r="J30" i="1" s="1"/>
  <c r="H29" i="1"/>
  <c r="J29" i="1" s="1"/>
  <c r="J26" i="1"/>
  <c r="J27" i="1"/>
  <c r="J25" i="1"/>
  <c r="J24" i="1"/>
  <c r="J23" i="1"/>
  <c r="J17" i="1"/>
  <c r="J22" i="1"/>
  <c r="J21" i="1"/>
  <c r="J20" i="1"/>
  <c r="H28" i="1"/>
  <c r="J28" i="1" s="1"/>
  <c r="J15" i="1"/>
  <c r="J8" i="1"/>
  <c r="J12" i="1"/>
  <c r="J9" i="1"/>
  <c r="J13" i="1"/>
  <c r="J11" i="1"/>
  <c r="J14" i="1"/>
  <c r="J19" i="1"/>
  <c r="J18" i="1"/>
  <c r="J7" i="1"/>
  <c r="J16" i="1"/>
  <c r="J10" i="1"/>
  <c r="J5" i="1"/>
  <c r="H6" i="1"/>
  <c r="J6" i="1" s="1"/>
</calcChain>
</file>

<file path=xl/sharedStrings.xml><?xml version="1.0" encoding="utf-8"?>
<sst xmlns="http://schemas.openxmlformats.org/spreadsheetml/2006/main" count="282" uniqueCount="113">
  <si>
    <t>Sum:</t>
  </si>
  <si>
    <t>Cup:</t>
  </si>
  <si>
    <t>Poeng</t>
  </si>
  <si>
    <t>Hest</t>
  </si>
  <si>
    <t>Resultat:</t>
  </si>
  <si>
    <t>Rytter</t>
  </si>
  <si>
    <t>Klubb</t>
  </si>
  <si>
    <t>DOR</t>
  </si>
  <si>
    <t>SYLL</t>
  </si>
  <si>
    <t>Finale</t>
  </si>
  <si>
    <t>LB:1</t>
  </si>
  <si>
    <t>GEVE</t>
  </si>
  <si>
    <t>MB:0</t>
  </si>
  <si>
    <t>Rytter/Hest</t>
  </si>
  <si>
    <t>HRRK</t>
  </si>
  <si>
    <t xml:space="preserve"> </t>
  </si>
  <si>
    <t>Kl.I</t>
  </si>
  <si>
    <t>Kl. II</t>
  </si>
  <si>
    <t>Kl. III</t>
  </si>
  <si>
    <t>Kl. IV</t>
  </si>
  <si>
    <t>HALL</t>
  </si>
  <si>
    <t>Sanders Buffi</t>
  </si>
  <si>
    <t>HURU</t>
  </si>
  <si>
    <t>Bekkenes, Monica (GEVE)</t>
  </si>
  <si>
    <t>Ross Mai</t>
  </si>
  <si>
    <t>Thengs, Tiril (HRRK)</t>
  </si>
  <si>
    <t>FOSS</t>
  </si>
  <si>
    <t>LC:3</t>
  </si>
  <si>
    <t>Svendsrud, Trine Mørch (HRRK)</t>
  </si>
  <si>
    <t>G Marengo</t>
  </si>
  <si>
    <t>Terjesen, Astrid (VBR)</t>
  </si>
  <si>
    <t>Shakira (44)</t>
  </si>
  <si>
    <t>VBR</t>
  </si>
  <si>
    <t>Huus Karlsen, Merethe (HURU)</t>
  </si>
  <si>
    <t>Halvorsen, Lise Qviller (SYLL)</t>
  </si>
  <si>
    <t>SRHL</t>
  </si>
  <si>
    <t>Valentina Q</t>
  </si>
  <si>
    <t>Larsson, Christina (GEVE)</t>
  </si>
  <si>
    <t>Chermont M</t>
  </si>
  <si>
    <t>Jernsletten, Aili Katarina Lillegård (BLAKS)</t>
  </si>
  <si>
    <t>Pamela's Abigail xx</t>
  </si>
  <si>
    <t>Fjøren, Rill Merete Rytter (DOR)</t>
  </si>
  <si>
    <t>Pavlo</t>
  </si>
  <si>
    <t>Svennevig, Katja (SYLL)</t>
  </si>
  <si>
    <t>Dex</t>
  </si>
  <si>
    <t>Bjølgerud, Henriette (SRHL)</t>
  </si>
  <si>
    <t>Al</t>
  </si>
  <si>
    <t>Hechicera CCLXII</t>
  </si>
  <si>
    <t>Bekken, Ester (SRHL)</t>
  </si>
  <si>
    <t>Sasja af Hvarre</t>
  </si>
  <si>
    <t>Luxardo</t>
  </si>
  <si>
    <t>Bøygaard, Andrine (HALL)</t>
  </si>
  <si>
    <t>Rødlands Baronen</t>
  </si>
  <si>
    <t>Torkildsen, Elise Smestad (SNORD)</t>
  </si>
  <si>
    <t>Dina</t>
  </si>
  <si>
    <t>Strandbråten, Tonje (SRHL)</t>
  </si>
  <si>
    <t>Chellani Alfarvad Z</t>
  </si>
  <si>
    <t>Kvistnes, Lotte (SNORD)</t>
  </si>
  <si>
    <t>Skrettebergs Bruse</t>
  </si>
  <si>
    <t>Nybråten, Benedikte Moe (GEVE)</t>
  </si>
  <si>
    <t>Catina</t>
  </si>
  <si>
    <t>Zafari</t>
  </si>
  <si>
    <t>Tingergårdens Pale</t>
  </si>
  <si>
    <t>Zdeb, Alezandra (SYLL)</t>
  </si>
  <si>
    <t>Cristallo's Magic</t>
  </si>
  <si>
    <t>Lunde, Thea Cevro (HURU)</t>
  </si>
  <si>
    <t>Junie Raua</t>
  </si>
  <si>
    <t>Olstad, Maren (SHSK)</t>
  </si>
  <si>
    <t>Midtbøs Iwata Monique</t>
  </si>
  <si>
    <t>Oussoren, Manouck (HRRK)</t>
  </si>
  <si>
    <t>Thorød, Stine Lill (TFL)</t>
  </si>
  <si>
    <t>Hørnkjøl, Halvor (SHSK)</t>
  </si>
  <si>
    <t>Brusgård's Rafine</t>
  </si>
  <si>
    <t>Larsson, Guro (HRRK)</t>
  </si>
  <si>
    <t>Fuster Fhayun (ES)</t>
  </si>
  <si>
    <t>Brembo, Hennie (GEVE)</t>
  </si>
  <si>
    <t>Balino</t>
  </si>
  <si>
    <t>Petrell, Frida Hegre (STEI)</t>
  </si>
  <si>
    <t>Amity</t>
  </si>
  <si>
    <t>Meyer's Temptation</t>
  </si>
  <si>
    <t>Holsbrekken, Elisabeth (SRHL)</t>
  </si>
  <si>
    <t>Picxzus</t>
  </si>
  <si>
    <t>Brekke, Vegard (FOSS)</t>
  </si>
  <si>
    <t>ML Made for Fun</t>
  </si>
  <si>
    <t>SHSK</t>
  </si>
  <si>
    <t>TFL</t>
  </si>
  <si>
    <t>BLAK</t>
  </si>
  <si>
    <t>SNORD</t>
  </si>
  <si>
    <t>STEI</t>
  </si>
  <si>
    <t>Bjercke, Synne (SRHL)</t>
  </si>
  <si>
    <t>Strandabø, Silje (SRHL)</t>
  </si>
  <si>
    <t>Aakerblads Delight</t>
  </si>
  <si>
    <t>Solberg, Linda Marie (SOL)</t>
  </si>
  <si>
    <t>Kolstad, Anne Line</t>
  </si>
  <si>
    <t>Double Lazys Lucky Luke</t>
  </si>
  <si>
    <t>Larsen, Trine</t>
  </si>
  <si>
    <t>Sonador</t>
  </si>
  <si>
    <t>Bjørklund, Suzanne Rebecca</t>
  </si>
  <si>
    <t>Amarillo LH</t>
  </si>
  <si>
    <t>Dyring, Thea</t>
  </si>
  <si>
    <t>Calibra MX</t>
  </si>
  <si>
    <t>BÆRU</t>
  </si>
  <si>
    <t>Svennevig, Siren</t>
  </si>
  <si>
    <t>Lysandros</t>
  </si>
  <si>
    <t>ASKE</t>
  </si>
  <si>
    <t>Kantebakke, Nina</t>
  </si>
  <si>
    <t>Winchester Lad</t>
  </si>
  <si>
    <t>NOTO</t>
  </si>
  <si>
    <t>LA:1</t>
  </si>
  <si>
    <t>BRYK VinterCup 2016 DRESSUR HEST</t>
  </si>
  <si>
    <t>prosent</t>
  </si>
  <si>
    <t>allm inntr</t>
  </si>
  <si>
    <t>poeng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</si>
</sst>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d\-mmm"/>
    <numFmt numFmtId="165" formatCode="0.0"/>
    <numFmt numFmtId="166" formatCode="?0.000\ %"/>
    <numFmt numFmtId="167" formatCode="?????"/>
  </numFmts>
  <fonts count="14" x14ac:knownFonts="1">
    <font>
      <sz val="10"/>
      <name val="Arial"/>
    </font>
    <font>
      <b/>
      <i/>
      <sz val="2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6"/>
      <color indexed="8"/>
      <name val="Arial"/>
      <family val="2"/>
    </font>
    <font>
      <sz val="10"/>
      <color indexed="8"/>
      <name val="Arial"/>
      <family val="2"/>
    </font>
    <font>
      <sz val="6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/>
    <xf numFmtId="0" fontId="6" fillId="2" borderId="0" xfId="0" applyFont="1" applyFill="1" applyBorder="1" applyAlignment="1">
      <alignment horizontal="right"/>
    </xf>
    <xf numFmtId="165" fontId="2" fillId="2" borderId="0" xfId="0" applyNumberFormat="1" applyFont="1" applyFill="1" applyBorder="1"/>
    <xf numFmtId="0" fontId="0" fillId="2" borderId="0" xfId="0" applyFill="1" applyBorder="1"/>
    <xf numFmtId="0" fontId="7" fillId="0" borderId="0" xfId="0" applyFont="1" applyAlignment="1">
      <alignment horizontal="left" vertical="top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164" fontId="4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/>
    <xf numFmtId="0" fontId="4" fillId="3" borderId="1" xfId="0" applyNumberFormat="1" applyFont="1" applyFill="1" applyBorder="1" applyAlignment="1" applyProtection="1"/>
    <xf numFmtId="0" fontId="5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0" fillId="3" borderId="0" xfId="0" applyFill="1"/>
    <xf numFmtId="0" fontId="2" fillId="3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 vertical="top"/>
    </xf>
    <xf numFmtId="164" fontId="8" fillId="3" borderId="1" xfId="0" applyNumberFormat="1" applyFont="1" applyFill="1" applyBorder="1" applyAlignment="1" applyProtection="1">
      <alignment horizontal="center"/>
    </xf>
    <xf numFmtId="0" fontId="2" fillId="2" borderId="0" xfId="0" applyFont="1" applyFill="1"/>
    <xf numFmtId="0" fontId="7" fillId="2" borderId="1" xfId="0" applyFont="1" applyFill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0" fillId="3" borderId="1" xfId="0" applyFill="1" applyBorder="1"/>
    <xf numFmtId="0" fontId="0" fillId="2" borderId="2" xfId="0" applyFill="1" applyBorder="1" applyAlignment="1">
      <alignment horizontal="center"/>
    </xf>
    <xf numFmtId="0" fontId="7" fillId="0" borderId="0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0" fillId="2" borderId="3" xfId="0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7" fillId="0" borderId="4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right"/>
    </xf>
    <xf numFmtId="0" fontId="4" fillId="4" borderId="1" xfId="0" applyNumberFormat="1" applyFont="1" applyFill="1" applyBorder="1" applyAlignment="1" applyProtection="1"/>
    <xf numFmtId="0" fontId="0" fillId="4" borderId="1" xfId="0" applyFill="1" applyBorder="1"/>
    <xf numFmtId="0" fontId="0" fillId="0" borderId="1" xfId="0" applyFill="1" applyBorder="1"/>
    <xf numFmtId="0" fontId="4" fillId="0" borderId="1" xfId="0" applyNumberFormat="1" applyFont="1" applyFill="1" applyBorder="1" applyAlignment="1" applyProtection="1"/>
    <xf numFmtId="166" fontId="7" fillId="0" borderId="0" xfId="1" applyNumberFormat="1" applyFont="1" applyAlignment="1">
      <alignment horizontal="left" vertical="top"/>
    </xf>
    <xf numFmtId="43" fontId="7" fillId="0" borderId="1" xfId="1" applyFont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11" fillId="0" borderId="0" xfId="1" applyFont="1" applyAlignment="1">
      <alignment horizontal="left" vertical="top"/>
    </xf>
    <xf numFmtId="167" fontId="11" fillId="0" borderId="0" xfId="1" applyNumberFormat="1" applyFont="1" applyAlignment="1">
      <alignment horizontal="left" vertical="top"/>
    </xf>
    <xf numFmtId="0" fontId="0" fillId="0" borderId="1" xfId="0" applyBorder="1"/>
    <xf numFmtId="43" fontId="11" fillId="0" borderId="1" xfId="1" applyFont="1" applyBorder="1" applyAlignment="1">
      <alignment horizontal="left" vertical="top"/>
    </xf>
    <xf numFmtId="167" fontId="11" fillId="0" borderId="1" xfId="1" applyNumberFormat="1" applyFont="1" applyBorder="1" applyAlignment="1">
      <alignment horizontal="left" vertical="top"/>
    </xf>
    <xf numFmtId="0" fontId="6" fillId="0" borderId="1" xfId="0" applyFont="1" applyBorder="1"/>
    <xf numFmtId="43" fontId="13" fillId="0" borderId="0" xfId="1" applyFont="1" applyAlignment="1">
      <alignment horizontal="left" vertical="top"/>
    </xf>
    <xf numFmtId="167" fontId="13" fillId="0" borderId="0" xfId="1" applyNumberFormat="1" applyFont="1" applyAlignment="1">
      <alignment horizontal="left" vertical="top"/>
    </xf>
    <xf numFmtId="166" fontId="7" fillId="0" borderId="1" xfId="1" applyNumberFormat="1" applyFont="1" applyBorder="1" applyAlignment="1">
      <alignment horizontal="left" vertical="top"/>
    </xf>
    <xf numFmtId="0" fontId="6" fillId="0" borderId="0" xfId="0" applyFont="1"/>
    <xf numFmtId="43" fontId="12" fillId="0" borderId="1" xfId="1" applyFont="1" applyBorder="1" applyAlignment="1">
      <alignment horizontal="left" vertical="top"/>
    </xf>
    <xf numFmtId="0" fontId="6" fillId="2" borderId="1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12" fillId="0" borderId="1" xfId="1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left" vertical="top"/>
    </xf>
    <xf numFmtId="1" fontId="6" fillId="2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0" fontId="0" fillId="5" borderId="1" xfId="0" applyFill="1" applyBorder="1"/>
    <xf numFmtId="43" fontId="12" fillId="5" borderId="1" xfId="1" applyFont="1" applyFill="1" applyBorder="1" applyAlignment="1">
      <alignment horizontal="left" vertical="top"/>
    </xf>
    <xf numFmtId="0" fontId="6" fillId="5" borderId="1" xfId="0" applyFont="1" applyFill="1" applyBorder="1"/>
    <xf numFmtId="0" fontId="0" fillId="5" borderId="1" xfId="0" applyFill="1" applyBorder="1" applyAlignment="1">
      <alignment horizontal="center"/>
    </xf>
    <xf numFmtId="1" fontId="12" fillId="5" borderId="1" xfId="1" applyNumberFormat="1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7" fontId="12" fillId="5" borderId="1" xfId="1" applyNumberFormat="1" applyFont="1" applyFill="1" applyBorder="1" applyAlignment="1">
      <alignment horizontal="left" vertical="top"/>
    </xf>
    <xf numFmtId="1" fontId="6" fillId="5" borderId="1" xfId="0" applyNumberFormat="1" applyFont="1" applyFill="1" applyBorder="1" applyAlignment="1">
      <alignment horizontal="center"/>
    </xf>
    <xf numFmtId="0" fontId="0" fillId="5" borderId="0" xfId="0" applyFill="1" applyAlignment="1">
      <alignment horizontal="right"/>
    </xf>
    <xf numFmtId="165" fontId="2" fillId="5" borderId="1" xfId="0" applyNumberFormat="1" applyFont="1" applyFill="1" applyBorder="1" applyAlignment="1">
      <alignment horizontal="right"/>
    </xf>
    <xf numFmtId="1" fontId="0" fillId="5" borderId="1" xfId="0" applyNumberFormat="1" applyFill="1" applyBorder="1"/>
    <xf numFmtId="0" fontId="6" fillId="5" borderId="1" xfId="0" applyFont="1" applyFill="1" applyBorder="1" applyAlignment="1">
      <alignment horizontal="right"/>
    </xf>
    <xf numFmtId="43" fontId="12" fillId="6" borderId="1" xfId="1" applyFont="1" applyFill="1" applyBorder="1" applyAlignment="1">
      <alignment horizontal="left" vertical="top"/>
    </xf>
    <xf numFmtId="0" fontId="6" fillId="6" borderId="1" xfId="0" applyFont="1" applyFill="1" applyBorder="1"/>
    <xf numFmtId="0" fontId="0" fillId="6" borderId="1" xfId="0" applyFill="1" applyBorder="1" applyAlignment="1">
      <alignment horizontal="center"/>
    </xf>
    <xf numFmtId="1" fontId="12" fillId="6" borderId="1" xfId="1" applyNumberFormat="1" applyFont="1" applyFill="1" applyBorder="1" applyAlignment="1">
      <alignment horizontal="center" vertical="top"/>
    </xf>
    <xf numFmtId="0" fontId="6" fillId="6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0" fillId="6" borderId="1" xfId="0" applyFill="1" applyBorder="1"/>
    <xf numFmtId="1" fontId="6" fillId="6" borderId="1" xfId="0" applyNumberFormat="1" applyFont="1" applyFill="1" applyBorder="1" applyAlignment="1">
      <alignment horizontal="center"/>
    </xf>
    <xf numFmtId="0" fontId="0" fillId="6" borderId="0" xfId="0" applyFill="1" applyAlignment="1">
      <alignment horizontal="right"/>
    </xf>
    <xf numFmtId="165" fontId="2" fillId="6" borderId="1" xfId="0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righ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tabSelected="1" topLeftCell="A75" zoomScale="110" zoomScaleNormal="110" workbookViewId="0">
      <selection activeCell="B84" sqref="B84:J84"/>
    </sheetView>
  </sheetViews>
  <sheetFormatPr baseColWidth="10" defaultRowHeight="12.75" x14ac:dyDescent="0.2"/>
  <cols>
    <col min="1" max="1" width="8.5703125" customWidth="1"/>
    <col min="2" max="2" width="34.140625" customWidth="1"/>
    <col min="3" max="3" width="26" customWidth="1"/>
    <col min="4" max="4" width="7.7109375" customWidth="1"/>
    <col min="5" max="5" width="8.140625" customWidth="1"/>
    <col min="6" max="6" width="10.85546875" customWidth="1"/>
    <col min="7" max="10" width="7.7109375" customWidth="1"/>
    <col min="11" max="11" width="13.85546875" customWidth="1"/>
    <col min="12" max="12" width="25.7109375" customWidth="1"/>
  </cols>
  <sheetData>
    <row r="1" spans="1:13" ht="27.75" x14ac:dyDescent="0.4">
      <c r="A1" s="1" t="s">
        <v>109</v>
      </c>
      <c r="D1" s="2"/>
      <c r="E1" s="3"/>
      <c r="F1" s="3"/>
      <c r="G1" s="3"/>
      <c r="H1" s="4"/>
      <c r="I1" s="16"/>
      <c r="J1" s="42"/>
    </row>
    <row r="2" spans="1:13" ht="15.75" x14ac:dyDescent="0.25">
      <c r="A2" s="13"/>
      <c r="B2" s="13"/>
      <c r="C2" s="13"/>
      <c r="D2" s="14"/>
      <c r="E2" s="24">
        <v>42385</v>
      </c>
      <c r="F2" s="24">
        <v>42406</v>
      </c>
      <c r="G2" s="24">
        <v>42434</v>
      </c>
      <c r="H2" s="15" t="s">
        <v>0</v>
      </c>
      <c r="I2" s="16" t="s">
        <v>9</v>
      </c>
      <c r="J2" s="17" t="s">
        <v>1</v>
      </c>
      <c r="K2" s="25"/>
    </row>
    <row r="3" spans="1:13" ht="18" x14ac:dyDescent="0.25">
      <c r="A3" s="18" t="s">
        <v>16</v>
      </c>
      <c r="B3" s="18" t="s">
        <v>27</v>
      </c>
      <c r="C3" s="18"/>
      <c r="D3" s="19"/>
      <c r="E3" s="20" t="s">
        <v>35</v>
      </c>
      <c r="F3" s="20" t="s">
        <v>8</v>
      </c>
      <c r="G3" s="20" t="s">
        <v>11</v>
      </c>
      <c r="H3" s="21"/>
      <c r="I3" s="20" t="s">
        <v>14</v>
      </c>
      <c r="J3" s="16"/>
    </row>
    <row r="4" spans="1:13" x14ac:dyDescent="0.2">
      <c r="A4" s="16" t="s">
        <v>4</v>
      </c>
      <c r="B4" s="20" t="s">
        <v>5</v>
      </c>
      <c r="C4" s="20" t="s">
        <v>3</v>
      </c>
      <c r="D4" s="22" t="s">
        <v>6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</row>
    <row r="5" spans="1:13" x14ac:dyDescent="0.2">
      <c r="A5" s="90">
        <v>1</v>
      </c>
      <c r="B5" s="83" t="s">
        <v>39</v>
      </c>
      <c r="C5" s="83" t="s">
        <v>40</v>
      </c>
      <c r="D5" s="84" t="s">
        <v>86</v>
      </c>
      <c r="E5" s="85">
        <v>95</v>
      </c>
      <c r="F5" s="86">
        <v>97</v>
      </c>
      <c r="G5" s="85">
        <v>100</v>
      </c>
      <c r="H5" s="87">
        <f>(LARGE(E5:G5,1))+(LARGE(E5:G5,2))</f>
        <v>197</v>
      </c>
      <c r="I5" s="88">
        <v>100</v>
      </c>
      <c r="J5" s="89">
        <f>SUM(H5)+(I5*1.5)</f>
        <v>347</v>
      </c>
      <c r="L5" s="48"/>
      <c r="M5" s="48"/>
    </row>
    <row r="6" spans="1:13" x14ac:dyDescent="0.2">
      <c r="A6" s="90">
        <v>2</v>
      </c>
      <c r="B6" s="83" t="s">
        <v>34</v>
      </c>
      <c r="C6" s="83" t="s">
        <v>36</v>
      </c>
      <c r="D6" s="84" t="s">
        <v>8</v>
      </c>
      <c r="E6" s="85">
        <v>100</v>
      </c>
      <c r="F6" s="86">
        <v>100</v>
      </c>
      <c r="G6" s="85">
        <v>0</v>
      </c>
      <c r="H6" s="87">
        <f>(LARGE(E6:G6,1))+(LARGE(E6:G6,2))</f>
        <v>200</v>
      </c>
      <c r="I6" s="88">
        <v>95</v>
      </c>
      <c r="J6" s="89">
        <f>SUM(H6)+(I6*1.5)</f>
        <v>342.5</v>
      </c>
      <c r="K6" s="12"/>
      <c r="L6" s="48"/>
      <c r="M6" s="48"/>
    </row>
    <row r="7" spans="1:13" x14ac:dyDescent="0.2">
      <c r="A7" s="90">
        <v>3</v>
      </c>
      <c r="B7" s="83" t="s">
        <v>23</v>
      </c>
      <c r="C7" s="83" t="s">
        <v>50</v>
      </c>
      <c r="D7" s="84" t="s">
        <v>11</v>
      </c>
      <c r="E7" s="85">
        <v>83</v>
      </c>
      <c r="F7" s="86">
        <v>95</v>
      </c>
      <c r="G7" s="85">
        <v>100</v>
      </c>
      <c r="H7" s="87">
        <f>(LARGE(E7:G7,1))+(LARGE(E7:G7,2))</f>
        <v>195</v>
      </c>
      <c r="I7" s="88">
        <v>97</v>
      </c>
      <c r="J7" s="89">
        <f>SUM(H7)+(I7*1.5)</f>
        <v>340.5</v>
      </c>
      <c r="L7" s="48"/>
      <c r="M7" s="48"/>
    </row>
    <row r="8" spans="1:13" x14ac:dyDescent="0.2">
      <c r="A8" s="5">
        <v>4</v>
      </c>
      <c r="B8" s="59" t="s">
        <v>55</v>
      </c>
      <c r="C8" s="59" t="s">
        <v>56</v>
      </c>
      <c r="D8" s="54" t="s">
        <v>35</v>
      </c>
      <c r="E8" s="6">
        <v>77</v>
      </c>
      <c r="F8" s="62">
        <v>87</v>
      </c>
      <c r="G8" s="6">
        <v>91</v>
      </c>
      <c r="H8" s="63">
        <f>(LARGE(E8:G8,1))+(LARGE(E8:G8,2))</f>
        <v>178</v>
      </c>
      <c r="I8" s="3">
        <v>93</v>
      </c>
      <c r="J8" s="64">
        <f>SUM(H8)+(I8*1.5)</f>
        <v>317.5</v>
      </c>
      <c r="L8" s="48"/>
      <c r="M8" s="48"/>
    </row>
    <row r="9" spans="1:13" x14ac:dyDescent="0.2">
      <c r="A9" s="5">
        <v>5</v>
      </c>
      <c r="B9" s="59" t="s">
        <v>51</v>
      </c>
      <c r="C9" s="59" t="s">
        <v>52</v>
      </c>
      <c r="D9" s="54" t="s">
        <v>20</v>
      </c>
      <c r="E9" s="6">
        <v>81</v>
      </c>
      <c r="F9" s="62">
        <v>91</v>
      </c>
      <c r="G9" s="6">
        <v>87</v>
      </c>
      <c r="H9" s="63">
        <f>(LARGE(E9:G9,1))+(LARGE(E9:G9,2))</f>
        <v>178</v>
      </c>
      <c r="I9" s="3">
        <v>91</v>
      </c>
      <c r="J9" s="64">
        <f>SUM(H9)+(I9*1.5)</f>
        <v>314.5</v>
      </c>
      <c r="L9" s="48"/>
      <c r="M9" s="48"/>
    </row>
    <row r="10" spans="1:13" x14ac:dyDescent="0.2">
      <c r="A10" s="5">
        <v>6</v>
      </c>
      <c r="B10" s="59" t="s">
        <v>28</v>
      </c>
      <c r="C10" s="59" t="s">
        <v>47</v>
      </c>
      <c r="D10" s="54" t="s">
        <v>14</v>
      </c>
      <c r="E10" s="6">
        <v>87</v>
      </c>
      <c r="F10" s="62">
        <v>93</v>
      </c>
      <c r="G10" s="6">
        <v>0</v>
      </c>
      <c r="H10" s="63">
        <f>(LARGE(E10:G10,1))+(LARGE(E10:G10,2))</f>
        <v>180</v>
      </c>
      <c r="I10" s="3">
        <v>87</v>
      </c>
      <c r="J10" s="64">
        <f>SUM(H10)+(I10*1.5)</f>
        <v>310.5</v>
      </c>
      <c r="K10" s="12"/>
      <c r="L10" s="48"/>
      <c r="M10" s="48"/>
    </row>
    <row r="11" spans="1:13" x14ac:dyDescent="0.2">
      <c r="A11" s="5">
        <v>7</v>
      </c>
      <c r="B11" s="59" t="s">
        <v>59</v>
      </c>
      <c r="C11" s="59" t="s">
        <v>60</v>
      </c>
      <c r="D11" s="54" t="s">
        <v>11</v>
      </c>
      <c r="E11" s="6">
        <v>73</v>
      </c>
      <c r="F11" s="62">
        <v>79</v>
      </c>
      <c r="G11" s="6">
        <v>91</v>
      </c>
      <c r="H11" s="63">
        <f>(LARGE(E11:G11,1))+(LARGE(E11:G11,2))</f>
        <v>170</v>
      </c>
      <c r="I11" s="3">
        <v>89</v>
      </c>
      <c r="J11" s="64">
        <f>SUM(H11)+(I11*1.5)</f>
        <v>303.5</v>
      </c>
      <c r="K11" s="12"/>
      <c r="L11" s="48"/>
      <c r="M11" s="48"/>
    </row>
    <row r="12" spans="1:13" x14ac:dyDescent="0.2">
      <c r="A12" s="5">
        <v>8</v>
      </c>
      <c r="B12" s="59" t="s">
        <v>37</v>
      </c>
      <c r="C12" s="59" t="s">
        <v>38</v>
      </c>
      <c r="D12" s="54" t="s">
        <v>11</v>
      </c>
      <c r="E12" s="6">
        <v>97</v>
      </c>
      <c r="F12" s="62">
        <v>0</v>
      </c>
      <c r="G12" s="6">
        <v>95</v>
      </c>
      <c r="H12" s="63">
        <f>(LARGE(E12:G12,1))+(LARGE(E12:G12,2))</f>
        <v>192</v>
      </c>
      <c r="I12" s="3"/>
      <c r="J12" s="64">
        <f>SUM(H12)+(I12*1.5)</f>
        <v>192</v>
      </c>
      <c r="K12" s="12"/>
      <c r="L12" s="48"/>
      <c r="M12" s="48"/>
    </row>
    <row r="13" spans="1:13" x14ac:dyDescent="0.2">
      <c r="A13" s="5">
        <v>9</v>
      </c>
      <c r="B13" s="59" t="s">
        <v>41</v>
      </c>
      <c r="C13" s="59" t="s">
        <v>42</v>
      </c>
      <c r="D13" s="54" t="s">
        <v>7</v>
      </c>
      <c r="E13" s="6">
        <v>93</v>
      </c>
      <c r="F13" s="62">
        <v>83</v>
      </c>
      <c r="G13" s="6">
        <v>93</v>
      </c>
      <c r="H13" s="63">
        <f>(LARGE(E13:G13,1))+(LARGE(E13:G13,2))</f>
        <v>186</v>
      </c>
      <c r="I13" s="3"/>
      <c r="J13" s="64">
        <f>SUM(H13)+(I13*1.5)</f>
        <v>186</v>
      </c>
      <c r="K13" s="12"/>
      <c r="L13" s="48"/>
      <c r="M13" s="48"/>
    </row>
    <row r="14" spans="1:13" x14ac:dyDescent="0.2">
      <c r="A14" s="5">
        <v>9</v>
      </c>
      <c r="B14" s="59" t="s">
        <v>43</v>
      </c>
      <c r="C14" s="59" t="s">
        <v>44</v>
      </c>
      <c r="D14" s="54" t="s">
        <v>8</v>
      </c>
      <c r="E14" s="6">
        <v>91</v>
      </c>
      <c r="F14" s="62">
        <v>85</v>
      </c>
      <c r="G14" s="6">
        <v>0</v>
      </c>
      <c r="H14" s="63">
        <f>(LARGE(E14:G14,1))+(LARGE(E14:G14,2))</f>
        <v>176</v>
      </c>
      <c r="I14" s="3"/>
      <c r="J14" s="64">
        <f>SUM(H14)+(I14*1.5)</f>
        <v>176</v>
      </c>
      <c r="L14" s="48"/>
      <c r="M14" s="48"/>
    </row>
    <row r="15" spans="1:13" x14ac:dyDescent="0.2">
      <c r="A15" s="5">
        <v>11</v>
      </c>
      <c r="B15" s="54" t="s">
        <v>105</v>
      </c>
      <c r="C15" s="59" t="s">
        <v>106</v>
      </c>
      <c r="D15" s="54" t="s">
        <v>107</v>
      </c>
      <c r="E15" s="60">
        <v>0</v>
      </c>
      <c r="F15" s="61">
        <v>89</v>
      </c>
      <c r="G15" s="6">
        <v>85</v>
      </c>
      <c r="H15" s="63">
        <f>(LARGE(E15:G15,1))+(LARGE(E15:G15,2))</f>
        <v>174</v>
      </c>
      <c r="I15" s="3"/>
      <c r="J15" s="64">
        <f>SUM(H15)+(I15*1.5)</f>
        <v>174</v>
      </c>
      <c r="L15" s="48"/>
      <c r="M15" s="48"/>
    </row>
    <row r="16" spans="1:13" x14ac:dyDescent="0.2">
      <c r="A16" s="5">
        <v>11</v>
      </c>
      <c r="B16" s="59" t="s">
        <v>53</v>
      </c>
      <c r="C16" s="59" t="s">
        <v>54</v>
      </c>
      <c r="D16" s="54" t="s">
        <v>87</v>
      </c>
      <c r="E16" s="6">
        <v>79</v>
      </c>
      <c r="F16" s="62">
        <v>0</v>
      </c>
      <c r="G16" s="6">
        <v>83</v>
      </c>
      <c r="H16" s="63">
        <f>(LARGE(E16:G16,1))+(LARGE(E16:G16,2))</f>
        <v>162</v>
      </c>
      <c r="I16" s="3"/>
      <c r="J16" s="64">
        <f>SUM(H16)+(I16*1.5)</f>
        <v>162</v>
      </c>
      <c r="L16" s="48"/>
      <c r="M16" s="48"/>
    </row>
    <row r="17" spans="1:13" x14ac:dyDescent="0.2">
      <c r="A17" s="5">
        <v>13</v>
      </c>
      <c r="B17" s="59" t="s">
        <v>57</v>
      </c>
      <c r="C17" s="59" t="s">
        <v>58</v>
      </c>
      <c r="D17" s="54" t="s">
        <v>87</v>
      </c>
      <c r="E17" s="6">
        <v>75</v>
      </c>
      <c r="F17" s="62">
        <v>81</v>
      </c>
      <c r="G17" s="6">
        <v>0</v>
      </c>
      <c r="H17" s="63">
        <f>(LARGE(E17:G17,1))+(LARGE(E17:G17,2))</f>
        <v>156</v>
      </c>
      <c r="I17" s="3"/>
      <c r="J17" s="64">
        <f>SUM(H17)+(I17*1.5)</f>
        <v>156</v>
      </c>
      <c r="L17" s="48"/>
      <c r="M17" s="48"/>
    </row>
    <row r="18" spans="1:13" x14ac:dyDescent="0.2">
      <c r="A18" s="68">
        <v>14</v>
      </c>
      <c r="B18" s="69" t="s">
        <v>45</v>
      </c>
      <c r="C18" s="69" t="s">
        <v>46</v>
      </c>
      <c r="D18" s="70" t="s">
        <v>35</v>
      </c>
      <c r="E18" s="71">
        <v>89</v>
      </c>
      <c r="F18" s="72">
        <v>0</v>
      </c>
      <c r="G18" s="71">
        <v>0</v>
      </c>
      <c r="H18" s="73">
        <f>(LARGE(E18:G18,1))+(LARGE(E18:G18,2))</f>
        <v>89</v>
      </c>
      <c r="I18" s="74"/>
      <c r="J18" s="75">
        <f>SUM(H18)+(I18*1.5)</f>
        <v>89</v>
      </c>
      <c r="L18" s="48"/>
      <c r="M18" s="48"/>
    </row>
    <row r="19" spans="1:13" x14ac:dyDescent="0.2">
      <c r="A19" s="68">
        <v>15</v>
      </c>
      <c r="B19" s="69" t="s">
        <v>48</v>
      </c>
      <c r="C19" s="69" t="s">
        <v>49</v>
      </c>
      <c r="D19" s="70" t="s">
        <v>35</v>
      </c>
      <c r="E19" s="71">
        <v>85</v>
      </c>
      <c r="F19" s="72">
        <v>0</v>
      </c>
      <c r="G19" s="71">
        <v>0</v>
      </c>
      <c r="H19" s="73">
        <f>(LARGE(E19:G19,1))+(LARGE(E19:G19,2))</f>
        <v>85</v>
      </c>
      <c r="I19" s="74"/>
      <c r="J19" s="75">
        <f>SUM(H19)+(I19*1.5)</f>
        <v>85</v>
      </c>
      <c r="M19" s="49"/>
    </row>
    <row r="20" spans="1:13" x14ac:dyDescent="0.2">
      <c r="A20" s="68">
        <v>16</v>
      </c>
      <c r="B20" s="69" t="s">
        <v>92</v>
      </c>
      <c r="C20" s="69" t="s">
        <v>61</v>
      </c>
      <c r="D20" s="70" t="s">
        <v>7</v>
      </c>
      <c r="E20" s="71">
        <v>0</v>
      </c>
      <c r="F20" s="76">
        <v>0</v>
      </c>
      <c r="G20" s="71">
        <v>0</v>
      </c>
      <c r="H20" s="73">
        <f>(LARGE(E20:G20,1))+(LARGE(E20:G20,2))</f>
        <v>0</v>
      </c>
      <c r="I20" s="74"/>
      <c r="J20" s="75">
        <f>SUM(H20)+(I20*1.5)</f>
        <v>0</v>
      </c>
    </row>
    <row r="21" spans="1:13" x14ac:dyDescent="0.2">
      <c r="A21" s="68">
        <v>17</v>
      </c>
      <c r="B21" s="70" t="s">
        <v>25</v>
      </c>
      <c r="C21" s="70" t="s">
        <v>62</v>
      </c>
      <c r="D21" s="70" t="s">
        <v>14</v>
      </c>
      <c r="E21" s="71">
        <v>0</v>
      </c>
      <c r="F21" s="76">
        <v>0</v>
      </c>
      <c r="G21" s="71">
        <v>0</v>
      </c>
      <c r="H21" s="73">
        <f>(LARGE(E21:G21,1))+(LARGE(E21:G21,2))</f>
        <v>0</v>
      </c>
      <c r="I21" s="74"/>
      <c r="J21" s="75">
        <f>SUM(H21)+(I21*1.5)</f>
        <v>0</v>
      </c>
      <c r="L21" s="49"/>
      <c r="M21" s="50"/>
    </row>
    <row r="22" spans="1:13" x14ac:dyDescent="0.2">
      <c r="A22" s="68" t="s">
        <v>15</v>
      </c>
      <c r="B22" s="69" t="s">
        <v>63</v>
      </c>
      <c r="C22" s="77" t="s">
        <v>64</v>
      </c>
      <c r="D22" s="70" t="s">
        <v>8</v>
      </c>
      <c r="E22" s="73">
        <v>0</v>
      </c>
      <c r="F22" s="76">
        <v>0</v>
      </c>
      <c r="G22" s="71">
        <v>0</v>
      </c>
      <c r="H22" s="73">
        <f>(LARGE(E22:G22,1))+(LARGE(E22:G22,2))</f>
        <v>0</v>
      </c>
      <c r="I22" s="74"/>
      <c r="J22" s="75">
        <f>SUM(H22)+(I22*1.5)</f>
        <v>0</v>
      </c>
      <c r="M22" s="49"/>
    </row>
    <row r="23" spans="1:13" x14ac:dyDescent="0.2">
      <c r="A23" s="5" t="s">
        <v>15</v>
      </c>
      <c r="B23" s="51"/>
      <c r="C23" s="51"/>
      <c r="D23" s="51"/>
      <c r="E23" s="6"/>
      <c r="F23" s="61"/>
      <c r="G23" s="6"/>
      <c r="H23" s="33" t="e">
        <f t="shared" ref="H23:H30" si="0">(LARGE(E23:G23,1))+(LARGE(E23:G23,2))</f>
        <v>#NUM!</v>
      </c>
      <c r="I23" s="34"/>
      <c r="J23" s="35" t="e">
        <f t="shared" ref="J23:J30" si="1">SUM(H23)+(I23*1.5)</f>
        <v>#NUM!</v>
      </c>
    </row>
    <row r="24" spans="1:13" x14ac:dyDescent="0.2">
      <c r="A24" s="5" t="s">
        <v>15</v>
      </c>
      <c r="B24" s="52"/>
      <c r="C24" s="53"/>
      <c r="D24" s="51"/>
      <c r="E24" s="6"/>
      <c r="F24" s="61"/>
      <c r="G24" s="6"/>
      <c r="H24" s="33" t="e">
        <f t="shared" si="0"/>
        <v>#NUM!</v>
      </c>
      <c r="I24" s="34"/>
      <c r="J24" s="35" t="e">
        <f t="shared" si="1"/>
        <v>#NUM!</v>
      </c>
      <c r="L24" s="49"/>
      <c r="M24" s="50"/>
    </row>
    <row r="25" spans="1:13" x14ac:dyDescent="0.2">
      <c r="A25" s="5" t="s">
        <v>15</v>
      </c>
      <c r="B25" s="51"/>
      <c r="C25" s="52"/>
      <c r="D25" s="51"/>
      <c r="E25" s="6"/>
      <c r="F25" s="6"/>
      <c r="G25" s="6"/>
      <c r="H25" s="33" t="e">
        <f t="shared" si="0"/>
        <v>#NUM!</v>
      </c>
      <c r="I25" s="34"/>
      <c r="J25" s="35" t="e">
        <f t="shared" si="1"/>
        <v>#NUM!</v>
      </c>
      <c r="M25" s="49"/>
    </row>
    <row r="26" spans="1:13" x14ac:dyDescent="0.2">
      <c r="A26" s="5" t="s">
        <v>15</v>
      </c>
      <c r="B26" s="51"/>
      <c r="C26" s="51"/>
      <c r="D26" s="51"/>
      <c r="E26" s="6"/>
      <c r="F26" s="6"/>
      <c r="G26" s="6"/>
      <c r="H26" s="33" t="e">
        <f t="shared" si="0"/>
        <v>#NUM!</v>
      </c>
      <c r="I26" s="34"/>
      <c r="J26" s="35" t="e">
        <f t="shared" si="1"/>
        <v>#NUM!</v>
      </c>
      <c r="K26" s="12"/>
    </row>
    <row r="27" spans="1:13" x14ac:dyDescent="0.2">
      <c r="A27" s="5" t="s">
        <v>15</v>
      </c>
      <c r="B27" s="52"/>
      <c r="C27" s="53"/>
      <c r="D27" s="51"/>
      <c r="E27" s="6"/>
      <c r="F27" s="6"/>
      <c r="G27" s="6"/>
      <c r="H27" s="33" t="e">
        <f t="shared" si="0"/>
        <v>#NUM!</v>
      </c>
      <c r="I27" s="34"/>
      <c r="J27" s="35" t="e">
        <f t="shared" si="1"/>
        <v>#NUM!</v>
      </c>
      <c r="K27" s="12"/>
      <c r="L27" s="49"/>
      <c r="M27" s="50"/>
    </row>
    <row r="28" spans="1:13" x14ac:dyDescent="0.2">
      <c r="A28" s="5"/>
      <c r="B28" s="51"/>
      <c r="C28" s="52"/>
      <c r="D28" s="51"/>
      <c r="E28" s="6"/>
      <c r="F28" s="6"/>
      <c r="G28" s="6"/>
      <c r="H28" s="33" t="e">
        <f t="shared" si="0"/>
        <v>#NUM!</v>
      </c>
      <c r="I28" s="34"/>
      <c r="J28" s="35" t="e">
        <f t="shared" si="1"/>
        <v>#NUM!</v>
      </c>
      <c r="K28" s="12"/>
      <c r="M28" s="49"/>
    </row>
    <row r="29" spans="1:13" x14ac:dyDescent="0.2">
      <c r="A29" s="5" t="s">
        <v>15</v>
      </c>
      <c r="B29" s="51"/>
      <c r="C29" s="51"/>
      <c r="D29" s="51"/>
      <c r="E29" s="6"/>
      <c r="F29" s="6"/>
      <c r="G29" s="6"/>
      <c r="H29" s="33" t="e">
        <f t="shared" si="0"/>
        <v>#NUM!</v>
      </c>
      <c r="I29" s="34"/>
      <c r="J29" s="35" t="e">
        <f t="shared" si="1"/>
        <v>#NUM!</v>
      </c>
    </row>
    <row r="30" spans="1:13" x14ac:dyDescent="0.2">
      <c r="A30" s="5" t="s">
        <v>15</v>
      </c>
      <c r="B30" s="52"/>
      <c r="C30" s="53"/>
      <c r="D30" s="51"/>
      <c r="E30" s="6"/>
      <c r="F30" s="6"/>
      <c r="G30" s="6"/>
      <c r="H30" s="33" t="e">
        <f t="shared" si="0"/>
        <v>#NUM!</v>
      </c>
      <c r="I30" s="34"/>
      <c r="J30" s="35" t="e">
        <f t="shared" si="1"/>
        <v>#NUM!</v>
      </c>
      <c r="L30" s="49"/>
      <c r="M30" s="50"/>
    </row>
    <row r="31" spans="1:13" x14ac:dyDescent="0.2">
      <c r="A31" s="11"/>
      <c r="C31" s="49"/>
      <c r="E31" s="7"/>
      <c r="F31" s="7"/>
      <c r="G31" s="7"/>
      <c r="H31" s="9"/>
      <c r="I31" s="7"/>
      <c r="J31" s="10"/>
      <c r="M31" s="49"/>
    </row>
    <row r="32" spans="1:13" x14ac:dyDescent="0.2">
      <c r="I32" s="43"/>
    </row>
    <row r="33" spans="1:13" ht="15.75" x14ac:dyDescent="0.25">
      <c r="A33" s="13"/>
      <c r="B33" s="13"/>
      <c r="C33" s="13"/>
      <c r="D33" s="14"/>
      <c r="E33" s="3"/>
      <c r="F33" s="3"/>
      <c r="G33" s="3"/>
      <c r="H33" s="4"/>
      <c r="I33" s="16"/>
      <c r="J33" s="42"/>
      <c r="L33" s="49"/>
      <c r="M33" s="50"/>
    </row>
    <row r="34" spans="1:13" ht="18" x14ac:dyDescent="0.25">
      <c r="A34" s="18" t="s">
        <v>17</v>
      </c>
      <c r="B34" s="18" t="s">
        <v>10</v>
      </c>
      <c r="C34" s="18"/>
      <c r="D34" s="19"/>
      <c r="E34" s="24">
        <v>42385</v>
      </c>
      <c r="F34" s="24"/>
      <c r="G34" s="24"/>
      <c r="H34" s="15" t="s">
        <v>0</v>
      </c>
      <c r="I34" s="16" t="s">
        <v>9</v>
      </c>
      <c r="J34" s="42" t="s">
        <v>1</v>
      </c>
      <c r="M34" s="49"/>
    </row>
    <row r="35" spans="1:13" x14ac:dyDescent="0.2">
      <c r="A35" s="16" t="s">
        <v>4</v>
      </c>
      <c r="B35" s="20" t="s">
        <v>5</v>
      </c>
      <c r="C35" s="20" t="s">
        <v>3</v>
      </c>
      <c r="D35" s="22" t="s">
        <v>6</v>
      </c>
      <c r="E35" s="20" t="s">
        <v>35</v>
      </c>
      <c r="F35" s="20" t="s">
        <v>8</v>
      </c>
      <c r="G35" s="20" t="s">
        <v>11</v>
      </c>
      <c r="H35" s="21"/>
      <c r="I35" s="20" t="s">
        <v>14</v>
      </c>
      <c r="J35" s="16"/>
      <c r="K35" s="12"/>
    </row>
    <row r="36" spans="1:13" x14ac:dyDescent="0.2">
      <c r="A36" s="85">
        <v>1</v>
      </c>
      <c r="B36" s="83" t="s">
        <v>69</v>
      </c>
      <c r="C36" s="83" t="s">
        <v>29</v>
      </c>
      <c r="D36" s="84" t="s">
        <v>14</v>
      </c>
      <c r="E36" s="87">
        <v>93</v>
      </c>
      <c r="F36" s="86">
        <v>95</v>
      </c>
      <c r="G36" s="91">
        <v>100</v>
      </c>
      <c r="H36" s="87">
        <f>(LARGE(E36:G36,1))+(LARGE(E36:G36,2))</f>
        <v>195</v>
      </c>
      <c r="I36" s="92">
        <v>100</v>
      </c>
      <c r="J36" s="93">
        <f>SUM(H36)+(I36*1.5)</f>
        <v>345</v>
      </c>
      <c r="K36" s="12"/>
    </row>
    <row r="37" spans="1:13" x14ac:dyDescent="0.2">
      <c r="A37" s="85">
        <v>2</v>
      </c>
      <c r="B37" s="83" t="s">
        <v>102</v>
      </c>
      <c r="C37" s="83" t="s">
        <v>103</v>
      </c>
      <c r="D37" s="84" t="s">
        <v>104</v>
      </c>
      <c r="E37" s="87">
        <v>0</v>
      </c>
      <c r="F37" s="86">
        <v>100</v>
      </c>
      <c r="G37" s="91">
        <v>100</v>
      </c>
      <c r="H37" s="87">
        <f>(LARGE(E37:G37,1))+(LARGE(E37:G37,2))</f>
        <v>200</v>
      </c>
      <c r="I37" s="92">
        <v>91</v>
      </c>
      <c r="J37" s="93">
        <f>SUM(H37)+(I37*1.5)</f>
        <v>336.5</v>
      </c>
      <c r="K37" s="12"/>
    </row>
    <row r="38" spans="1:13" x14ac:dyDescent="0.2">
      <c r="A38" s="85">
        <v>3</v>
      </c>
      <c r="B38" s="83" t="s">
        <v>65</v>
      </c>
      <c r="C38" s="83" t="s">
        <v>66</v>
      </c>
      <c r="D38" s="84" t="s">
        <v>22</v>
      </c>
      <c r="E38" s="87">
        <v>100</v>
      </c>
      <c r="F38" s="86">
        <v>93</v>
      </c>
      <c r="G38" s="91">
        <v>93</v>
      </c>
      <c r="H38" s="87">
        <f>(LARGE(E38:G38,1))+(LARGE(E38:G38,2))</f>
        <v>193</v>
      </c>
      <c r="I38" s="92">
        <v>93</v>
      </c>
      <c r="J38" s="93">
        <f>SUM(H38)+(I38*1.5)</f>
        <v>332.5</v>
      </c>
      <c r="K38" s="12"/>
    </row>
    <row r="39" spans="1:13" x14ac:dyDescent="0.2">
      <c r="A39" s="6">
        <v>4</v>
      </c>
      <c r="B39" s="59" t="s">
        <v>71</v>
      </c>
      <c r="C39" s="59" t="s">
        <v>72</v>
      </c>
      <c r="D39" s="54" t="s">
        <v>84</v>
      </c>
      <c r="E39" s="63">
        <v>89</v>
      </c>
      <c r="F39" s="62">
        <v>91</v>
      </c>
      <c r="G39" s="66">
        <v>95</v>
      </c>
      <c r="H39" s="63">
        <f>(LARGE(E39:G39,1))+(LARGE(E39:G39,2))</f>
        <v>186</v>
      </c>
      <c r="I39" s="34">
        <v>97</v>
      </c>
      <c r="J39" s="35">
        <f>SUM(H39)+(I39*1.5)</f>
        <v>331.5</v>
      </c>
      <c r="K39" s="12"/>
    </row>
    <row r="40" spans="1:13" x14ac:dyDescent="0.2">
      <c r="A40" s="6">
        <v>5</v>
      </c>
      <c r="B40" s="59" t="s">
        <v>67</v>
      </c>
      <c r="C40" s="59" t="s">
        <v>68</v>
      </c>
      <c r="D40" s="54" t="s">
        <v>84</v>
      </c>
      <c r="E40" s="63">
        <v>95</v>
      </c>
      <c r="F40" s="62">
        <v>87</v>
      </c>
      <c r="G40" s="66">
        <v>0</v>
      </c>
      <c r="H40" s="63">
        <f>(LARGE(E40:G40,1))+(LARGE(E40:G40,2))</f>
        <v>182</v>
      </c>
      <c r="I40" s="34">
        <v>95</v>
      </c>
      <c r="J40" s="35">
        <f>SUM(H40)+(I40*1.5)</f>
        <v>324.5</v>
      </c>
      <c r="K40" s="12"/>
    </row>
    <row r="41" spans="1:13" x14ac:dyDescent="0.2">
      <c r="A41" s="6">
        <v>6</v>
      </c>
      <c r="B41" s="59" t="s">
        <v>30</v>
      </c>
      <c r="C41" s="59" t="s">
        <v>31</v>
      </c>
      <c r="D41" s="54" t="s">
        <v>32</v>
      </c>
      <c r="E41" s="63">
        <v>97</v>
      </c>
      <c r="F41" s="62">
        <v>85</v>
      </c>
      <c r="G41" s="66">
        <v>89</v>
      </c>
      <c r="H41" s="63">
        <f>(LARGE(E41:G41,1))+(LARGE(E41:G41,2))</f>
        <v>186</v>
      </c>
      <c r="I41" s="34">
        <v>89</v>
      </c>
      <c r="J41" s="35">
        <f>SUM(H41)+(I41*1.5)</f>
        <v>319.5</v>
      </c>
      <c r="K41" s="12"/>
    </row>
    <row r="42" spans="1:13" x14ac:dyDescent="0.2">
      <c r="A42" s="6">
        <v>7</v>
      </c>
      <c r="B42" s="59" t="s">
        <v>70</v>
      </c>
      <c r="C42" s="59" t="s">
        <v>24</v>
      </c>
      <c r="D42" s="54" t="s">
        <v>85</v>
      </c>
      <c r="E42" s="63">
        <v>91</v>
      </c>
      <c r="F42" s="62">
        <v>89</v>
      </c>
      <c r="G42" s="66">
        <v>0</v>
      </c>
      <c r="H42" s="63">
        <f>(LARGE(E42:G42,1))+(LARGE(E42:G42,2))</f>
        <v>180</v>
      </c>
      <c r="I42" s="34"/>
      <c r="J42" s="35">
        <f>SUM(H42)+(I42*1.5)</f>
        <v>180</v>
      </c>
    </row>
    <row r="43" spans="1:13" x14ac:dyDescent="0.2">
      <c r="A43" s="6">
        <v>8</v>
      </c>
      <c r="B43" s="69" t="s">
        <v>93</v>
      </c>
      <c r="C43" s="69" t="s">
        <v>94</v>
      </c>
      <c r="D43" s="70" t="s">
        <v>7</v>
      </c>
      <c r="E43" s="73">
        <v>0</v>
      </c>
      <c r="F43" s="72">
        <v>97</v>
      </c>
      <c r="G43" s="78">
        <v>0</v>
      </c>
      <c r="H43" s="73">
        <f>(LARGE(E43:G43,1))+(LARGE(E43:G43,2))</f>
        <v>97</v>
      </c>
      <c r="I43" s="79"/>
      <c r="J43" s="80">
        <f>SUM(H43)+(I43*1.5)</f>
        <v>97</v>
      </c>
      <c r="K43" s="12"/>
    </row>
    <row r="44" spans="1:13" x14ac:dyDescent="0.2">
      <c r="A44" s="6">
        <v>9</v>
      </c>
      <c r="B44" s="59"/>
      <c r="C44" s="59"/>
      <c r="D44" s="54"/>
      <c r="E44" s="51"/>
      <c r="F44" s="65"/>
      <c r="G44" s="61"/>
      <c r="H44" s="33" t="e">
        <f t="shared" ref="H44:H60" si="2">(LARGE(E44:G44,1))+(LARGE(E44:G44,2))</f>
        <v>#NUM!</v>
      </c>
      <c r="I44" s="34"/>
      <c r="J44" s="35" t="e">
        <f t="shared" ref="J44:J60" si="3">SUM(H44)+(I44*1.5)</f>
        <v>#NUM!</v>
      </c>
      <c r="K44" s="12"/>
    </row>
    <row r="45" spans="1:13" x14ac:dyDescent="0.2">
      <c r="A45" s="6">
        <v>10</v>
      </c>
      <c r="B45" s="47"/>
      <c r="C45" s="47"/>
      <c r="D45" s="54"/>
      <c r="E45" s="51"/>
      <c r="F45" s="65"/>
      <c r="G45" s="61"/>
      <c r="H45" s="33" t="e">
        <f t="shared" si="2"/>
        <v>#NUM!</v>
      </c>
      <c r="I45" s="34"/>
      <c r="J45" s="35" t="e">
        <f t="shared" si="3"/>
        <v>#NUM!</v>
      </c>
    </row>
    <row r="46" spans="1:13" x14ac:dyDescent="0.2">
      <c r="A46" s="6">
        <v>10</v>
      </c>
      <c r="B46" s="51"/>
      <c r="C46" s="52"/>
      <c r="D46" s="51"/>
      <c r="E46" s="6"/>
      <c r="F46" s="61"/>
      <c r="G46" s="61"/>
      <c r="H46" s="33" t="e">
        <f t="shared" si="2"/>
        <v>#NUM!</v>
      </c>
      <c r="I46" s="34"/>
      <c r="J46" s="35" t="e">
        <f t="shared" si="3"/>
        <v>#NUM!</v>
      </c>
      <c r="L46" s="55"/>
      <c r="M46" s="56"/>
    </row>
    <row r="47" spans="1:13" x14ac:dyDescent="0.2">
      <c r="A47" s="6">
        <v>12</v>
      </c>
      <c r="B47" s="51"/>
      <c r="C47" s="51"/>
      <c r="D47" s="51"/>
      <c r="E47" s="6"/>
      <c r="F47" s="61"/>
      <c r="G47" s="61"/>
      <c r="H47" s="33" t="e">
        <f t="shared" si="2"/>
        <v>#NUM!</v>
      </c>
      <c r="I47" s="34"/>
      <c r="J47" s="35" t="e">
        <f t="shared" si="3"/>
        <v>#NUM!</v>
      </c>
      <c r="M47" s="55"/>
    </row>
    <row r="48" spans="1:13" x14ac:dyDescent="0.2">
      <c r="A48" s="6">
        <v>13</v>
      </c>
      <c r="B48" s="23"/>
      <c r="C48" s="23"/>
      <c r="D48" s="23"/>
      <c r="E48" s="6"/>
      <c r="F48" s="6"/>
      <c r="G48" s="6"/>
      <c r="H48" s="33" t="e">
        <f t="shared" si="2"/>
        <v>#NUM!</v>
      </c>
      <c r="I48" s="34"/>
      <c r="J48" s="35" t="e">
        <f t="shared" si="3"/>
        <v>#NUM!</v>
      </c>
    </row>
    <row r="49" spans="1:13" s="8" customFormat="1" x14ac:dyDescent="0.2">
      <c r="A49" s="6">
        <v>14</v>
      </c>
      <c r="B49" s="31"/>
      <c r="C49" s="31"/>
      <c r="D49" s="31"/>
      <c r="E49" s="6"/>
      <c r="F49" s="6"/>
      <c r="G49" s="6"/>
      <c r="H49" s="33" t="e">
        <f t="shared" si="2"/>
        <v>#NUM!</v>
      </c>
      <c r="I49" s="40"/>
      <c r="J49" s="35" t="e">
        <f t="shared" si="3"/>
        <v>#NUM!</v>
      </c>
    </row>
    <row r="50" spans="1:13" x14ac:dyDescent="0.2">
      <c r="A50" s="6">
        <v>15</v>
      </c>
      <c r="B50" s="23"/>
      <c r="C50" s="23"/>
      <c r="D50" s="23"/>
      <c r="E50" s="6"/>
      <c r="F50" s="6"/>
      <c r="G50" s="6"/>
      <c r="H50" s="33" t="e">
        <f t="shared" si="2"/>
        <v>#NUM!</v>
      </c>
      <c r="I50" s="34"/>
      <c r="J50" s="35" t="e">
        <f t="shared" si="3"/>
        <v>#NUM!</v>
      </c>
      <c r="M50" s="55"/>
    </row>
    <row r="51" spans="1:13" x14ac:dyDescent="0.2">
      <c r="A51" s="6">
        <v>16</v>
      </c>
      <c r="B51" s="23"/>
      <c r="C51" s="23"/>
      <c r="D51" s="23"/>
      <c r="E51" s="6"/>
      <c r="F51" s="6"/>
      <c r="G51" s="6"/>
      <c r="H51" s="33" t="e">
        <f t="shared" si="2"/>
        <v>#NUM!</v>
      </c>
      <c r="I51" s="34"/>
      <c r="J51" s="35" t="e">
        <f t="shared" si="3"/>
        <v>#NUM!</v>
      </c>
    </row>
    <row r="52" spans="1:13" x14ac:dyDescent="0.2">
      <c r="A52" s="6">
        <v>17</v>
      </c>
      <c r="B52" s="23"/>
      <c r="C52" s="23"/>
      <c r="D52" s="23"/>
      <c r="E52" s="6"/>
      <c r="F52" s="6"/>
      <c r="G52" s="6"/>
      <c r="H52" s="33" t="e">
        <f t="shared" si="2"/>
        <v>#NUM!</v>
      </c>
      <c r="I52" s="34"/>
      <c r="J52" s="35" t="e">
        <f t="shared" si="3"/>
        <v>#NUM!</v>
      </c>
    </row>
    <row r="53" spans="1:13" x14ac:dyDescent="0.2">
      <c r="A53" s="6">
        <v>17</v>
      </c>
      <c r="B53" s="23"/>
      <c r="C53" s="23"/>
      <c r="D53" s="23"/>
      <c r="E53" s="29"/>
      <c r="F53" s="29"/>
      <c r="G53" s="29"/>
      <c r="H53" s="33" t="e">
        <f t="shared" si="2"/>
        <v>#NUM!</v>
      </c>
      <c r="I53" s="34"/>
      <c r="J53" s="35" t="e">
        <f t="shared" si="3"/>
        <v>#NUM!</v>
      </c>
      <c r="K53" s="12"/>
      <c r="M53" s="55"/>
    </row>
    <row r="54" spans="1:13" x14ac:dyDescent="0.2">
      <c r="A54" s="6">
        <v>19</v>
      </c>
      <c r="B54" s="23"/>
      <c r="C54" s="23"/>
      <c r="D54" s="23"/>
      <c r="E54" s="6"/>
      <c r="F54" s="6"/>
      <c r="G54" s="6"/>
      <c r="H54" s="33" t="e">
        <f t="shared" si="2"/>
        <v>#NUM!</v>
      </c>
      <c r="I54" s="34"/>
      <c r="J54" s="35" t="e">
        <f t="shared" si="3"/>
        <v>#NUM!</v>
      </c>
      <c r="K54" s="12"/>
    </row>
    <row r="55" spans="1:13" x14ac:dyDescent="0.2">
      <c r="A55" s="6"/>
      <c r="B55" s="23"/>
      <c r="C55" s="23"/>
      <c r="D55" s="23"/>
      <c r="E55" s="29"/>
      <c r="F55" s="29"/>
      <c r="G55" s="29"/>
      <c r="H55" s="33" t="e">
        <f t="shared" si="2"/>
        <v>#NUM!</v>
      </c>
      <c r="I55" s="34"/>
      <c r="J55" s="35" t="e">
        <f t="shared" si="3"/>
        <v>#NUM!</v>
      </c>
      <c r="L55" s="55"/>
      <c r="M55" s="56"/>
    </row>
    <row r="56" spans="1:13" x14ac:dyDescent="0.2">
      <c r="A56" s="6" t="s">
        <v>15</v>
      </c>
      <c r="B56" s="23"/>
      <c r="C56" s="23"/>
      <c r="D56" s="23"/>
      <c r="E56" s="29"/>
      <c r="F56" s="29"/>
      <c r="G56" s="29"/>
      <c r="H56" s="33" t="e">
        <f t="shared" si="2"/>
        <v>#NUM!</v>
      </c>
      <c r="I56" s="34"/>
      <c r="J56" s="35" t="e">
        <f t="shared" si="3"/>
        <v>#NUM!</v>
      </c>
      <c r="M56" s="55"/>
    </row>
    <row r="57" spans="1:13" x14ac:dyDescent="0.2">
      <c r="A57" s="6" t="s">
        <v>15</v>
      </c>
      <c r="B57" s="31"/>
      <c r="C57" s="31"/>
      <c r="D57" s="31"/>
      <c r="E57" s="38"/>
      <c r="F57" s="39"/>
      <c r="G57" s="39"/>
      <c r="H57" s="33" t="e">
        <f t="shared" si="2"/>
        <v>#NUM!</v>
      </c>
      <c r="I57" s="34"/>
      <c r="J57" s="35" t="e">
        <f t="shared" si="3"/>
        <v>#NUM!</v>
      </c>
    </row>
    <row r="58" spans="1:13" x14ac:dyDescent="0.2">
      <c r="A58" s="6" t="s">
        <v>15</v>
      </c>
      <c r="B58" s="23"/>
      <c r="C58" s="23"/>
      <c r="D58" s="23"/>
      <c r="E58" s="29"/>
      <c r="F58" s="29"/>
      <c r="G58" s="29"/>
      <c r="H58" s="33" t="e">
        <f t="shared" si="2"/>
        <v>#NUM!</v>
      </c>
      <c r="I58" s="34"/>
      <c r="J58" s="35" t="e">
        <f t="shared" si="3"/>
        <v>#NUM!</v>
      </c>
      <c r="L58" s="55"/>
      <c r="M58" s="56"/>
    </row>
    <row r="59" spans="1:13" x14ac:dyDescent="0.2">
      <c r="A59" s="6" t="s">
        <v>15</v>
      </c>
      <c r="B59" s="23"/>
      <c r="C59" s="23"/>
      <c r="D59" s="23"/>
      <c r="E59" s="6"/>
      <c r="F59" s="6"/>
      <c r="G59" s="6"/>
      <c r="H59" s="33" t="e">
        <f t="shared" si="2"/>
        <v>#NUM!</v>
      </c>
      <c r="I59" s="34"/>
      <c r="J59" s="35" t="e">
        <f t="shared" si="3"/>
        <v>#NUM!</v>
      </c>
      <c r="M59" s="55"/>
    </row>
    <row r="60" spans="1:13" x14ac:dyDescent="0.2">
      <c r="A60" s="36" t="s">
        <v>15</v>
      </c>
      <c r="B60" s="37"/>
      <c r="C60" s="37"/>
      <c r="D60" s="37"/>
      <c r="E60" s="6"/>
      <c r="F60" s="6"/>
      <c r="G60" s="6"/>
      <c r="H60" s="33" t="e">
        <f t="shared" si="2"/>
        <v>#NUM!</v>
      </c>
      <c r="I60" s="41"/>
      <c r="J60" s="35" t="e">
        <f t="shared" si="3"/>
        <v>#NUM!</v>
      </c>
    </row>
    <row r="61" spans="1:13" x14ac:dyDescent="0.2">
      <c r="B61" s="30"/>
      <c r="C61" s="30"/>
      <c r="D61" s="30"/>
    </row>
    <row r="62" spans="1:13" x14ac:dyDescent="0.2">
      <c r="I62" s="44"/>
      <c r="M62" s="55"/>
    </row>
    <row r="63" spans="1:13" ht="15.75" x14ac:dyDescent="0.25">
      <c r="A63" s="13" t="s">
        <v>3</v>
      </c>
      <c r="B63" s="13"/>
      <c r="C63" s="13"/>
      <c r="D63" s="14"/>
      <c r="E63" s="3"/>
      <c r="F63" s="3"/>
      <c r="G63" s="3"/>
      <c r="H63" s="4"/>
      <c r="I63" s="16"/>
      <c r="J63" s="45"/>
      <c r="K63" s="12"/>
    </row>
    <row r="64" spans="1:13" ht="18" x14ac:dyDescent="0.25">
      <c r="A64" s="18" t="s">
        <v>18</v>
      </c>
      <c r="B64" s="18" t="s">
        <v>108</v>
      </c>
      <c r="C64" s="18"/>
      <c r="D64" s="19"/>
      <c r="E64" s="24">
        <v>42386</v>
      </c>
      <c r="F64" s="24"/>
      <c r="G64" s="24"/>
      <c r="H64" s="15" t="s">
        <v>0</v>
      </c>
      <c r="I64" s="16" t="s">
        <v>9</v>
      </c>
      <c r="J64" s="17" t="s">
        <v>1</v>
      </c>
      <c r="L64" s="55"/>
      <c r="M64" s="56"/>
    </row>
    <row r="65" spans="1:13" x14ac:dyDescent="0.2">
      <c r="A65" s="16" t="s">
        <v>4</v>
      </c>
      <c r="B65" s="20" t="s">
        <v>5</v>
      </c>
      <c r="C65" s="20" t="s">
        <v>3</v>
      </c>
      <c r="D65" s="22" t="s">
        <v>6</v>
      </c>
      <c r="E65" s="20" t="s">
        <v>35</v>
      </c>
      <c r="F65" s="20" t="s">
        <v>8</v>
      </c>
      <c r="G65" s="20" t="s">
        <v>11</v>
      </c>
      <c r="H65" s="21"/>
      <c r="I65" s="20" t="s">
        <v>14</v>
      </c>
      <c r="J65" s="16"/>
      <c r="K65" s="12"/>
      <c r="M65" s="55"/>
    </row>
    <row r="66" spans="1:13" x14ac:dyDescent="0.2">
      <c r="A66" s="5">
        <v>1</v>
      </c>
      <c r="B66" s="59" t="s">
        <v>73</v>
      </c>
      <c r="C66" s="59" t="s">
        <v>74</v>
      </c>
      <c r="D66" s="54" t="s">
        <v>14</v>
      </c>
      <c r="E66" s="51">
        <v>100</v>
      </c>
      <c r="F66" s="67">
        <v>100</v>
      </c>
      <c r="G66" s="61">
        <v>0</v>
      </c>
      <c r="H66" s="33">
        <f>(LARGE(E66:G66,1))+(LARGE(E66:G66,2))</f>
        <v>200</v>
      </c>
      <c r="I66" s="34">
        <v>100</v>
      </c>
      <c r="J66" s="35">
        <f>SUM(H66)+(I66*1.5)</f>
        <v>350</v>
      </c>
      <c r="K66" s="12"/>
      <c r="M66" s="46"/>
    </row>
    <row r="67" spans="1:13" x14ac:dyDescent="0.2">
      <c r="A67" s="5">
        <v>2</v>
      </c>
      <c r="B67" s="59" t="s">
        <v>75</v>
      </c>
      <c r="C67" s="59" t="s">
        <v>76</v>
      </c>
      <c r="D67" s="54" t="s">
        <v>11</v>
      </c>
      <c r="E67" s="51">
        <v>97</v>
      </c>
      <c r="F67" s="67">
        <v>89</v>
      </c>
      <c r="G67" s="61">
        <v>93</v>
      </c>
      <c r="H67" s="33">
        <f>(LARGE(E67:G67,1))+(LARGE(E67:G67,2))</f>
        <v>190</v>
      </c>
      <c r="I67" s="34">
        <v>97</v>
      </c>
      <c r="J67" s="35">
        <f>SUM(H67)+(I67*1.5)</f>
        <v>335.5</v>
      </c>
      <c r="K67" s="12"/>
      <c r="M67" s="46"/>
    </row>
    <row r="68" spans="1:13" x14ac:dyDescent="0.2">
      <c r="A68" s="5">
        <v>3</v>
      </c>
      <c r="B68" s="59" t="s">
        <v>77</v>
      </c>
      <c r="C68" s="59" t="s">
        <v>78</v>
      </c>
      <c r="D68" s="54" t="s">
        <v>88</v>
      </c>
      <c r="E68" s="51">
        <v>95</v>
      </c>
      <c r="F68" s="67">
        <v>97</v>
      </c>
      <c r="G68" s="61">
        <v>97</v>
      </c>
      <c r="H68" s="33">
        <f>(LARGE(E68:G68,1))+(LARGE(E68:G68,2))</f>
        <v>194</v>
      </c>
      <c r="I68" s="34">
        <v>93</v>
      </c>
      <c r="J68" s="35">
        <f>SUM(H68)+(I68*1.5)</f>
        <v>333.5</v>
      </c>
      <c r="K68" s="12"/>
      <c r="M68" s="46"/>
    </row>
    <row r="69" spans="1:13" x14ac:dyDescent="0.2">
      <c r="A69" s="5">
        <v>4</v>
      </c>
      <c r="B69" s="59" t="s">
        <v>95</v>
      </c>
      <c r="C69" s="59" t="s">
        <v>96</v>
      </c>
      <c r="D69" s="54" t="s">
        <v>8</v>
      </c>
      <c r="E69" s="51">
        <v>0</v>
      </c>
      <c r="F69" s="67">
        <v>93</v>
      </c>
      <c r="G69" s="61">
        <v>95</v>
      </c>
      <c r="H69" s="33">
        <f>(LARGE(E69:G69,1))+(LARGE(E69:G69,2))</f>
        <v>188</v>
      </c>
      <c r="I69" s="34">
        <v>95</v>
      </c>
      <c r="J69" s="35">
        <f>SUM(H69)+(I69*1.5)</f>
        <v>330.5</v>
      </c>
      <c r="K69" s="12"/>
      <c r="M69" s="46"/>
    </row>
    <row r="70" spans="1:13" x14ac:dyDescent="0.2">
      <c r="A70" s="5">
        <v>5</v>
      </c>
      <c r="B70" s="59" t="s">
        <v>99</v>
      </c>
      <c r="C70" s="59" t="s">
        <v>100</v>
      </c>
      <c r="D70" s="54" t="s">
        <v>101</v>
      </c>
      <c r="E70" s="51">
        <v>0</v>
      </c>
      <c r="F70" s="67">
        <v>91</v>
      </c>
      <c r="G70" s="61">
        <v>100</v>
      </c>
      <c r="H70" s="33">
        <f>(LARGE(E70:G70,1))+(LARGE(E70:G70,2))</f>
        <v>191</v>
      </c>
      <c r="I70" s="34"/>
      <c r="J70" s="35">
        <f>SUM(H70)+(I70*1.5)</f>
        <v>191</v>
      </c>
      <c r="K70" s="12"/>
      <c r="M70" s="46"/>
    </row>
    <row r="71" spans="1:13" x14ac:dyDescent="0.2">
      <c r="A71" s="5">
        <v>6</v>
      </c>
      <c r="B71" s="59" t="s">
        <v>82</v>
      </c>
      <c r="C71" s="59" t="s">
        <v>83</v>
      </c>
      <c r="D71" s="54" t="s">
        <v>26</v>
      </c>
      <c r="E71" s="51">
        <v>0</v>
      </c>
      <c r="F71" s="67">
        <v>87</v>
      </c>
      <c r="G71" s="61">
        <v>93</v>
      </c>
      <c r="H71" s="33">
        <f>(LARGE(E71:G71,1))+(LARGE(E71:G71,2))</f>
        <v>180</v>
      </c>
      <c r="I71" s="34"/>
      <c r="J71" s="35">
        <f>SUM(H71)+(I71*1.5)</f>
        <v>180</v>
      </c>
      <c r="K71" s="12"/>
      <c r="M71" s="46"/>
    </row>
    <row r="72" spans="1:13" x14ac:dyDescent="0.2">
      <c r="A72" s="5">
        <v>7</v>
      </c>
      <c r="B72" s="69" t="s">
        <v>97</v>
      </c>
      <c r="C72" s="69" t="s">
        <v>98</v>
      </c>
      <c r="D72" s="70" t="s">
        <v>8</v>
      </c>
      <c r="E72" s="68">
        <v>0</v>
      </c>
      <c r="F72" s="81">
        <v>95</v>
      </c>
      <c r="G72" s="76">
        <v>0</v>
      </c>
      <c r="H72" s="82">
        <f>(LARGE(E72:G72,1))+(LARGE(E72:G72,2))</f>
        <v>95</v>
      </c>
      <c r="I72" s="79"/>
      <c r="J72" s="80">
        <f>SUM(H72)+(I72*1.5)</f>
        <v>95</v>
      </c>
      <c r="K72" s="12"/>
      <c r="M72" s="46"/>
    </row>
    <row r="73" spans="1:13" x14ac:dyDescent="0.2">
      <c r="A73" s="5">
        <v>7</v>
      </c>
      <c r="B73" s="69" t="s">
        <v>33</v>
      </c>
      <c r="C73" s="69" t="s">
        <v>79</v>
      </c>
      <c r="D73" s="70" t="s">
        <v>22</v>
      </c>
      <c r="E73" s="68">
        <v>0</v>
      </c>
      <c r="F73" s="81">
        <v>0</v>
      </c>
      <c r="G73" s="76">
        <v>0</v>
      </c>
      <c r="H73" s="82">
        <f>(LARGE(E73:G73,1))+(LARGE(E73:G73,2))</f>
        <v>0</v>
      </c>
      <c r="I73" s="79"/>
      <c r="J73" s="80">
        <f>SUM(H73)+(I73*1.5)</f>
        <v>0</v>
      </c>
      <c r="M73" s="46"/>
    </row>
    <row r="74" spans="1:13" x14ac:dyDescent="0.2">
      <c r="A74" s="5">
        <v>9</v>
      </c>
      <c r="B74" s="69" t="s">
        <v>80</v>
      </c>
      <c r="C74" s="69" t="s">
        <v>81</v>
      </c>
      <c r="D74" s="70" t="s">
        <v>35</v>
      </c>
      <c r="E74" s="68">
        <v>0</v>
      </c>
      <c r="F74" s="81">
        <v>0</v>
      </c>
      <c r="G74" s="76">
        <v>0</v>
      </c>
      <c r="H74" s="82">
        <f>(LARGE(E74:G74,1))+(LARGE(E74:G74,2))</f>
        <v>0</v>
      </c>
      <c r="I74" s="79"/>
      <c r="J74" s="80">
        <f>SUM(H74)+(I74*1.5)</f>
        <v>0</v>
      </c>
      <c r="M74" s="46"/>
    </row>
    <row r="75" spans="1:13" x14ac:dyDescent="0.2">
      <c r="A75" s="5">
        <v>10</v>
      </c>
      <c r="B75" s="47"/>
      <c r="C75" s="47"/>
      <c r="D75" s="23"/>
      <c r="E75" s="6"/>
      <c r="F75" s="61"/>
      <c r="G75" s="61"/>
      <c r="H75" s="33" t="e">
        <f t="shared" ref="H75:H76" si="4">(LARGE(E75:G75,1))+(LARGE(E75:G75,2))</f>
        <v>#NUM!</v>
      </c>
      <c r="I75" s="34"/>
      <c r="J75" s="35" t="e">
        <f t="shared" ref="J75:J77" si="5">SUM(H75)+(I75*1.5)</f>
        <v>#NUM!</v>
      </c>
    </row>
    <row r="76" spans="1:13" x14ac:dyDescent="0.2">
      <c r="A76" s="5"/>
      <c r="B76" s="23"/>
      <c r="C76" s="23"/>
      <c r="D76" s="23"/>
      <c r="E76" s="6"/>
      <c r="F76" s="6"/>
      <c r="G76" s="6"/>
      <c r="H76" s="33" t="e">
        <f t="shared" si="4"/>
        <v>#NUM!</v>
      </c>
      <c r="I76" s="34"/>
      <c r="J76" s="35" t="e">
        <f t="shared" si="5"/>
        <v>#NUM!</v>
      </c>
      <c r="L76" s="55"/>
      <c r="M76" s="56"/>
    </row>
    <row r="77" spans="1:13" x14ac:dyDescent="0.2">
      <c r="A77" s="5"/>
      <c r="B77" s="23"/>
      <c r="C77" s="23"/>
      <c r="D77" s="23"/>
      <c r="E77" s="6"/>
      <c r="F77" s="6"/>
      <c r="G77" s="6"/>
      <c r="H77" s="33" t="e">
        <f t="shared" ref="H77" si="6">(LARGE(E77:G77,1))+(LARGE(E77:G77,2))</f>
        <v>#NUM!</v>
      </c>
      <c r="I77" s="34"/>
      <c r="J77" s="35" t="e">
        <f t="shared" si="5"/>
        <v>#NUM!</v>
      </c>
      <c r="M77" s="55"/>
    </row>
    <row r="78" spans="1:13" x14ac:dyDescent="0.2">
      <c r="A78" s="11"/>
      <c r="B78" s="27"/>
      <c r="C78" s="27"/>
      <c r="D78" s="27"/>
      <c r="E78" s="7"/>
      <c r="F78" s="7"/>
      <c r="G78" s="7"/>
      <c r="H78" s="9"/>
      <c r="I78" s="7"/>
      <c r="J78" s="10"/>
    </row>
    <row r="79" spans="1:13" x14ac:dyDescent="0.2">
      <c r="L79" s="55"/>
      <c r="M79" s="56"/>
    </row>
    <row r="80" spans="1:13" x14ac:dyDescent="0.2">
      <c r="I80" s="28"/>
      <c r="M80" s="55"/>
    </row>
    <row r="81" spans="1:13" ht="15.75" x14ac:dyDescent="0.25">
      <c r="A81" s="13" t="s">
        <v>3</v>
      </c>
      <c r="B81" s="13"/>
      <c r="C81" s="13"/>
      <c r="D81" s="14"/>
      <c r="E81" s="3"/>
      <c r="F81" s="3"/>
      <c r="G81" s="3"/>
      <c r="H81" s="4"/>
      <c r="I81" s="16"/>
      <c r="J81" s="17" t="s">
        <v>1</v>
      </c>
    </row>
    <row r="82" spans="1:13" ht="18" x14ac:dyDescent="0.25">
      <c r="A82" s="18" t="s">
        <v>19</v>
      </c>
      <c r="B82" s="18" t="s">
        <v>12</v>
      </c>
      <c r="C82" s="18"/>
      <c r="D82" s="19"/>
      <c r="E82" s="24"/>
      <c r="F82" s="24"/>
      <c r="G82" s="24"/>
      <c r="H82" s="15" t="s">
        <v>0</v>
      </c>
      <c r="I82" s="16" t="s">
        <v>9</v>
      </c>
      <c r="J82" s="17" t="s">
        <v>1</v>
      </c>
      <c r="K82" s="12"/>
      <c r="L82" s="12"/>
      <c r="M82" s="12"/>
    </row>
    <row r="83" spans="1:13" x14ac:dyDescent="0.2">
      <c r="A83" s="16" t="s">
        <v>4</v>
      </c>
      <c r="B83" s="20" t="s">
        <v>13</v>
      </c>
      <c r="C83" s="20" t="s">
        <v>3</v>
      </c>
      <c r="D83" s="22" t="s">
        <v>6</v>
      </c>
      <c r="E83" s="20" t="s">
        <v>35</v>
      </c>
      <c r="F83" s="20" t="s">
        <v>8</v>
      </c>
      <c r="G83" s="20" t="s">
        <v>11</v>
      </c>
      <c r="H83" s="21"/>
      <c r="I83" s="20" t="s">
        <v>14</v>
      </c>
      <c r="J83" s="16"/>
      <c r="K83" s="12"/>
      <c r="L83" s="12"/>
      <c r="M83" s="58"/>
    </row>
    <row r="84" spans="1:13" x14ac:dyDescent="0.2">
      <c r="A84" s="32">
        <v>1</v>
      </c>
      <c r="B84" s="83" t="s">
        <v>89</v>
      </c>
      <c r="C84" s="83" t="s">
        <v>21</v>
      </c>
      <c r="D84" s="84" t="s">
        <v>35</v>
      </c>
      <c r="E84" s="90">
        <v>100</v>
      </c>
      <c r="F84" s="90">
        <v>100</v>
      </c>
      <c r="G84" s="85">
        <v>100</v>
      </c>
      <c r="H84" s="94">
        <f>(LARGE(E84:G84,1))+(LARGE(E84:G84,2))</f>
        <v>200</v>
      </c>
      <c r="I84" s="92">
        <v>100</v>
      </c>
      <c r="J84" s="93">
        <f t="shared" ref="J84:J99" si="7">SUM(H84)+(I84*1.5)</f>
        <v>350</v>
      </c>
      <c r="M84" s="57"/>
    </row>
    <row r="85" spans="1:13" x14ac:dyDescent="0.2">
      <c r="A85" s="32">
        <v>2</v>
      </c>
      <c r="B85" s="59" t="s">
        <v>90</v>
      </c>
      <c r="C85" s="59" t="s">
        <v>91</v>
      </c>
      <c r="D85" s="54" t="s">
        <v>35</v>
      </c>
      <c r="E85" s="51">
        <v>97</v>
      </c>
      <c r="F85" s="51">
        <v>0</v>
      </c>
      <c r="G85" s="6">
        <v>97</v>
      </c>
      <c r="H85" s="33">
        <f t="shared" ref="H85:H93" si="8">(LARGE(E85:G85,1))+(LARGE(E85:G85,2))</f>
        <v>194</v>
      </c>
      <c r="I85" s="34"/>
      <c r="J85" s="35">
        <f t="shared" si="7"/>
        <v>194</v>
      </c>
      <c r="M85" s="57"/>
    </row>
    <row r="86" spans="1:13" x14ac:dyDescent="0.2">
      <c r="A86" s="32">
        <v>3</v>
      </c>
      <c r="B86" s="47"/>
      <c r="C86" s="47"/>
      <c r="D86" s="51"/>
      <c r="E86" s="51"/>
      <c r="F86" s="51"/>
      <c r="G86" s="6"/>
      <c r="H86" s="33" t="e">
        <f t="shared" si="8"/>
        <v>#NUM!</v>
      </c>
      <c r="I86" s="34"/>
      <c r="J86" s="35" t="e">
        <f t="shared" si="7"/>
        <v>#NUM!</v>
      </c>
      <c r="M86" s="57"/>
    </row>
    <row r="87" spans="1:13" x14ac:dyDescent="0.2">
      <c r="A87" s="32">
        <v>4</v>
      </c>
      <c r="B87" s="47"/>
      <c r="C87" s="47"/>
      <c r="D87" s="51"/>
      <c r="E87" s="51"/>
      <c r="F87" s="51"/>
      <c r="G87" s="6"/>
      <c r="H87" s="33" t="e">
        <f t="shared" si="8"/>
        <v>#NUM!</v>
      </c>
      <c r="I87" s="34"/>
      <c r="J87" s="35" t="e">
        <f t="shared" si="7"/>
        <v>#NUM!</v>
      </c>
      <c r="M87" s="57"/>
    </row>
    <row r="88" spans="1:13" x14ac:dyDescent="0.2">
      <c r="A88" s="32">
        <v>4</v>
      </c>
      <c r="B88" s="47"/>
      <c r="C88" s="47"/>
      <c r="D88" s="51"/>
      <c r="E88" s="51"/>
      <c r="F88" s="51"/>
      <c r="G88" s="6"/>
      <c r="H88" s="33" t="e">
        <f t="shared" si="8"/>
        <v>#NUM!</v>
      </c>
      <c r="I88" s="34"/>
      <c r="J88" s="35" t="e">
        <f t="shared" si="7"/>
        <v>#NUM!</v>
      </c>
      <c r="K88" s="12"/>
      <c r="M88" s="57"/>
    </row>
    <row r="89" spans="1:13" x14ac:dyDescent="0.2">
      <c r="A89" s="32">
        <v>6</v>
      </c>
      <c r="B89" s="47"/>
      <c r="C89" s="47"/>
      <c r="D89" s="51"/>
      <c r="E89" s="51"/>
      <c r="F89" s="51"/>
      <c r="G89" s="6"/>
      <c r="H89" s="33" t="e">
        <f t="shared" si="8"/>
        <v>#NUM!</v>
      </c>
      <c r="I89" s="34"/>
      <c r="J89" s="35" t="e">
        <f t="shared" si="7"/>
        <v>#NUM!</v>
      </c>
      <c r="M89" s="57"/>
    </row>
    <row r="90" spans="1:13" x14ac:dyDescent="0.2">
      <c r="A90" s="32">
        <v>7</v>
      </c>
      <c r="B90" s="47"/>
      <c r="C90" s="47"/>
      <c r="D90" s="51"/>
      <c r="E90" s="51"/>
      <c r="F90" s="51"/>
      <c r="G90" s="6"/>
      <c r="H90" s="33" t="e">
        <f t="shared" si="8"/>
        <v>#NUM!</v>
      </c>
      <c r="I90" s="34"/>
      <c r="J90" s="35" t="e">
        <f t="shared" si="7"/>
        <v>#NUM!</v>
      </c>
      <c r="M90" s="57"/>
    </row>
    <row r="91" spans="1:13" x14ac:dyDescent="0.2">
      <c r="A91" s="32">
        <v>8</v>
      </c>
      <c r="B91" s="47"/>
      <c r="C91" s="47"/>
      <c r="D91" s="51"/>
      <c r="E91" s="51"/>
      <c r="F91" s="51"/>
      <c r="G91" s="6"/>
      <c r="H91" s="33" t="e">
        <f t="shared" si="8"/>
        <v>#NUM!</v>
      </c>
      <c r="I91" s="34"/>
      <c r="J91" s="35" t="e">
        <f t="shared" si="7"/>
        <v>#NUM!</v>
      </c>
      <c r="M91" s="57"/>
    </row>
    <row r="92" spans="1:13" x14ac:dyDescent="0.2">
      <c r="A92" s="32">
        <v>9</v>
      </c>
      <c r="B92" s="47"/>
      <c r="C92" s="47"/>
      <c r="D92" s="23"/>
      <c r="E92" s="6"/>
      <c r="F92" s="6"/>
      <c r="G92" s="6"/>
      <c r="H92" s="33" t="e">
        <f t="shared" si="8"/>
        <v>#NUM!</v>
      </c>
      <c r="I92" s="34"/>
      <c r="J92" s="35" t="e">
        <f t="shared" si="7"/>
        <v>#NUM!</v>
      </c>
      <c r="M92" s="55"/>
    </row>
    <row r="93" spans="1:13" x14ac:dyDescent="0.2">
      <c r="A93" s="32">
        <v>10</v>
      </c>
      <c r="B93" s="26"/>
      <c r="C93" s="26"/>
      <c r="D93" s="23"/>
      <c r="E93" s="6"/>
      <c r="F93" s="6"/>
      <c r="G93" s="6"/>
      <c r="H93" s="33" t="e">
        <f t="shared" si="8"/>
        <v>#NUM!</v>
      </c>
      <c r="I93" s="34"/>
      <c r="J93" s="35" t="e">
        <f t="shared" si="7"/>
        <v>#NUM!</v>
      </c>
    </row>
    <row r="94" spans="1:13" x14ac:dyDescent="0.2">
      <c r="A94" s="32"/>
      <c r="B94" s="26"/>
      <c r="C94" s="26"/>
      <c r="D94" s="23"/>
      <c r="E94" s="6"/>
      <c r="F94" s="6"/>
      <c r="G94" s="6"/>
      <c r="H94" s="33" t="e">
        <f t="shared" ref="H94:H99" si="9">(LARGE(E94:G94,1))+(LARGE(E94:G94,2))</f>
        <v>#NUM!</v>
      </c>
      <c r="I94" s="34"/>
      <c r="J94" s="35" t="e">
        <f t="shared" si="7"/>
        <v>#NUM!</v>
      </c>
      <c r="L94" s="55"/>
      <c r="M94" s="56"/>
    </row>
    <row r="95" spans="1:13" x14ac:dyDescent="0.2">
      <c r="A95" s="32"/>
      <c r="B95" s="26"/>
      <c r="C95" s="26"/>
      <c r="D95" s="23"/>
      <c r="E95" s="6"/>
      <c r="F95" s="6"/>
      <c r="G95" s="6"/>
      <c r="H95" s="33" t="e">
        <f t="shared" si="9"/>
        <v>#NUM!</v>
      </c>
      <c r="I95" s="34"/>
      <c r="J95" s="35" t="e">
        <f t="shared" si="7"/>
        <v>#NUM!</v>
      </c>
      <c r="M95" s="55"/>
    </row>
    <row r="96" spans="1:13" x14ac:dyDescent="0.2">
      <c r="A96" s="32"/>
      <c r="B96" s="26"/>
      <c r="C96" s="26"/>
      <c r="D96" s="23"/>
      <c r="E96" s="6"/>
      <c r="F96" s="6"/>
      <c r="G96" s="6"/>
      <c r="H96" s="33" t="e">
        <f t="shared" si="9"/>
        <v>#NUM!</v>
      </c>
      <c r="I96" s="34"/>
      <c r="J96" s="35" t="e">
        <f t="shared" si="7"/>
        <v>#NUM!</v>
      </c>
    </row>
    <row r="97" spans="1:13" x14ac:dyDescent="0.2">
      <c r="A97" s="32"/>
      <c r="B97" s="26"/>
      <c r="C97" s="26"/>
      <c r="D97" s="23"/>
      <c r="E97" s="6"/>
      <c r="F97" s="6"/>
      <c r="G97" s="6"/>
      <c r="H97" s="33" t="e">
        <f t="shared" si="9"/>
        <v>#NUM!</v>
      </c>
      <c r="I97" s="34"/>
      <c r="J97" s="35" t="e">
        <f t="shared" si="7"/>
        <v>#NUM!</v>
      </c>
      <c r="L97" s="55"/>
      <c r="M97" s="56"/>
    </row>
    <row r="98" spans="1:13" x14ac:dyDescent="0.2">
      <c r="A98" s="32"/>
      <c r="B98" s="26"/>
      <c r="C98" s="26"/>
      <c r="D98" s="23"/>
      <c r="E98" s="6"/>
      <c r="F98" s="6"/>
      <c r="G98" s="6"/>
      <c r="H98" s="33" t="e">
        <f t="shared" si="9"/>
        <v>#NUM!</v>
      </c>
      <c r="I98" s="34"/>
      <c r="J98" s="35" t="e">
        <f t="shared" si="7"/>
        <v>#NUM!</v>
      </c>
      <c r="K98" s="12"/>
      <c r="M98" s="55"/>
    </row>
    <row r="99" spans="1:13" x14ac:dyDescent="0.2">
      <c r="A99" s="32"/>
      <c r="B99" s="26"/>
      <c r="C99" s="26"/>
      <c r="D99" s="23"/>
      <c r="E99" s="6"/>
      <c r="F99" s="6"/>
      <c r="G99" s="6"/>
      <c r="H99" s="33" t="e">
        <f t="shared" si="9"/>
        <v>#NUM!</v>
      </c>
      <c r="I99" s="34"/>
      <c r="J99" s="35" t="e">
        <f t="shared" si="7"/>
        <v>#NUM!</v>
      </c>
    </row>
    <row r="100" spans="1:13" x14ac:dyDescent="0.2">
      <c r="L100" s="55"/>
      <c r="M100" s="56"/>
    </row>
    <row r="101" spans="1:13" x14ac:dyDescent="0.2">
      <c r="K101" s="12"/>
      <c r="M101" s="55"/>
    </row>
    <row r="103" spans="1:13" x14ac:dyDescent="0.2">
      <c r="L103" s="55"/>
      <c r="M103" s="56"/>
    </row>
    <row r="104" spans="1:13" x14ac:dyDescent="0.2">
      <c r="M104" s="55"/>
    </row>
  </sheetData>
  <sortState ref="B66:J74">
    <sortCondition descending="1" ref="J66:J74"/>
  </sortState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30" sqref="A30:A31"/>
    </sheetView>
  </sheetViews>
  <sheetFormatPr baseColWidth="10" defaultRowHeight="12.75" x14ac:dyDescent="0.2"/>
  <cols>
    <col min="1" max="1" width="38.28515625" bestFit="1" customWidth="1"/>
    <col min="2" max="2" width="18.5703125" bestFit="1" customWidth="1"/>
    <col min="3" max="3" width="7.5703125" bestFit="1" customWidth="1"/>
  </cols>
  <sheetData>
    <row r="1" spans="1:6" x14ac:dyDescent="0.2">
      <c r="D1" t="s">
        <v>110</v>
      </c>
      <c r="E1" t="s">
        <v>111</v>
      </c>
      <c r="F1" t="s">
        <v>112</v>
      </c>
    </row>
    <row r="2" spans="1:6" x14ac:dyDescent="0.2">
      <c r="A2" s="59" t="s">
        <v>39</v>
      </c>
      <c r="B2" s="59" t="s">
        <v>40</v>
      </c>
      <c r="C2" s="54" t="s">
        <v>86</v>
      </c>
      <c r="D2" s="51">
        <v>68</v>
      </c>
      <c r="E2" s="51"/>
      <c r="F2" s="51">
        <v>100</v>
      </c>
    </row>
    <row r="3" spans="1:6" x14ac:dyDescent="0.2">
      <c r="A3" s="59" t="s">
        <v>23</v>
      </c>
      <c r="B3" s="59" t="s">
        <v>50</v>
      </c>
      <c r="C3" s="54" t="s">
        <v>11</v>
      </c>
      <c r="D3" s="51">
        <v>62</v>
      </c>
      <c r="E3" s="51"/>
      <c r="F3" s="51">
        <v>97</v>
      </c>
    </row>
    <row r="4" spans="1:6" x14ac:dyDescent="0.2">
      <c r="A4" s="59" t="s">
        <v>34</v>
      </c>
      <c r="B4" s="59" t="s">
        <v>36</v>
      </c>
      <c r="C4" s="54" t="s">
        <v>8</v>
      </c>
      <c r="D4" s="51">
        <v>57.2</v>
      </c>
      <c r="E4" s="51"/>
      <c r="F4" s="51">
        <v>95</v>
      </c>
    </row>
    <row r="5" spans="1:6" x14ac:dyDescent="0.2">
      <c r="A5" s="59" t="s">
        <v>55</v>
      </c>
      <c r="B5" s="59" t="s">
        <v>56</v>
      </c>
      <c r="C5" s="54" t="s">
        <v>35</v>
      </c>
      <c r="D5" s="51">
        <v>57.2</v>
      </c>
      <c r="E5" s="51"/>
      <c r="F5" s="51">
        <v>95</v>
      </c>
    </row>
    <row r="6" spans="1:6" x14ac:dyDescent="0.2">
      <c r="A6" s="59" t="s">
        <v>51</v>
      </c>
      <c r="B6" s="59" t="s">
        <v>52</v>
      </c>
      <c r="C6" s="54" t="s">
        <v>20</v>
      </c>
      <c r="D6" s="51">
        <v>56.4</v>
      </c>
      <c r="E6" s="51"/>
      <c r="F6" s="51">
        <v>91</v>
      </c>
    </row>
    <row r="7" spans="1:6" x14ac:dyDescent="0.2">
      <c r="A7" s="59" t="s">
        <v>59</v>
      </c>
      <c r="B7" s="59" t="s">
        <v>60</v>
      </c>
      <c r="C7" s="54" t="s">
        <v>11</v>
      </c>
      <c r="D7" s="51">
        <v>54.8</v>
      </c>
      <c r="E7" s="51"/>
      <c r="F7" s="51">
        <v>89</v>
      </c>
    </row>
    <row r="8" spans="1:6" x14ac:dyDescent="0.2">
      <c r="A8" s="59" t="s">
        <v>28</v>
      </c>
      <c r="B8" s="59" t="s">
        <v>47</v>
      </c>
      <c r="C8" s="54" t="s">
        <v>14</v>
      </c>
      <c r="D8" s="51">
        <v>53.6</v>
      </c>
      <c r="E8" s="51"/>
      <c r="F8" s="51">
        <v>87</v>
      </c>
    </row>
    <row r="9" spans="1:6" x14ac:dyDescent="0.2">
      <c r="A9" s="59" t="s">
        <v>37</v>
      </c>
      <c r="B9" s="59" t="s">
        <v>38</v>
      </c>
      <c r="C9" s="54" t="s">
        <v>11</v>
      </c>
      <c r="D9" s="51"/>
      <c r="E9" s="51"/>
      <c r="F9" s="51"/>
    </row>
    <row r="10" spans="1:6" x14ac:dyDescent="0.2">
      <c r="A10" s="59" t="s">
        <v>41</v>
      </c>
      <c r="B10" s="59" t="s">
        <v>42</v>
      </c>
      <c r="C10" s="54" t="s">
        <v>7</v>
      </c>
      <c r="D10" s="51"/>
      <c r="E10" s="51"/>
      <c r="F10" s="51"/>
    </row>
    <row r="11" spans="1:6" x14ac:dyDescent="0.2">
      <c r="A11" s="59" t="s">
        <v>43</v>
      </c>
      <c r="B11" s="59" t="s">
        <v>44</v>
      </c>
      <c r="C11" s="54" t="s">
        <v>8</v>
      </c>
      <c r="D11" s="51"/>
      <c r="E11" s="51"/>
      <c r="F11" s="51"/>
    </row>
    <row r="12" spans="1:6" x14ac:dyDescent="0.2">
      <c r="A12" s="54" t="s">
        <v>105</v>
      </c>
      <c r="B12" s="59" t="s">
        <v>106</v>
      </c>
      <c r="C12" s="54" t="s">
        <v>107</v>
      </c>
      <c r="D12" s="51"/>
      <c r="E12" s="51"/>
      <c r="F12" s="51"/>
    </row>
    <row r="13" spans="1:6" x14ac:dyDescent="0.2">
      <c r="A13" s="59" t="s">
        <v>53</v>
      </c>
      <c r="B13" s="59" t="s">
        <v>54</v>
      </c>
      <c r="C13" s="54" t="s">
        <v>87</v>
      </c>
      <c r="D13" s="51"/>
      <c r="E13" s="51"/>
      <c r="F13" s="51"/>
    </row>
    <row r="14" spans="1:6" x14ac:dyDescent="0.2">
      <c r="A14" s="59" t="s">
        <v>57</v>
      </c>
      <c r="B14" s="59" t="s">
        <v>58</v>
      </c>
      <c r="C14" s="54" t="s">
        <v>87</v>
      </c>
      <c r="D14" s="51"/>
      <c r="E14" s="51"/>
      <c r="F14" s="51"/>
    </row>
  </sheetData>
  <sortState ref="A2:F14">
    <sortCondition descending="1" ref="D2:D14"/>
  </sortState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8" sqref="F8"/>
    </sheetView>
  </sheetViews>
  <sheetFormatPr baseColWidth="10" defaultRowHeight="12.75" x14ac:dyDescent="0.2"/>
  <cols>
    <col min="1" max="1" width="26" bestFit="1" customWidth="1"/>
    <col min="2" max="2" width="21.42578125" bestFit="1" customWidth="1"/>
  </cols>
  <sheetData>
    <row r="1" spans="1:6" x14ac:dyDescent="0.2">
      <c r="D1" t="s">
        <v>110</v>
      </c>
      <c r="E1" t="s">
        <v>111</v>
      </c>
      <c r="F1" t="s">
        <v>112</v>
      </c>
    </row>
    <row r="2" spans="1:6" x14ac:dyDescent="0.2">
      <c r="A2" s="59" t="s">
        <v>69</v>
      </c>
      <c r="B2" s="59" t="s">
        <v>29</v>
      </c>
      <c r="C2" s="54" t="s">
        <v>14</v>
      </c>
      <c r="D2" s="51">
        <v>61.665999999999997</v>
      </c>
      <c r="E2" s="51"/>
      <c r="F2" s="51">
        <v>100</v>
      </c>
    </row>
    <row r="3" spans="1:6" x14ac:dyDescent="0.2">
      <c r="A3" s="59" t="s">
        <v>71</v>
      </c>
      <c r="B3" s="59" t="s">
        <v>72</v>
      </c>
      <c r="C3" s="54" t="s">
        <v>84</v>
      </c>
      <c r="D3" s="51">
        <v>61.25</v>
      </c>
      <c r="E3" s="51"/>
      <c r="F3" s="51">
        <v>97</v>
      </c>
    </row>
    <row r="4" spans="1:6" x14ac:dyDescent="0.2">
      <c r="A4" s="59" t="s">
        <v>67</v>
      </c>
      <c r="B4" s="59" t="s">
        <v>68</v>
      </c>
      <c r="C4" s="54" t="s">
        <v>84</v>
      </c>
      <c r="D4" s="51">
        <v>58.75</v>
      </c>
      <c r="E4" s="51"/>
      <c r="F4" s="51">
        <v>95</v>
      </c>
    </row>
    <row r="5" spans="1:6" x14ac:dyDescent="0.2">
      <c r="A5" s="59" t="s">
        <v>65</v>
      </c>
      <c r="B5" s="59" t="s">
        <v>66</v>
      </c>
      <c r="C5" s="54" t="s">
        <v>22</v>
      </c>
      <c r="D5" s="51">
        <v>57.5</v>
      </c>
      <c r="E5" s="51"/>
      <c r="F5" s="51">
        <v>93</v>
      </c>
    </row>
    <row r="6" spans="1:6" x14ac:dyDescent="0.2">
      <c r="A6" s="59" t="s">
        <v>102</v>
      </c>
      <c r="B6" s="59" t="s">
        <v>103</v>
      </c>
      <c r="C6" s="54" t="s">
        <v>104</v>
      </c>
      <c r="D6" s="51">
        <v>56.66</v>
      </c>
      <c r="E6" s="51"/>
      <c r="F6" s="51">
        <v>91</v>
      </c>
    </row>
    <row r="7" spans="1:6" x14ac:dyDescent="0.2">
      <c r="A7" s="59" t="s">
        <v>30</v>
      </c>
      <c r="B7" s="59" t="s">
        <v>31</v>
      </c>
      <c r="C7" s="54" t="s">
        <v>32</v>
      </c>
      <c r="D7" s="51">
        <v>54.582999999999998</v>
      </c>
      <c r="E7" s="51"/>
      <c r="F7" s="51">
        <v>89</v>
      </c>
    </row>
    <row r="8" spans="1:6" x14ac:dyDescent="0.2">
      <c r="A8" s="59" t="s">
        <v>70</v>
      </c>
      <c r="B8" s="59" t="s">
        <v>24</v>
      </c>
      <c r="C8" s="54" t="s">
        <v>85</v>
      </c>
      <c r="D8" s="51"/>
      <c r="E8" s="51"/>
      <c r="F8" s="51"/>
    </row>
  </sheetData>
  <sortState ref="A2:D8">
    <sortCondition descending="1" ref="D2:D8"/>
  </sortState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I9" sqref="I9"/>
    </sheetView>
  </sheetViews>
  <sheetFormatPr baseColWidth="10" defaultRowHeight="12.75" x14ac:dyDescent="0.2"/>
  <cols>
    <col min="1" max="1" width="24.140625" bestFit="1" customWidth="1"/>
    <col min="2" max="2" width="18.5703125" bestFit="1" customWidth="1"/>
  </cols>
  <sheetData>
    <row r="1" spans="1:6" x14ac:dyDescent="0.2">
      <c r="D1" t="s">
        <v>110</v>
      </c>
      <c r="E1" t="s">
        <v>111</v>
      </c>
      <c r="F1" t="s">
        <v>112</v>
      </c>
    </row>
    <row r="2" spans="1:6" x14ac:dyDescent="0.2">
      <c r="A2" s="59" t="s">
        <v>73</v>
      </c>
      <c r="B2" s="59" t="s">
        <v>74</v>
      </c>
      <c r="C2" s="54" t="s">
        <v>14</v>
      </c>
      <c r="D2" s="51">
        <v>63.570999999999998</v>
      </c>
      <c r="E2" s="51"/>
      <c r="F2" s="51">
        <v>100</v>
      </c>
    </row>
    <row r="3" spans="1:6" x14ac:dyDescent="0.2">
      <c r="A3" s="59" t="s">
        <v>75</v>
      </c>
      <c r="B3" s="59" t="s">
        <v>76</v>
      </c>
      <c r="C3" s="54" t="s">
        <v>11</v>
      </c>
      <c r="D3" s="51">
        <v>61.429000000000002</v>
      </c>
      <c r="E3" s="51"/>
      <c r="F3" s="51">
        <v>97</v>
      </c>
    </row>
    <row r="4" spans="1:6" x14ac:dyDescent="0.2">
      <c r="A4" s="59" t="s">
        <v>95</v>
      </c>
      <c r="B4" s="59" t="s">
        <v>96</v>
      </c>
      <c r="C4" s="54" t="s">
        <v>8</v>
      </c>
      <c r="D4" s="51">
        <v>60.713999999999999</v>
      </c>
      <c r="E4" s="51"/>
      <c r="F4" s="51">
        <v>95</v>
      </c>
    </row>
    <row r="5" spans="1:6" x14ac:dyDescent="0.2">
      <c r="A5" s="59" t="s">
        <v>77</v>
      </c>
      <c r="B5" s="59" t="s">
        <v>78</v>
      </c>
      <c r="C5" s="54" t="s">
        <v>88</v>
      </c>
      <c r="D5" s="51">
        <v>57.856999999999999</v>
      </c>
      <c r="E5" s="51"/>
      <c r="F5" s="51">
        <v>93</v>
      </c>
    </row>
    <row r="6" spans="1:6" x14ac:dyDescent="0.2">
      <c r="A6" s="59" t="s">
        <v>99</v>
      </c>
      <c r="B6" s="59" t="s">
        <v>100</v>
      </c>
      <c r="C6" s="54" t="s">
        <v>101</v>
      </c>
      <c r="D6" s="51"/>
      <c r="E6" s="51"/>
      <c r="F6" s="51"/>
    </row>
    <row r="7" spans="1:6" x14ac:dyDescent="0.2">
      <c r="A7" s="59" t="s">
        <v>82</v>
      </c>
      <c r="B7" s="59" t="s">
        <v>83</v>
      </c>
      <c r="C7" s="54" t="s">
        <v>26</v>
      </c>
      <c r="D7" s="51"/>
      <c r="E7" s="51"/>
      <c r="F7" s="51"/>
    </row>
  </sheetData>
  <sortState ref="A2:D7">
    <sortCondition descending="1" ref="D2:D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D2" sqref="D2:F3"/>
    </sheetView>
  </sheetViews>
  <sheetFormatPr baseColWidth="10" defaultRowHeight="12.75" x14ac:dyDescent="0.2"/>
  <cols>
    <col min="1" max="1" width="22.140625" bestFit="1" customWidth="1"/>
    <col min="2" max="2" width="17.85546875" bestFit="1" customWidth="1"/>
    <col min="4" max="4" width="7.140625" bestFit="1" customWidth="1"/>
    <col min="5" max="5" width="8.5703125" bestFit="1" customWidth="1"/>
    <col min="6" max="6" width="6" bestFit="1" customWidth="1"/>
  </cols>
  <sheetData>
    <row r="1" spans="1:6" x14ac:dyDescent="0.2">
      <c r="D1" t="s">
        <v>110</v>
      </c>
      <c r="E1" t="s">
        <v>111</v>
      </c>
      <c r="F1" t="s">
        <v>112</v>
      </c>
    </row>
    <row r="2" spans="1:6" x14ac:dyDescent="0.2">
      <c r="A2" s="59" t="s">
        <v>89</v>
      </c>
      <c r="B2" s="59" t="s">
        <v>21</v>
      </c>
      <c r="C2" s="54" t="s">
        <v>35</v>
      </c>
      <c r="D2" s="51"/>
      <c r="E2" s="51"/>
      <c r="F2" s="51"/>
    </row>
    <row r="3" spans="1:6" x14ac:dyDescent="0.2">
      <c r="A3" s="59" t="s">
        <v>90</v>
      </c>
      <c r="B3" s="59" t="s">
        <v>91</v>
      </c>
      <c r="C3" s="54" t="s">
        <v>35</v>
      </c>
      <c r="D3" s="51"/>
      <c r="E3" s="51"/>
      <c r="F3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Total</vt:lpstr>
      <vt:lpstr>Finale LC</vt:lpstr>
      <vt:lpstr>Finale LB</vt:lpstr>
      <vt:lpstr>Finale LA</vt:lpstr>
      <vt:lpstr>Finale MB</vt:lpstr>
    </vt:vector>
  </TitlesOfParts>
  <Company>DOR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</dc:creator>
  <cp:lastModifiedBy>Sylling Rideklubb</cp:lastModifiedBy>
  <cp:lastPrinted>2016-03-05T12:21:05Z</cp:lastPrinted>
  <dcterms:created xsi:type="dcterms:W3CDTF">2006-02-06T13:59:40Z</dcterms:created>
  <dcterms:modified xsi:type="dcterms:W3CDTF">2016-04-20T22:08:27Z</dcterms:modified>
</cp:coreProperties>
</file>