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2.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3.xml" ContentType="application/vnd.openxmlformats-officedocument.drawing+xml"/>
  <Override PartName="/xl/tables/table1.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C:\Users\SarahCox\Downloads\"/>
    </mc:Choice>
  </mc:AlternateContent>
  <xr:revisionPtr revIDLastSave="0" documentId="8_{57948CAC-C0E9-4C33-9521-D524DA873B8D}" xr6:coauthVersionLast="47" xr6:coauthVersionMax="47" xr10:uidLastSave="{00000000-0000-0000-0000-000000000000}"/>
  <bookViews>
    <workbookView xWindow="-120" yWindow="-120" windowWidth="38640" windowHeight="21120" xr2:uid="{0B11A738-7127-425B-9C87-FB6D6DBDF232}"/>
  </bookViews>
  <sheets>
    <sheet name="Project Overview" sheetId="5" r:id="rId1"/>
    <sheet name="Consultation Summary" sheetId="4" r:id="rId2"/>
    <sheet name="Consultation Log" sheetId="2" r:id="rId3"/>
    <sheet name="Technical Committee" sheetId="6" r:id="rId4"/>
    <sheet name="Stakeholders Contacted" sheetId="10" r:id="rId5"/>
    <sheet name="Engagement Activities" sheetId="9" r:id="rId6"/>
    <sheet name="Stakeholders " sheetId="11" r:id="rId7"/>
    <sheet name="Graph Data" sheetId="12" state="hidden" r:id="rId8"/>
  </sheets>
  <definedNames>
    <definedName name="_xlnm._FilterDatabase" localSheetId="2" hidden="1">'Consultation Log'!$A$1:$R$403</definedName>
    <definedName name="_xlnm._FilterDatabase" localSheetId="1" hidden="1">'Consultation Summary'!#REF!</definedName>
    <definedName name="_xlnm._FilterDatabase" localSheetId="6" hidden="1">'Stakeholders '!$A$1:$F$59</definedName>
    <definedName name="_xlnm._FilterDatabase" localSheetId="4" hidden="1">'Stakeholders Contacted'!$A$1:$E$124</definedName>
    <definedName name="_xlnm.Print_Area" localSheetId="2">'Consultation Log'!$D$1:$R$16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5" i="12" l="1"/>
  <c r="C15" i="12"/>
  <c r="G22" i="12"/>
  <c r="G21" i="12"/>
  <c r="G20" i="12"/>
  <c r="G19" i="12"/>
  <c r="G18" i="12"/>
  <c r="G17" i="12"/>
  <c r="G16" i="12"/>
  <c r="C21" i="12"/>
  <c r="C20" i="12"/>
  <c r="C19" i="12"/>
  <c r="C18" i="12"/>
  <c r="C17" i="12"/>
  <c r="C16" i="12"/>
  <c r="C14" i="12"/>
  <c r="G9" i="12"/>
  <c r="G11" i="12"/>
  <c r="G10" i="12"/>
  <c r="G8" i="12"/>
  <c r="G7" i="12"/>
  <c r="G6" i="12"/>
  <c r="G5" i="12"/>
  <c r="G4" i="12"/>
  <c r="C5" i="12"/>
  <c r="C4" i="12"/>
  <c r="C22" i="12" l="1"/>
  <c r="G12" i="12"/>
  <c r="C6" i="12"/>
  <c r="E44" i="10" l="1"/>
  <c r="A24" i="10"/>
  <c r="B24" i="10"/>
  <c r="C24" i="10"/>
  <c r="D24" i="10"/>
  <c r="E24" i="10"/>
  <c r="A25" i="10"/>
  <c r="B25" i="10"/>
  <c r="C25" i="10"/>
  <c r="D25" i="10"/>
  <c r="E25" i="10"/>
  <c r="A26" i="10"/>
  <c r="B26" i="10"/>
  <c r="C26" i="10"/>
  <c r="D26" i="10"/>
  <c r="E26" i="10"/>
  <c r="A27" i="10"/>
  <c r="B27" i="10"/>
  <c r="C27" i="10"/>
  <c r="D27" i="10"/>
  <c r="E27" i="10"/>
  <c r="A28" i="10"/>
  <c r="B28" i="10"/>
  <c r="C28" i="10"/>
  <c r="D28" i="10"/>
  <c r="E28" i="10"/>
  <c r="A29" i="10"/>
  <c r="B29" i="10"/>
  <c r="C29" i="10"/>
  <c r="D29" i="10"/>
  <c r="E29" i="10"/>
  <c r="A30" i="10"/>
  <c r="B30" i="10"/>
  <c r="C30" i="10"/>
  <c r="D30" i="10"/>
  <c r="E30" i="10"/>
  <c r="A31" i="10"/>
  <c r="B31" i="10"/>
  <c r="C31" i="10"/>
  <c r="D31" i="10"/>
  <c r="E31" i="10"/>
  <c r="A32" i="10"/>
  <c r="B32" i="10"/>
  <c r="C32" i="10"/>
  <c r="D32" i="10"/>
  <c r="E32" i="10"/>
  <c r="A33" i="10"/>
  <c r="B33" i="10"/>
  <c r="C33" i="10"/>
  <c r="D33" i="10"/>
  <c r="E33" i="10"/>
  <c r="A34" i="10"/>
  <c r="B34" i="10"/>
  <c r="C34" i="10"/>
  <c r="D34" i="10"/>
  <c r="E34" i="10"/>
  <c r="A35" i="10"/>
  <c r="B35" i="10"/>
  <c r="C35" i="10"/>
  <c r="D35" i="10"/>
  <c r="E35" i="10"/>
  <c r="A36" i="10"/>
  <c r="B36" i="10"/>
  <c r="C36" i="10"/>
  <c r="D36" i="10"/>
  <c r="E36" i="10"/>
  <c r="A37" i="10"/>
  <c r="B37" i="10"/>
  <c r="C37" i="10"/>
  <c r="D37" i="10"/>
  <c r="A38" i="10"/>
  <c r="B38" i="10"/>
  <c r="C38" i="10"/>
  <c r="D38" i="10"/>
  <c r="E38" i="10"/>
  <c r="A39" i="10"/>
  <c r="B39" i="10"/>
  <c r="C39" i="10"/>
  <c r="D39" i="10"/>
  <c r="E39" i="10"/>
  <c r="A40" i="10"/>
  <c r="B40" i="10"/>
  <c r="C40" i="10"/>
  <c r="D40" i="10"/>
  <c r="E40" i="10"/>
  <c r="A41" i="10"/>
  <c r="B41" i="10"/>
  <c r="C41" i="10"/>
  <c r="D41" i="10"/>
  <c r="E41" i="10"/>
  <c r="A42" i="10"/>
  <c r="B42" i="10"/>
  <c r="C42" i="10"/>
  <c r="D42" i="10"/>
  <c r="E42" i="10"/>
  <c r="A43" i="10"/>
  <c r="B43" i="10"/>
  <c r="C43" i="10"/>
  <c r="D43" i="10"/>
  <c r="E43" i="10"/>
  <c r="A44" i="10"/>
  <c r="B44" i="10"/>
  <c r="C44" i="10"/>
  <c r="D44" i="10"/>
  <c r="A45" i="10"/>
  <c r="B45" i="10"/>
  <c r="C45" i="10"/>
  <c r="D45" i="10"/>
  <c r="E45" i="10"/>
  <c r="A46" i="10"/>
  <c r="B46" i="10"/>
  <c r="C46" i="10"/>
  <c r="D46" i="10"/>
  <c r="E46" i="10"/>
  <c r="A47" i="10"/>
  <c r="B47" i="10"/>
  <c r="C47" i="10"/>
  <c r="D47" i="10"/>
  <c r="E47" i="10"/>
  <c r="A48" i="10"/>
  <c r="B48" i="10"/>
  <c r="C48" i="10"/>
  <c r="D48" i="10"/>
  <c r="E48" i="10"/>
  <c r="A49" i="10"/>
  <c r="B49" i="10"/>
  <c r="C49" i="10"/>
  <c r="D49" i="10"/>
  <c r="E49" i="10"/>
  <c r="A50" i="10"/>
  <c r="B50" i="10"/>
  <c r="C50" i="10"/>
  <c r="D50" i="10"/>
  <c r="E50" i="10"/>
  <c r="A51" i="10"/>
  <c r="B51" i="10"/>
  <c r="C51" i="10"/>
  <c r="D51" i="10"/>
  <c r="E51" i="10"/>
  <c r="A52" i="10"/>
  <c r="B52" i="10"/>
  <c r="C52" i="10"/>
  <c r="D52" i="10"/>
  <c r="E52" i="10"/>
  <c r="A53" i="10"/>
  <c r="B53" i="10"/>
  <c r="C53" i="10"/>
  <c r="D53" i="10"/>
  <c r="E53" i="10"/>
  <c r="A54" i="10"/>
  <c r="B54" i="10"/>
  <c r="C54" i="10"/>
  <c r="D54" i="10"/>
  <c r="E54" i="10"/>
  <c r="A55" i="10"/>
  <c r="B55" i="10"/>
  <c r="C55" i="10"/>
  <c r="D55" i="10"/>
  <c r="E55" i="10"/>
  <c r="A56" i="10"/>
  <c r="B56" i="10"/>
  <c r="C56" i="10"/>
  <c r="D56" i="10"/>
  <c r="E56" i="10"/>
  <c r="A57" i="10"/>
  <c r="B57" i="10"/>
  <c r="C57" i="10"/>
  <c r="D57" i="10"/>
  <c r="E57" i="10"/>
  <c r="A58" i="10"/>
  <c r="B58" i="10"/>
  <c r="C58" i="10"/>
  <c r="D58" i="10"/>
  <c r="E58" i="10"/>
  <c r="A59" i="10"/>
  <c r="B59" i="10"/>
  <c r="C59" i="10"/>
  <c r="D59" i="10"/>
  <c r="E59" i="10"/>
  <c r="A60" i="10"/>
  <c r="B60" i="10"/>
  <c r="C60" i="10"/>
  <c r="D60" i="10"/>
  <c r="E60" i="10"/>
  <c r="A61" i="10"/>
  <c r="B61" i="10"/>
  <c r="C61" i="10"/>
  <c r="D61" i="10"/>
  <c r="E61" i="10"/>
  <c r="B62" i="10"/>
  <c r="C62" i="10"/>
  <c r="D62" i="10"/>
  <c r="E62" i="10"/>
  <c r="A63" i="10"/>
  <c r="B63" i="10"/>
  <c r="C63" i="10"/>
  <c r="D63" i="10"/>
  <c r="E63" i="10"/>
  <c r="A64" i="10"/>
  <c r="B64" i="10"/>
  <c r="C64" i="10"/>
  <c r="D64" i="10"/>
  <c r="E64" i="10"/>
  <c r="A65" i="10"/>
  <c r="B65" i="10"/>
  <c r="C65" i="10"/>
  <c r="D65" i="10"/>
  <c r="E65" i="10"/>
  <c r="A66" i="10"/>
  <c r="B66" i="10"/>
  <c r="C66" i="10"/>
  <c r="D66" i="10"/>
  <c r="E66" i="10"/>
  <c r="A67" i="10"/>
  <c r="B67" i="10"/>
  <c r="C67" i="10"/>
  <c r="D67" i="10"/>
  <c r="E67" i="10"/>
  <c r="A68" i="10"/>
  <c r="B68" i="10"/>
  <c r="C68" i="10"/>
  <c r="D68" i="10"/>
  <c r="E68" i="10"/>
  <c r="A69" i="10"/>
  <c r="B69" i="10"/>
  <c r="C69" i="10"/>
  <c r="D69" i="10"/>
  <c r="E69" i="10"/>
  <c r="A70" i="10"/>
  <c r="B70" i="10"/>
  <c r="C70" i="10"/>
  <c r="D70" i="10"/>
  <c r="E70" i="10"/>
  <c r="A71" i="10"/>
  <c r="B71" i="10"/>
  <c r="C71" i="10"/>
  <c r="D71" i="10"/>
  <c r="E71" i="10"/>
  <c r="A72" i="10"/>
  <c r="B72" i="10"/>
  <c r="C72" i="10"/>
  <c r="D72" i="10"/>
  <c r="E72" i="10"/>
  <c r="A73" i="10"/>
  <c r="B73" i="10"/>
  <c r="C73" i="10"/>
  <c r="D73" i="10"/>
  <c r="E73" i="10"/>
  <c r="A74" i="10"/>
  <c r="B74" i="10"/>
  <c r="C74" i="10"/>
  <c r="D74" i="10"/>
  <c r="E74" i="10"/>
  <c r="A75" i="10"/>
  <c r="B75" i="10"/>
  <c r="C75" i="10"/>
  <c r="D75" i="10"/>
  <c r="E75" i="10"/>
  <c r="A76" i="10"/>
  <c r="B76" i="10"/>
  <c r="C76" i="10"/>
  <c r="D76" i="10"/>
  <c r="E76" i="10"/>
  <c r="A77" i="10"/>
  <c r="B77" i="10"/>
  <c r="C77" i="10"/>
  <c r="D77" i="10"/>
  <c r="E77" i="10"/>
  <c r="A78" i="10"/>
  <c r="B78" i="10"/>
  <c r="C78" i="10"/>
  <c r="D78" i="10"/>
  <c r="E78" i="10"/>
  <c r="A79" i="10"/>
  <c r="B79" i="10"/>
  <c r="C79" i="10"/>
  <c r="D79" i="10"/>
  <c r="E79" i="10"/>
  <c r="A80" i="10"/>
  <c r="B80" i="10"/>
  <c r="C80" i="10"/>
  <c r="D80" i="10"/>
  <c r="E80" i="10"/>
  <c r="A81" i="10"/>
  <c r="B81" i="10"/>
  <c r="C81" i="10"/>
  <c r="D81" i="10"/>
  <c r="E81" i="10"/>
  <c r="A82" i="10"/>
  <c r="B82" i="10"/>
  <c r="C82" i="10"/>
  <c r="D82" i="10"/>
  <c r="E82" i="10"/>
  <c r="A83" i="10"/>
  <c r="B83" i="10"/>
  <c r="C83" i="10"/>
  <c r="D83" i="10"/>
  <c r="E83" i="10"/>
  <c r="A84" i="10"/>
  <c r="B84" i="10"/>
  <c r="C84" i="10"/>
  <c r="D84" i="10"/>
  <c r="E84" i="10"/>
  <c r="A85" i="10"/>
  <c r="B85" i="10"/>
  <c r="C85" i="10"/>
  <c r="D85" i="10"/>
  <c r="E85" i="10"/>
  <c r="A86" i="10"/>
  <c r="B86" i="10"/>
  <c r="C86" i="10"/>
  <c r="D86" i="10"/>
  <c r="E86" i="10"/>
  <c r="A87" i="10"/>
  <c r="B87" i="10"/>
  <c r="C87" i="10"/>
  <c r="D87" i="10"/>
  <c r="E87" i="10"/>
  <c r="A88" i="10"/>
  <c r="B88" i="10"/>
  <c r="C88" i="10"/>
  <c r="D88" i="10"/>
  <c r="E88" i="10"/>
  <c r="A89" i="10"/>
  <c r="B89" i="10"/>
  <c r="C89" i="10"/>
  <c r="D89" i="10"/>
  <c r="E89" i="10"/>
  <c r="A90" i="10"/>
  <c r="B90" i="10"/>
  <c r="C90" i="10"/>
  <c r="D90" i="10"/>
  <c r="E90" i="10"/>
  <c r="E124" i="10"/>
  <c r="D124" i="10"/>
  <c r="C124" i="10"/>
  <c r="B124" i="10"/>
  <c r="A124" i="10"/>
  <c r="E123" i="10"/>
  <c r="D123" i="10"/>
  <c r="C123" i="10"/>
  <c r="B123" i="10"/>
  <c r="A123" i="10"/>
  <c r="E122" i="10"/>
  <c r="D122" i="10"/>
  <c r="C122" i="10"/>
  <c r="B122" i="10"/>
  <c r="A122" i="10"/>
  <c r="E121" i="10"/>
  <c r="D121" i="10"/>
  <c r="C121" i="10"/>
  <c r="B121" i="10"/>
  <c r="A121" i="10"/>
  <c r="E120" i="10"/>
  <c r="D120" i="10"/>
  <c r="C120" i="10"/>
  <c r="B120" i="10"/>
  <c r="A120" i="10"/>
  <c r="E119" i="10"/>
  <c r="D119" i="10"/>
  <c r="C119" i="10"/>
  <c r="B119" i="10"/>
  <c r="A119" i="10"/>
  <c r="E118" i="10"/>
  <c r="D118" i="10"/>
  <c r="C118" i="10"/>
  <c r="B118" i="10"/>
  <c r="A118" i="10"/>
  <c r="E117" i="10"/>
  <c r="D117" i="10"/>
  <c r="C117" i="10"/>
  <c r="B117" i="10"/>
  <c r="A117" i="10"/>
  <c r="E116" i="10"/>
  <c r="D116" i="10"/>
  <c r="C116" i="10"/>
  <c r="B116" i="10"/>
  <c r="A116" i="10"/>
  <c r="E115" i="10"/>
  <c r="D115" i="10"/>
  <c r="C115" i="10"/>
  <c r="B115" i="10"/>
  <c r="A115" i="10"/>
  <c r="E114" i="10"/>
  <c r="D114" i="10"/>
  <c r="C114" i="10"/>
  <c r="B114" i="10"/>
  <c r="A114" i="10"/>
  <c r="E113" i="10"/>
  <c r="D113" i="10"/>
  <c r="C113" i="10"/>
  <c r="B113" i="10"/>
  <c r="A113" i="10"/>
  <c r="E112" i="10"/>
  <c r="D112" i="10"/>
  <c r="C112" i="10"/>
  <c r="B112" i="10"/>
  <c r="A112" i="10"/>
  <c r="E111" i="10"/>
  <c r="D111" i="10"/>
  <c r="C111" i="10"/>
  <c r="B111" i="10"/>
  <c r="A111" i="10"/>
  <c r="E110" i="10"/>
  <c r="D110" i="10"/>
  <c r="C110" i="10"/>
  <c r="B110" i="10"/>
  <c r="A110" i="10"/>
  <c r="E109" i="10"/>
  <c r="D109" i="10"/>
  <c r="C109" i="10"/>
  <c r="B109" i="10"/>
  <c r="A109" i="10"/>
  <c r="E108" i="10"/>
  <c r="D108" i="10"/>
  <c r="C108" i="10"/>
  <c r="B108" i="10"/>
  <c r="A108" i="10"/>
  <c r="E107" i="10"/>
  <c r="D107" i="10"/>
  <c r="C107" i="10"/>
  <c r="B107" i="10"/>
  <c r="A107" i="10"/>
  <c r="E106" i="10"/>
  <c r="D106" i="10"/>
  <c r="C106" i="10"/>
  <c r="B106" i="10"/>
  <c r="A106" i="10"/>
  <c r="E105" i="10"/>
  <c r="D105" i="10"/>
  <c r="C105" i="10"/>
  <c r="B105" i="10"/>
  <c r="A105" i="10"/>
  <c r="E104" i="10"/>
  <c r="D104" i="10"/>
  <c r="C104" i="10"/>
  <c r="B104" i="10"/>
  <c r="A104" i="10"/>
  <c r="E103" i="10"/>
  <c r="D103" i="10"/>
  <c r="C103" i="10"/>
  <c r="B103" i="10"/>
  <c r="A103" i="10"/>
  <c r="E102" i="10"/>
  <c r="D102" i="10"/>
  <c r="C102" i="10"/>
  <c r="B102" i="10"/>
  <c r="A102" i="10"/>
  <c r="E101" i="10"/>
  <c r="D101" i="10"/>
  <c r="C101" i="10"/>
  <c r="B101" i="10"/>
  <c r="A101" i="10"/>
  <c r="E100" i="10"/>
  <c r="D100" i="10"/>
  <c r="C100" i="10"/>
  <c r="B100" i="10"/>
  <c r="A100" i="10"/>
  <c r="E99" i="10"/>
  <c r="D99" i="10"/>
  <c r="C99" i="10"/>
  <c r="B99" i="10"/>
  <c r="A99" i="10"/>
  <c r="E98" i="10"/>
  <c r="D98" i="10"/>
  <c r="C98" i="10"/>
  <c r="B98" i="10"/>
  <c r="A98" i="10"/>
  <c r="E97" i="10"/>
  <c r="D97" i="10"/>
  <c r="C97" i="10"/>
  <c r="B97" i="10"/>
  <c r="A97" i="10"/>
  <c r="E96" i="10"/>
  <c r="D96" i="10"/>
  <c r="C96" i="10"/>
  <c r="B96" i="10"/>
  <c r="A96" i="10"/>
  <c r="E95" i="10"/>
  <c r="D95" i="10"/>
  <c r="C95" i="10"/>
  <c r="B95" i="10"/>
  <c r="A95" i="10"/>
  <c r="E94" i="10"/>
  <c r="D94" i="10"/>
  <c r="C94" i="10"/>
  <c r="B94" i="10"/>
  <c r="A94" i="10"/>
  <c r="E93" i="10"/>
  <c r="D93" i="10"/>
  <c r="C93" i="10"/>
  <c r="B93" i="10"/>
  <c r="A93" i="10"/>
  <c r="E92" i="10"/>
  <c r="D92" i="10"/>
  <c r="C92" i="10"/>
  <c r="B92" i="10"/>
  <c r="A92" i="10"/>
  <c r="E91" i="10"/>
  <c r="D91" i="10"/>
  <c r="C91" i="10"/>
  <c r="B91" i="10"/>
  <c r="A91" i="10"/>
  <c r="E23" i="10"/>
  <c r="D23" i="10"/>
  <c r="C23" i="10"/>
  <c r="B23" i="10"/>
  <c r="E22" i="10"/>
  <c r="D22" i="10"/>
  <c r="C22" i="10"/>
  <c r="B22" i="10"/>
  <c r="E21" i="10"/>
  <c r="D21" i="10"/>
  <c r="C21" i="10"/>
  <c r="B21" i="10"/>
  <c r="E20" i="10"/>
  <c r="D20" i="10"/>
  <c r="C20" i="10"/>
  <c r="B20" i="10"/>
  <c r="E19" i="10"/>
  <c r="D19" i="10"/>
  <c r="C19" i="10"/>
  <c r="B19" i="10"/>
  <c r="E18" i="10"/>
  <c r="D18" i="10"/>
  <c r="C18" i="10"/>
  <c r="B18" i="10"/>
  <c r="E17" i="10"/>
  <c r="D17" i="10"/>
  <c r="C17" i="10"/>
  <c r="B17" i="10"/>
  <c r="E16" i="10"/>
  <c r="D16" i="10"/>
  <c r="C16" i="10"/>
  <c r="B16" i="10"/>
  <c r="E15" i="10"/>
  <c r="D15" i="10"/>
  <c r="C15" i="10"/>
  <c r="B15" i="10"/>
  <c r="E14" i="10"/>
  <c r="D14" i="10"/>
  <c r="C14" i="10"/>
  <c r="B14" i="10"/>
  <c r="E13" i="10"/>
  <c r="D13" i="10"/>
  <c r="C13" i="10"/>
  <c r="B13" i="10"/>
  <c r="E12" i="10"/>
  <c r="D12" i="10"/>
  <c r="C12" i="10"/>
  <c r="B12" i="10"/>
  <c r="E11" i="10"/>
  <c r="D11" i="10"/>
  <c r="C11" i="10"/>
  <c r="B11" i="10"/>
  <c r="E10" i="10"/>
  <c r="D10" i="10"/>
  <c r="C10" i="10"/>
  <c r="B10" i="10"/>
  <c r="E9" i="10"/>
  <c r="D9" i="10"/>
  <c r="C9" i="10"/>
  <c r="B9" i="10"/>
  <c r="E8" i="10"/>
  <c r="D8" i="10"/>
  <c r="C8" i="10"/>
  <c r="B8" i="10"/>
  <c r="E7" i="10"/>
  <c r="D7" i="10"/>
  <c r="C7" i="10"/>
  <c r="B7" i="10"/>
  <c r="E6" i="10"/>
  <c r="D6" i="10"/>
  <c r="C6" i="10"/>
  <c r="B6" i="10"/>
  <c r="E5" i="10"/>
  <c r="D5" i="10"/>
  <c r="C5" i="10"/>
  <c r="B5" i="10"/>
  <c r="E4" i="10"/>
  <c r="D4" i="10"/>
  <c r="C4" i="10"/>
  <c r="B4" i="10"/>
  <c r="E3" i="10"/>
  <c r="D3" i="10"/>
  <c r="C3" i="10"/>
  <c r="B3" i="10"/>
  <c r="A23" i="10"/>
  <c r="A22" i="10"/>
  <c r="A21" i="10"/>
  <c r="A20" i="10"/>
  <c r="A19" i="10"/>
  <c r="A18" i="10"/>
  <c r="A17" i="10"/>
  <c r="A16" i="10"/>
  <c r="A15" i="10"/>
  <c r="A14" i="10"/>
  <c r="A13" i="10"/>
  <c r="A12" i="10"/>
  <c r="A11" i="10"/>
  <c r="A10" i="10"/>
  <c r="A9" i="10"/>
  <c r="A8" i="10"/>
  <c r="A7" i="10"/>
  <c r="A6" i="10"/>
  <c r="A5" i="10"/>
  <c r="A4" i="10"/>
  <c r="A3" i="10"/>
  <c r="E2" i="10"/>
  <c r="D2" i="10"/>
  <c r="C2" i="10"/>
  <c r="B2" i="10"/>
  <c r="A2"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tc={0AE9CA99-C63B-49A9-8951-625E1FF99EFC}</author>
    <author>tc={C6E29B3B-9C1C-414E-9C5E-6698F360C841}</author>
    <author>tc={76762F48-8821-4502-95D0-744A1EF0B05F}</author>
  </authors>
  <commentList>
    <comment ref="J1" authorId="0" shapeId="0" xr:uid="{0AE9CA99-C63B-49A9-8951-625E1FF99EFC}">
      <text>
        <t>[Threaded comment]
Your version of Excel allows you to read this threaded comment; however, any edits to it will get removed if the file is opened in a newer version of Excel. Learn more: https://go.microsoft.com/fwlink/?linkid=870924
Comment:
    Remove column before publishing/distributing</t>
      </text>
    </comment>
    <comment ref="Q1" authorId="1" shapeId="0" xr:uid="{C6E29B3B-9C1C-414E-9C5E-6698F360C841}">
      <text>
        <t>[Threaded comment]
Your version of Excel allows you to read this threaded comment; however, any edits to it will get removed if the file is opened in a newer version of Excel. Learn more: https://go.microsoft.com/fwlink/?linkid=870924
Comment:
    Remove column before publishing/distributing</t>
      </text>
    </comment>
    <comment ref="R1" authorId="2" shapeId="0" xr:uid="{76762F48-8821-4502-95D0-744A1EF0B05F}">
      <text>
        <t>[Threaded comment]
Your version of Excel allows you to read this threaded comment; however, any edits to it will get removed if the file is opened in a newer version of Excel. Learn more: https://go.microsoft.com/fwlink/?linkid=870924
Comment:
    Remove column before publishing/distributing</t>
      </text>
    </comment>
  </commentList>
</comments>
</file>

<file path=xl/sharedStrings.xml><?xml version="1.0" encoding="utf-8"?>
<sst xmlns="http://schemas.openxmlformats.org/spreadsheetml/2006/main" count="9348" uniqueCount="2075">
  <si>
    <t>Consultation Log - Project Overview</t>
  </si>
  <si>
    <t>Project Title:</t>
  </si>
  <si>
    <t>Urban Pest Management Review</t>
  </si>
  <si>
    <t>Training Package:</t>
  </si>
  <si>
    <t>CPP</t>
  </si>
  <si>
    <t>Project Website Link:</t>
  </si>
  <si>
    <t>https://buildskills.com.au/training/urban-pest-management-review</t>
  </si>
  <si>
    <t xml:space="preserve">The information contained in this document was captured during the following </t>
  </si>
  <si>
    <t>highlighted</t>
  </si>
  <si>
    <t>project stages:</t>
  </si>
  <si>
    <t>Development</t>
  </si>
  <si>
    <t>Broad Consultation</t>
  </si>
  <si>
    <t>Consensus Gathering</t>
  </si>
  <si>
    <t>Finalisation</t>
  </si>
  <si>
    <t>Senior Responsible Officer Check</t>
  </si>
  <si>
    <t>Consultation Summary</t>
  </si>
  <si>
    <t>This section provides a high-level summary of all feedback received, including any issues raised by stakeholders during this project, and the actions taken by BuildSkills Australia.</t>
  </si>
  <si>
    <t>Consultation Log</t>
  </si>
  <si>
    <t>This section provides a list of all feedback received throughout the project, and the actions taken by BuildSkills Australia.</t>
  </si>
  <si>
    <t>Technical Committee</t>
  </si>
  <si>
    <t xml:space="preserve">This section provides information about members of the Technical Committee for this project. </t>
  </si>
  <si>
    <t>Engagement Activities</t>
  </si>
  <si>
    <t xml:space="preserve">This section provides a list of key engagement activities that have taken place during the project. </t>
  </si>
  <si>
    <t>Stakeholders contacted</t>
  </si>
  <si>
    <t>This section provides a list of all stakeholders who were contacted by BuildSkills Australia to inform them of the project and encourage their input.</t>
  </si>
  <si>
    <t>Stage</t>
  </si>
  <si>
    <t>Stakeholder Type</t>
  </si>
  <si>
    <t>Key Issues</t>
  </si>
  <si>
    <t>Action Taken to Address Issue</t>
  </si>
  <si>
    <t>Does this stakeholder support the product</t>
  </si>
  <si>
    <t>Initial Development</t>
  </si>
  <si>
    <t>Employer</t>
  </si>
  <si>
    <t>Access challenges in regional/remote areas and small businesses.</t>
  </si>
  <si>
    <t>Assessment Conditions updated to allow remote assessment by assessors, improving accessibility and consistency. TC supported consistency but emphasised consideration of unit-specific requirements.</t>
  </si>
  <si>
    <t>Yes</t>
  </si>
  <si>
    <t>Assessment expectations too high for entry-level workers – Performance evidence</t>
  </si>
  <si>
    <t>Introduction of pest categories instead of exhaustive lists, enabling assessors to tailor relevance and avoid overwhelming learners.</t>
  </si>
  <si>
    <t>Timber pest (termite) knowledge requirements may not be relevant</t>
  </si>
  <si>
    <t>After extensive consultation, requirement retained to ensure national consistency.</t>
  </si>
  <si>
    <t>RTO</t>
  </si>
  <si>
    <t>Complex performance evidence requirements (e.g. space treatments, foggers)</t>
  </si>
  <si>
    <t>Issue not adopted. Requirements retained following mixed industry feedback, maintaining inclusion of space treatments and related processes in the relevant unit.</t>
  </si>
  <si>
    <t>Restrictions on simulated pesticide use. Concern that simulation (e.g. using water instead of chemicals) is no longer clearly allowed, limiting practical assessment flexibility</t>
  </si>
  <si>
    <t>Assessment Conditions revised following DEWR clarification: simulation remains permitted, with requirement for safe, realistic workplace or simulated environments reflecting industry conditions. Removed “real-time / real workplace” mandates to align with policy.</t>
  </si>
  <si>
    <t>Drywood termites in performance evidence not appropriate – Rare in practice and excluded from reporting standards</t>
  </si>
  <si>
    <t>References to drywood termites removed from Performance Evidence in relevant timber units.</t>
  </si>
  <si>
    <t>Control methods difficult/impractical to assess (fumigation, borers, fungi, dampwood termites) – Requirements may require licensing, specialised equipment, or are rarely observable</t>
  </si>
  <si>
    <t>Performance Evidence reviewed and refined. Fumigation-related activities restricted to the fumigation unit.</t>
  </si>
  <si>
    <t>Public consultation</t>
  </si>
  <si>
    <t>Assessment validation model (7 sites supervisor / 3 assessor) creates access barriers – Particularly for small, regional, or remote businesses</t>
  </si>
  <si>
    <t>Assessment Conditions updated to allow remote assessment, improving accessibility and consistency. Supported by TC.</t>
  </si>
  <si>
    <t>Performance evidence unrealistic (e.g. suspended floors rare)</t>
  </si>
  <si>
    <t>Performance Evidence simplified and generalised (e.g. “installation types” wording)</t>
  </si>
  <si>
    <t>Inconsistency in assessment methods (audio/visual evidence not permitted in some units)</t>
  </si>
  <si>
    <t>Assessment Conditions amended to allow flexible evidence collection, including video/audio where appropriate, aligned across units. Early requirement for direct observation modified through later AC revisions.</t>
  </si>
  <si>
    <t>Incomplete pest coverage (e.g. fire ants)</t>
  </si>
  <si>
    <t>Introduced pest categories, ensuring broader and more flexible inclusion.</t>
  </si>
  <si>
    <t>Training does not reflect increasing use of digital technology</t>
  </si>
  <si>
    <t>Added digital technology unit (ICTICT310) to elective pool; terminology updated to support digital practices. Supported by TC.</t>
  </si>
  <si>
    <t>Licensing inconsistencies across jurisdictions – Risk of under-skilled workers in some states</t>
  </si>
  <si>
    <t>Issue noted but out of scope. Skill sets developed to better support licensing alignment nationally.</t>
  </si>
  <si>
    <t>Regulator</t>
  </si>
  <si>
    <t>Gap in biosecurity knowledge</t>
  </si>
  <si>
    <t xml:space="preserve">Added AHCBIO303 Apply Biosecurity Measures to elective pool. </t>
  </si>
  <si>
    <t>Lack of customer service and communication training</t>
  </si>
  <si>
    <t>Strengthened customer service content in UoCs and retained core unit.</t>
  </si>
  <si>
    <t>Insufficient exposure to risk management in common units</t>
  </si>
  <si>
    <t xml:space="preserve">Units reviewed to ensure risk management is appropriately incorporated. </t>
  </si>
  <si>
    <t>Inclusion of termites in regions where rare (e.g. Tasmania)</t>
  </si>
  <si>
    <t>Not adopted. Maintained for national consistency despite regional variation.</t>
  </si>
  <si>
    <t>Gaps in WHS content (e.g. silica dust, SWMS requirements)</t>
  </si>
  <si>
    <t>Knowledge Evidence updated to include broad WHS awareness, with detailed guidance in supporting materials (e.g. implementation guide).</t>
  </si>
  <si>
    <t>Missing some practical tasks (e.g. poring concrete)</t>
  </si>
  <si>
    <t>Performance Evidence updated to include additional relevant tasks.</t>
  </si>
  <si>
    <t>Units too large and complex; lack of structure</t>
  </si>
  <si>
    <t>Units restructured and streamlined, including: new introductory unit, revised core units, reduced duplication, and pest categorisation.</t>
  </si>
  <si>
    <t>Relevance of certain units (e.g. legislation/vehicle unit) – Debate whether content is only suited for management roles vs essential for all technicians</t>
  </si>
  <si>
    <t>Unit retained and moved into core, recognising importance of legislative understanding for all technicians.</t>
  </si>
  <si>
    <t>Certificate IV has low uptake and unclear vocational outcome – Questions about its value and duplication</t>
  </si>
  <si>
    <t>Certificate IV proposed for suspension due to low enrolments and lack of clear pathway. Unique units moved into Cert III electives and supervisory skill set created as an alternative progression pathway.</t>
  </si>
  <si>
    <t>Gaps in specific training areas (pre-construction, technology use)</t>
  </si>
  <si>
    <t>Units reviewed and updated to incorporate pre-construction content and modern technologies (e.g. sensors, digital tools).</t>
  </si>
  <si>
    <t>Need for clearer career pathways and progression</t>
  </si>
  <si>
    <t xml:space="preserve">Development of stackable skill sets, including a supervisory skill set, to support progression beyond Cert III. </t>
  </si>
  <si>
    <t>Units overly large, duplicative, and complex</t>
  </si>
  <si>
    <t>Units restructured and streamlined (e.g. planning vs conducting split), duplication reduced, and introductory unit added.</t>
  </si>
  <si>
    <t>Need to consolidate overlapping units (CPPUPM3005 &amp; 3006)</t>
  </si>
  <si>
    <t>Units effectively merged and redesigned into: planning (CPPUPM3022) and conducting (CPPUPM3023), improving clarity and relevance.</t>
  </si>
  <si>
    <t>Desire for flexible, category-based pest framework vs fixed lists</t>
  </si>
  <si>
    <t>Pest categories introduced (e.g. basic/health, timber, invasive, parasites, wildlife), allowing flexibility and regional adaptation.</t>
  </si>
  <si>
    <t>Bridging/breaching termite treatment not explicitly included</t>
  </si>
  <si>
    <t>Not adopted; addressed indirectly through integrated pest management approach in Knowledge Evidence.</t>
  </si>
  <si>
    <t>Need for ongoing jurisdictional consultation and licensing alignment</t>
  </si>
  <si>
    <t>Extensive stakeholder engagement across all jurisdictions; licensing acknowledged but remains out of scope.</t>
  </si>
  <si>
    <t>Assessment burden and inconsistency (frequency, conditions, flexibility)</t>
  </si>
  <si>
    <t>Performance Evidence and Assessment Conditions reviewed, harmonised, and adjusted per unit, reducing barriers while maintaining outcomes. Video and simulation supported; 'real-time' removed following policy advice.</t>
  </si>
  <si>
    <t>Knowledge Evidence either excessive or insufficient in parts</t>
  </si>
  <si>
    <t>Knowledge Evidence refined and balanced, with detailed content moved to Implementation Guide.</t>
  </si>
  <si>
    <t>Requests for more WHS, biosecurity, and digital integration</t>
  </si>
  <si>
    <t>Relevant units added to electives (e.g. biosecurity), and digital/WHS integrated across UoCs.</t>
  </si>
  <si>
    <t>Packaging rules and course structure concerns (core vs electives)</t>
  </si>
  <si>
    <t>Cert III structure revised to 6 core / 4 electives (following consultation). Skill sets introduced for flexibility.</t>
  </si>
  <si>
    <t>Foundation skills (writing level too low)</t>
  </si>
  <si>
    <t>Foundation skills increased to ACSF level 3 (writing) and appropriate numeracy level.</t>
  </si>
  <si>
    <t>Need to retain key core units (e.g. equipment, timber pest)</t>
  </si>
  <si>
    <t>Key units retained or reinstated as core, including revised equipment/storage unit.</t>
  </si>
  <si>
    <t>Terminology and unit clarity issues</t>
  </si>
  <si>
    <t>Unit titles, terminology, and structure revised for clarity and industry alignment.</t>
  </si>
  <si>
    <t>Various</t>
  </si>
  <si>
    <t>Debate over inclusion of real-time assessment – Seen as valuable but impractical</t>
  </si>
  <si>
    <t>Initially considered, but removed following DEWR policy clarification. Final approach focuses on what evidence is required, not how assessment is conducted.</t>
  </si>
  <si>
    <t>Assessment expectations (e.g. number of sites, real chemicals) – Concerns about feasibility vs rigour</t>
  </si>
  <si>
    <t>Not adopted where overly prescriptive; requirements balanced to ensure practicality and national applicability.</t>
  </si>
  <si>
    <t>Need for clearer unit sequencing and prerequisites</t>
  </si>
  <si>
    <t>Prerequisites introduced only where essential, following policy guidance to minimise barriers.</t>
  </si>
  <si>
    <t>Need for better alignment of theory vs practical learning</t>
  </si>
  <si>
    <t>New introductory/theoretical unit added, with clearer separation between theory, planning, and practical application.</t>
  </si>
  <si>
    <t>Concerns about unit scope, purpose, and realism</t>
  </si>
  <si>
    <t>Units refocused to reflect industry practice, with simplified structure and clearer purpose.</t>
  </si>
  <si>
    <t>Specialised unit design (e.g. pre-construction termite management)</t>
  </si>
  <si>
    <t xml:space="preserve">Units reframed and updated, with simulation allowed and aligned to revised Assessment Condition policy (no prescriptive 'real-time' requirement). </t>
  </si>
  <si>
    <t>Requests to split or expand some equipment/maintenance units</t>
  </si>
  <si>
    <t xml:space="preserve">Not adopted where not broadly supported; existing structure retained. </t>
  </si>
  <si>
    <t>Advanced or specialist units (e.g. timber pest, bridging/breaching, baiting systems) may be too complex for general technicians</t>
  </si>
  <si>
    <t>Content retained but rationalised, with detail reduced in units and shifted to Implementation Guide, ensuring accessibility while maintaining competency expectations.</t>
  </si>
  <si>
    <t>Assessment requirements viewed as too onerous (e.g. number of demonstrations, documentation burden)</t>
  </si>
  <si>
    <t>Performance Evidence reviewed and calibrated per unit, reducing unnecessary repetition while preserving competency assurance.</t>
  </si>
  <si>
    <t>Need for clearer guidance on evidence collection and assessment expectations</t>
  </si>
  <si>
    <t>Additional guidance relocated to Implementation Guide, separating “what is assessed” from “how assessment is conducted.”</t>
  </si>
  <si>
    <t>Need for better alignment with real-world workplace practices</t>
  </si>
  <si>
    <t>Units and Performance Evidence reviewed to better reflect practical tasks, typical job conditions, and industry workflows.</t>
  </si>
  <si>
    <t>Gaps in practical skills related to equipment and application processes</t>
  </si>
  <si>
    <t>Relevant practical elements retained or strengthened, ensuring key operational skills are still covered.</t>
  </si>
  <si>
    <t>Risk that over-simplification may reduce training quality</t>
  </si>
  <si>
    <t>Changes balanced to maintain rigour, with TC emphasising that vocational outcomes must not be weakened.</t>
  </si>
  <si>
    <t>Need to accommodate diverse business models (large companies vs small/regional operators)</t>
  </si>
  <si>
    <t>Assessment and unit design adjusted to reduce barriers, particularly for small and regional businesses, while maintaining consistency.</t>
  </si>
  <si>
    <t>Need for clearer structure across learning progression (introductory → intermediate → specialised)</t>
  </si>
  <si>
    <t>Qualification structure refined with clearer sequencing, supported by core units, electives, and skill sets.</t>
  </si>
  <si>
    <t>Feedback on specific technical inclusions (e.g. bait systems, inspection processes, reporting detail)</t>
  </si>
  <si>
    <t>Incorporated where broadly supported, with refinements to ensure terminology and expectations align with industry standards.</t>
  </si>
  <si>
    <t>Need to ensure safety and compliance requirements remain visible (WHS, chemical handling)</t>
  </si>
  <si>
    <t>WHS and safety knowledge retained and integrated, with detailed guidance supported in Implementation Guide.</t>
  </si>
  <si>
    <t>Overall concern about balance between flexibility and consistency</t>
  </si>
  <si>
    <t>Final approach reflects balanced model: flexible delivery and assessment, but consistent national competency outcomes.</t>
  </si>
  <si>
    <t>Assessment volume too high (e.g. 10 sites) – Seen as excessive for entry-level learners and creates burden for employers</t>
  </si>
  <si>
    <t>Not adopted. Requirement for 10 demonstrations/premises retained across key units (e.g. CPPUPM3022, CPPUPM3023, CPPUPM3024) following extensive debate and majority stakeholder support.</t>
  </si>
  <si>
    <t>Assessment rigor vs efficiency – Proposals to reduce frequency but include at least one directly observed assessment</t>
  </si>
  <si>
    <t>Initially adopted (direct observation/real-time), but revised following DEWR advice. Final approach removes prescriptive 'how' (e.g. real-time), requiring assessment in realistic or simulated environments only.</t>
  </si>
  <si>
    <t>Assessment burden and feasibility (equipment, chemicals, costs)</t>
  </si>
  <si>
    <t>Not adopted where it reduced rigour; instead requirements maintain integrated pest management methods, but balanced through flexibility (e.g. simulation, no mandated 'how')</t>
  </si>
  <si>
    <t>Need for flexible evidence methods (e.g. documentation vs observation)</t>
  </si>
  <si>
    <t>Adopted through skills verification log approach and broader evidence options, but later aligned with DEWR policy (log referenced in PE/PC rather than AC).</t>
  </si>
  <si>
    <t>Real-time / direct observation requirement debated heavily</t>
  </si>
  <si>
    <t>Initially supported in some units, but removed across all units following DEWR clarification. Final model: no mandated real-time requirement.</t>
  </si>
  <si>
    <t>Simulation vs real workplace– Some stakeholders prefer mandatory real workplace exposure</t>
  </si>
  <si>
    <t>Simulation retained as valid, with requirement for realistic conditions, ensuring accessibility while maintaining outcomes.</t>
  </si>
  <si>
    <t>Concerns that units are too assignment-based (e.g. proposals)</t>
  </si>
  <si>
    <t>Clarified that assessment involves applied competency (skills verification log, workplace-style evidence) rather than purely theoretical submissions.</t>
  </si>
  <si>
    <t>Requests to reduce duplication via prerequisites</t>
  </si>
  <si>
    <t>Not adopted broadly. Limited prerequisites retained only where essential; units must remain standalone per policy.</t>
  </si>
  <si>
    <t>Unit scope issues (e.g. exclusion of environmental modifications)</t>
  </si>
  <si>
    <t>Adopted – wording revised to better reflect real-world pest management practices (including environmental modification).</t>
  </si>
  <si>
    <t>Terminology improvements (eco-friendly vs environmental, treatment vs management)</t>
  </si>
  <si>
    <t>Adopted – terminology standardised to 'environmental considerations' and 'management methods' for consistency.</t>
  </si>
  <si>
    <t>Hazard detail (e.g. asbestos) vs simplicity</t>
  </si>
  <si>
    <t>Detailed hazards not itemised in units; instead broad hazard categories used, with detail moved to Implementation Guide.</t>
  </si>
  <si>
    <t>Use of logs (service log vs skills verification log)</t>
  </si>
  <si>
    <t>Adopted and standardised as 'skills verification log', later adjusted to align with DEWR (referenced appropriately, not as prescriptive method).</t>
  </si>
  <si>
    <t>Consistency across units (e.g. evidence types, premises counts)</t>
  </si>
  <si>
    <t>Improved alignment across units, while still allowing unit-specific differences where necessary.</t>
  </si>
  <si>
    <t>Debate over supervisor validation vs assessor observation models</t>
  </si>
  <si>
    <t>Final approach avoids prescriptive validation models, aligning with DEWR: focus on evidence required, not who/how assessment is conducted.</t>
  </si>
  <si>
    <t>Environmental and IPM focus seen as critical but terminology debated</t>
  </si>
  <si>
    <t>Adopted – IPM retained as core concept; terminology adjusted to 'environmental' rather than 'eco-friendly'.</t>
  </si>
  <si>
    <t>Pre-requisite use debated (reduce duplication vs avoid barriers)</t>
  </si>
  <si>
    <t>Limited adoption only where essential, consistent with policy to minimise barriers to entry.</t>
  </si>
  <si>
    <t>Specialist unit feedback (e.g. timber pest inspection details, terminology)</t>
  </si>
  <si>
    <t>Adopted in many cases – refinements to terminology, scope, and evidence wording, improving clarity and alignment with practice.</t>
  </si>
  <si>
    <t>Assessment frequency and volume still too high (e.g. multiple demonstrations, proposals, sites)</t>
  </si>
  <si>
    <t>Mostly not adopted. Despite repeated feedback to reduce volume, higher frequency (often 10 demonstrations) retained based on majority view. In some cases, minor adjustments made, but overall rigour prioritised.</t>
  </si>
  <si>
    <t>Ongoing push for real-time / direct observation assessment</t>
  </si>
  <si>
    <t>Initially supported in some cases, but ultimately removed across units following DEWR clarification. Final approach: no mandated 'real-time.'</t>
  </si>
  <si>
    <t>No</t>
  </si>
  <si>
    <t>Strong preference for workplace-based assessment over simulation</t>
  </si>
  <si>
    <t>Not adopted as a requirement. Final model allows both simulated and workplace environments, provided they reflect realistic conditions.</t>
  </si>
  <si>
    <t>Requests to reduce duplication through prerequisites</t>
  </si>
  <si>
    <t>Largely not adopted. Only minimal prerequisite structure retained to comply with policy and avoid barriers. Units remain largely standalone.</t>
  </si>
  <si>
    <t>Assessment frequency too high for small businesses</t>
  </si>
  <si>
    <t>Partially adopted – some reductions made (e.g. from 7 → 5 assessments in timber units), but further reductions not supported where they risked competency outcomes.</t>
  </si>
  <si>
    <t>Conflicting views on minimum demonstrations (3, 4, 5, 10)</t>
  </si>
  <si>
    <t>Final outcome reflects compromise at unit level (e.g. 5 for timber/fumigation units, 10 in others), based on TC consensus rather than full reduction.</t>
  </si>
  <si>
    <t>Difficulty meeting requirements for less common pest types or treatments</t>
  </si>
  <si>
    <t>Adopted where feasible – removed or simplified requirements (e.g. removing requirement for multiple timber pest types) to reduce barriers.</t>
  </si>
  <si>
    <t>Industry practice differs from training requirements (e.g. more monitoring than chemical treatments)</t>
  </si>
  <si>
    <t>Not adopted where it reduced scope – full range of methods retained to ensure comprehensive competency and WHS coverage.</t>
  </si>
  <si>
    <t>Inclusion of environmental and biosecurity considerations</t>
  </si>
  <si>
    <t>Adopted consistently across units, despite some pushback.</t>
  </si>
  <si>
    <t>Fumigation unit complexity and feasibility</t>
  </si>
  <si>
    <t>Partially adopted – maintained frequency (5), clarified site types, removed overly restrictive requirements, and improved wording.</t>
  </si>
  <si>
    <t>Confusion about removal of detail (units vs companion/implementation guide) – Inconsistency perceived (some hazards detailed, others removed)</t>
  </si>
  <si>
    <t>Not adopted – decision to reduce prescriptive detail in units and move lower-level detail to the Implementation Guide, while retaining high-level hazard categories.</t>
  </si>
  <si>
    <t>Support for assessment flexibility (simulation needed for accessibility)</t>
  </si>
  <si>
    <t>Adopted – simulation formally accepted across units where appropriate.</t>
  </si>
  <si>
    <t>Incorporating feedback</t>
  </si>
  <si>
    <t>Pre-requisite unit expansion suggested to improve progression</t>
  </si>
  <si>
    <t>Partially adopted – limited prerequisites retained, but restricted to essential only to avoid barriers.</t>
  </si>
  <si>
    <t>Assessment Conditions consistency across advanced/specialist units (4103–4106)</t>
  </si>
  <si>
    <t>Improved – aligned structure and wording across these units, though later standardised further after DEWR advice.</t>
  </si>
  <si>
    <t>Skill set size and complexity concerns (too large, not practical)</t>
  </si>
  <si>
    <t>Adopted – skill sets reduced and refined (e.g. commercial skill set streamlined to fewer units).</t>
  </si>
  <si>
    <t>Placement of units within skill sets (fit-for-purpose concerns)</t>
  </si>
  <si>
    <t>Adopted – units redistributed across skill sets to better align with function and industry roles.</t>
  </si>
  <si>
    <t>Cert IV not retained – replaced with targeted skill sets (e.g. supervisory), reflecting low uptake and limited vocational outcome.</t>
  </si>
  <si>
    <t>Need for stronger career pathways and progression (supervisory roles)</t>
  </si>
  <si>
    <t>Adopted – supervisory skill set developed, incorporating industry-relevant leadership and mentoring units.</t>
  </si>
  <si>
    <t>Elective unit relevance (e.g. breathing apparatus, work at heights)</t>
  </si>
  <si>
    <t>Adopted/refined – electives updated, with some removed or replaced to better align with industry needs.</t>
  </si>
  <si>
    <t>Pre-requisite chain complexity concerns</t>
  </si>
  <si>
    <t>Reduced and rationalised – final approach restricts prerequisites to a small, essential subset only.</t>
  </si>
  <si>
    <t>Fumigation equipment requirements not relevant to role – many listed tools not used by fumigation technicians</t>
  </si>
  <si>
    <t>Adopted – AHCCHM304 added to the fumigation skill set as a more appropriate unit.</t>
  </si>
  <si>
    <t>Major gap in reporting and documentation skills (risk, liability, client communication)</t>
  </si>
  <si>
    <t>Adopted – communication and reporting strengthened in units; acknowledged as critical industry need.</t>
  </si>
  <si>
    <t>Partially adopted – structure includes construction awareness, but deeper plan-reading content not fully incorporated at this level.</t>
  </si>
  <si>
    <t>Supervisory skill set too large / mixing leadership with pest-specific skills</t>
  </si>
  <si>
    <t>Adopted – supervisory skill set significantly reduced and refocused on core supervisory capabilities.</t>
  </si>
  <si>
    <t>Dangerous goods and vehicle requirements too prescriptive</t>
  </si>
  <si>
    <t>Adopted – requirements relaxed and clarified to reflect real-world practice and regulatory thresholds.</t>
  </si>
  <si>
    <t>Strong support for preparatory unit and redesigned structure</t>
  </si>
  <si>
    <t>Adopted – introductory unit (CPPUPM3021) retained and widely supported.</t>
  </si>
  <si>
    <t>Need to strengthen biology, risk management, and foundational knowledge</t>
  </si>
  <si>
    <t>Adopted – included across units, particularly in Knowledge Evidence.</t>
  </si>
  <si>
    <t>Debate over inclusion of real workplace / real-time assessment</t>
  </si>
  <si>
    <t>Initially supported but removed following DEWR advice – final model allows simulation and flexible assessment environments.</t>
  </si>
  <si>
    <t>Requests for more rigorous timber pest training (insurance pressures)</t>
  </si>
  <si>
    <t>Maintained – higher rigour retained in timber pest units (e.g. frequency of demonstrations).</t>
  </si>
  <si>
    <t>Concern that some methods (e.g. foggers/misters) are rarely used</t>
  </si>
  <si>
    <t>Not adopted – retained for completeness of competency.</t>
  </si>
  <si>
    <t>Uncertainty about availability of old vs new units (e.g. 3005/3006 replacements)</t>
  </si>
  <si>
    <t>Clarified – content redistributed into new units (CPPUPM3022/3023), maintaining equivalence.</t>
  </si>
  <si>
    <t>Concerns about training integrity vs flexibility (simulation vs workplace)</t>
  </si>
  <si>
    <t>Balanced approach maintained – flexibility allowed, but strong performance evidence retained.</t>
  </si>
  <si>
    <t>Strong regional (e.g. WA) concern about loss of workplace-based competency and supervision models</t>
  </si>
  <si>
    <t>Not adopted (policy constraints) – emphasis remains on nationally consistent framework; licensing/workplace supervision out of scope.</t>
  </si>
  <si>
    <t>Need for stronger IPM emphasis and non-chemical prioritisation</t>
  </si>
  <si>
    <t>Adopted – clarified in Performance Criteria (chemical methods as last resort).</t>
  </si>
  <si>
    <t>Regional variation vs national competency (e.g. termite exposure differences)</t>
  </si>
  <si>
    <t>Not adopted – retained wording allowing local relevance, supporting national applicability while acknowledging regional variation.</t>
  </si>
  <si>
    <t>Pre-requisite structure debates (what units should be required)</t>
  </si>
  <si>
    <t>Mostly not adopted – TC maintained minimal prerequisite model, prioritising accessibility and avoiding barriers.</t>
  </si>
  <si>
    <t>Need for clearer guidance on installation methods and systems (termite systems)</t>
  </si>
  <si>
    <t>Partially adopted – detailed examples moved to Implementation Guide, not included in units to avoid barriers.</t>
  </si>
  <si>
    <t>Requests to strengthen Assessment Conditions with structured requirements (e.g. real workplace, direct observation)</t>
  </si>
  <si>
    <t>Not adopted – removed to comply with DEWR rule that units must not prescribe 'how' assessment is conducted.</t>
  </si>
  <si>
    <t>Gaps in fumigation training (teamwork, supervision, risk management)</t>
  </si>
  <si>
    <t>Adopted – additional units included (e.g. scheduling/monitoring), strengthening supervisory and safety aspects.</t>
  </si>
  <si>
    <t>Pre-/post-construction skill set structure</t>
  </si>
  <si>
    <t>Adopted – split into separate pre- and post-construction skill sets.</t>
  </si>
  <si>
    <t>Strong emphasis on reporting, documentation, and liability awareness</t>
  </si>
  <si>
    <t>Partially adopted – incorporated within units and supporting material, though not fully expanded as standalone components.</t>
  </si>
  <si>
    <t>Need for clearer IPM hierarchy (non-chemical prioritisation)</t>
  </si>
  <si>
    <t>Adopted – clarified in Performance Criteria (chemical methods positioned appropriately within IPM).</t>
  </si>
  <si>
    <t>Requests to explicitly define assessment methods (e.g. supervisor validation, video vs live)</t>
  </si>
  <si>
    <t>Not adopted – consistent with policy, avoided prescribing assessment methods.</t>
  </si>
  <si>
    <t>Requirement for workplace experience and supervision (strong WA feedback)</t>
  </si>
  <si>
    <t>Not adopted (out of scope) – licensing and supervised work models remain outside training package scope.</t>
  </si>
  <si>
    <t>Concerns about training quality decreasing with reduced prescription</t>
  </si>
  <si>
    <t>Partially addressed – maintained strong Performance Evidence requirements and moved detail to Implementation Guide.</t>
  </si>
  <si>
    <t>Requests for stronger legislative/regulatory integration (e.g. IPM within regulatory hierarchy)</t>
  </si>
  <si>
    <t>Adopted in principle – clarified that IPM and environmental considerations operate within regulatory frameworks.</t>
  </si>
  <si>
    <t>Need to reference Australian Standards for legal defensibility (timber pest inspections)</t>
  </si>
  <si>
    <t>Adopted (via guidance) – standards and codes referenced in units and explicitly included in Implementation Guide.</t>
  </si>
  <si>
    <t>Need for integration across vehicle, equipment, and storage units</t>
  </si>
  <si>
    <t>Partially adopted – units retained as separate but complementary, rather than merged.</t>
  </si>
  <si>
    <t>Concern about assessor competence for high-risk/specialist units</t>
  </si>
  <si>
    <t>Not adopted – avoided tightening assessor requirements to prevent barriers to training delivery.</t>
  </si>
  <si>
    <t>Advanced units (complex/sensitive operations) should reflect higher-level capability</t>
  </si>
  <si>
    <t>Adopted – progression clarified through prerequisite chains, reinforcing advanced positioning.</t>
  </si>
  <si>
    <t>Need to mandate Codes of Practice (especially timber pest)</t>
  </si>
  <si>
    <t>Adopted – Codes referenced and supported via Implementation Guide.</t>
  </si>
  <si>
    <t>Concerns about unclear responsibility boundaries (e.g. pre-construction work)</t>
  </si>
  <si>
    <t>Not adopted – units focus on skills, not defining contractual/legal responsibility boundaries.</t>
  </si>
  <si>
    <t>Concerns about lack of entry expectations (literacy, WHS readiness)</t>
  </si>
  <si>
    <t>Partially adopted – addressed through foundation skills levels, not explicit entry requirements.</t>
  </si>
  <si>
    <t>Concerns about removal of Certificate IV limiting progression</t>
  </si>
  <si>
    <t>Addressed via skill sets – supervisory skill set introduced as alternative pathway.</t>
  </si>
  <si>
    <t>Introductory unit too complex for beginners</t>
  </si>
  <si>
    <t>Partially adopted – content simplified, pest categories introduced instead of prescriptive lists, unnecessary elements removed.</t>
  </si>
  <si>
    <t>Confusion around pest categories and scope (especially wildlife/biosecurity)</t>
  </si>
  <si>
    <t>Partially adopted – clarified through Implementation Guide and revised wording, categories retained for flexibility.</t>
  </si>
  <si>
    <t>Biosecurity seen as too broad or irrelevant for entry-level technicians</t>
  </si>
  <si>
    <t>Not adopted – retained due to growing importance and industry consensus.</t>
  </si>
  <si>
    <t>Performance Evidence seen as unrealistic (e.g. pest combinations, regional availability)</t>
  </si>
  <si>
    <t>Partially addressed – pest categories used to allow regional flexibility, but overall rigour retained.</t>
  </si>
  <si>
    <t>employer</t>
  </si>
  <si>
    <t>WHS hazards (e.g. silica dust, needle stick injuries, insulation)</t>
  </si>
  <si>
    <t>Adopted via categories – hazard categories expanded to reflect modern workplace risks.</t>
  </si>
  <si>
    <t>Need for stronger termite inspection training</t>
  </si>
  <si>
    <t>Adopted – additional content and emphasis included in units.</t>
  </si>
  <si>
    <t>Debate around prerequisite depth (e.g. experience requirements)</t>
  </si>
  <si>
    <t>Partially adopted – prerequisites included, but experience/time requirements rejected to avoid barriers.</t>
  </si>
  <si>
    <t>Assessment Conditions still seen as insufficient for workplace readiness</t>
  </si>
  <si>
    <t>Partially adopted initially, but final outcome aligned with DEWR → no mandated real-time/workplace requirement.</t>
  </si>
  <si>
    <t>Need for pre-construction knowledge in post-construction roles</t>
  </si>
  <si>
    <t>Not adopted – skill sets deliberately separated to maintain specialisation pathways.</t>
  </si>
  <si>
    <t>Need for stronger Performance Evidence structure (number of pests, alignment with categories, increase to 10 sites)</t>
  </si>
  <si>
    <t>Partially adopted – pest categories embedded in PE; frequency increased to 10 premises; skills verification log incorporated.</t>
  </si>
  <si>
    <t>Invasive pests inappropriate for entry-level training</t>
  </si>
  <si>
    <t>Not adopted – pest categories retained to ensure broad coverage and national relevance.</t>
  </si>
  <si>
    <t>Requests to include HACCP unit in skill sets</t>
  </si>
  <si>
    <t>Not adopted – TC confirmed final composition of skill sets through consensus.</t>
  </si>
  <si>
    <t>Strong concern about lack of practical skills training and over-reliance on simulation</t>
  </si>
  <si>
    <t>Partially adopted – practical skills and IPM reinforced in units; communication strengthened; however assessment method prescription not allowed.</t>
  </si>
  <si>
    <t>Concern that reducing evidence requirements lowers industry standards</t>
  </si>
  <si>
    <t>Not adopted – TC position maintains balance between rigour and accessibility, with increased PE frequency in key units.</t>
  </si>
  <si>
    <t>Suggestion to use introductory unit as industry entry/promotional tool</t>
  </si>
  <si>
    <t>Partially adopted – unit refined, but content kept vocationally focused (not promotional).</t>
  </si>
  <si>
    <t>Concern about timber pest training as elective (risk to consumers)</t>
  </si>
  <si>
    <t>Not adopted – retained as elective; supported by skill sets, with licensing left to regulators.</t>
  </si>
  <si>
    <t>Recommendation to restructure electives (grouping or stricter selection)</t>
  </si>
  <si>
    <t>Partially adopted – final model set to 6 core + 4 electives, improving balance.</t>
  </si>
  <si>
    <t>Need to address regional variation (e.g. Tasmania – no termites)</t>
  </si>
  <si>
    <t>Adopted – pest categories and simulation flexibility explicitly support regional differences.</t>
  </si>
  <si>
    <t>Concerns about inconsistency across RTO delivery and variable graduate capability</t>
  </si>
  <si>
    <t>Partially addressed – through stronger PE, standardisation, and Implementation Guide (not through prescriptive delivery methods).</t>
  </si>
  <si>
    <t>Strong support for hazard categorisation approach</t>
  </si>
  <si>
    <t>Adopted – hazard categories implemented across units to improve relevance and adaptability.</t>
  </si>
  <si>
    <t>Requirement to reinstate equipment maintenance as a core unit</t>
  </si>
  <si>
    <t>Adopted – unit returned to core.</t>
  </si>
  <si>
    <t>Foundation skills levels (ACSF) feedback</t>
  </si>
  <si>
    <t>Adopted – final levels confirmed and aligned (notably strong support for Level 3/4 split).</t>
  </si>
  <si>
    <t>Concerns about skill gaps between training and real workplace readiness</t>
  </si>
  <si>
    <t>Partially addressed – addressed via PE frequency and integrated learning structure, but not through mandated workplace assessment.</t>
  </si>
  <si>
    <t>Concerns about Certificate IV removal and need for career pathways</t>
  </si>
  <si>
    <t>Not adopted – Cert IV superseded; replaced with Supervisory Skill Set.</t>
  </si>
  <si>
    <t>Strong proposals for competency models based on logbooks vs video evidence</t>
  </si>
  <si>
    <t>Partially adopted – skills verification logs retained, video no longer mandated, but final model remains non-prescriptive.</t>
  </si>
  <si>
    <t>Concerns about insufficient practical repetition and reinforcement</t>
  </si>
  <si>
    <t>Partially adopted – PE frequencies increased in many units to address retention concerns.</t>
  </si>
  <si>
    <t>Suggestion to restructure units (e.g. combine prepare/plan or expand total units)</t>
  </si>
  <si>
    <t>Not adopted – TC maintained current structure, focusing on clarity rather than expansion.</t>
  </si>
  <si>
    <t>High-level concern: training may not adequately improve competency outcomes</t>
  </si>
  <si>
    <t>Phase received</t>
  </si>
  <si>
    <t>Date Received</t>
  </si>
  <si>
    <t>Category</t>
  </si>
  <si>
    <t>Current Product Code (on TGA)</t>
  </si>
  <si>
    <t>Current Product Title (on TGA)</t>
  </si>
  <si>
    <t>Temporary Product Code</t>
  </si>
  <si>
    <t>Temporary Product Title</t>
  </si>
  <si>
    <t>Final Product Code</t>
  </si>
  <si>
    <t>Final Product Title</t>
  </si>
  <si>
    <t>Stakeholder/Organisation</t>
  </si>
  <si>
    <t>Industry</t>
  </si>
  <si>
    <t>Jurisdiction</t>
  </si>
  <si>
    <t>Stakeholder Comments/Feedback</t>
  </si>
  <si>
    <t>Additional Support, Jurisdiction &amp; Stakeholder Type</t>
  </si>
  <si>
    <t>Method</t>
  </si>
  <si>
    <t>Developer Comments</t>
  </si>
  <si>
    <t>Technical Committee Response</t>
  </si>
  <si>
    <t>Performance evidence and assessment criteria</t>
  </si>
  <si>
    <t>CPP30119</t>
  </si>
  <si>
    <t>Certificate III in Urban Pest Management</t>
  </si>
  <si>
    <t xml:space="preserve">CPP301X26 </t>
  </si>
  <si>
    <t>CPP30126  </t>
  </si>
  <si>
    <t>Rentokil</t>
  </si>
  <si>
    <t>Urban Pest Management</t>
  </si>
  <si>
    <t>National</t>
  </si>
  <si>
    <t xml:space="preserve">Performance evidence and assesssment criteria can be difficult to achieve in regional or remote areas, small businesses. Particularly those requiring specialty equipment and real work situations when they may not be available. </t>
  </si>
  <si>
    <t>comment on draft</t>
  </si>
  <si>
    <t xml:space="preserve">Adopted. Assessment Conditions (ACs) have been updated so that assessment can be conducted remotely by an assessor, reducing barriers to training particularly in regional and remote areas and making units more consistent </t>
  </si>
  <si>
    <t>Supported need for consistency but need to consider each unit individually.</t>
  </si>
  <si>
    <t xml:space="preserve">Certificate III in Urban Pest Management </t>
  </si>
  <si>
    <t>Some performance evidence and assessment criteria not aligned to the expectations of an entry level worker</t>
  </si>
  <si>
    <t>Comment on draft unit</t>
  </si>
  <si>
    <t>Adopted. Introduction of pest categories instead of full list of pests allows assessors to determine what information is most relevant to the student without overwhelming them.</t>
  </si>
  <si>
    <t>Concensus this is a good idea, TC members provided draft category lists.</t>
  </si>
  <si>
    <t>Knowledge Evidence</t>
  </si>
  <si>
    <t xml:space="preserve">CPPUPM3005 </t>
  </si>
  <si>
    <t>Manage Pests without applying Pesticide</t>
  </si>
  <si>
    <t>CPPUPM30X02</t>
  </si>
  <si>
    <t xml:space="preserve">Plan integrated urban pest management. </t>
  </si>
  <si>
    <t>CPPUPM3022</t>
  </si>
  <si>
    <t>Plan integrated urban pest management</t>
  </si>
  <si>
    <t>Includes knowledge evidence requirements related to timber pests (termites). This may not be applicable for entry level worker, worker in Tasmania. Timber / non-timber pests often split</t>
  </si>
  <si>
    <t xml:space="preserve">Not adopted. extensive discussion with industry stakeholders on this issue but the majority agreed that for mutual recognition purposes and national consistency the requirements for timber pest managment has retained  references to termites.  </t>
  </si>
  <si>
    <t>Verified.</t>
  </si>
  <si>
    <t>CPPUPM3006</t>
  </si>
  <si>
    <t>Manage Pests by applying pesticide</t>
  </si>
  <si>
    <t>CPPUPM30X03</t>
  </si>
  <si>
    <t>Conduct urban integrated pest management</t>
  </si>
  <si>
    <t>CPPUPM3023</t>
  </si>
  <si>
    <t>Includes performance evidence requirements related to space treatements, no-entry notification, using a fogger or mister, ventilation and  re-entry processes. This is particularly challenging for smaller businesses where availability of work or equipment may be limited</t>
  </si>
  <si>
    <t>Not adopted. Extensive discussion with industry stakeholdersand differeing opinions resulted in maintaining the requirements for the use of space treatments and foggers in the Performance evidence of Unit  CPPUPM3023 Conduct urban integrated pest management.</t>
  </si>
  <si>
    <t xml:space="preserve">No longer allows for simulation of using pesticides i.e., the use of water instead of actual mixed pesticides and an understanding of the label mix and application rates to demonstrate pesticide use. </t>
  </si>
  <si>
    <t xml:space="preserve">Adopted. Assessment simulation is  mostly  permitted but extensive discussion and many differing opinions on Assessment Conditions resutled in consensus on the following for unit CPPUPM3006 : Evidence of assessment must be in an evnvironment that accurately represents workplace conditions  and on one occassion be based in a real workplace and in real time assessment. </t>
  </si>
  <si>
    <t xml:space="preserve">•	Consensus reached on Developer's comments but changed in April 2026, TC meeting #8.  As a result of DEWR’s clarification of the Assessment Condition requirements in Units of Competency in late March 2026, the Units’ Assessment Conditions have been revised to the following: “Assessment must be conducted in a safe and realistic workplace environment or a simulated workplace setting. The environment should reflect real industry conditions, including typical interruptions, time pressures and workplace practices”. The Technical Committee agreed to this change at the final meeting on the 1st of April 2026.
•	DEWR’s advice is that: 
•	Consistent with training package development policy, the unit content, supported by the Assessment Requirements, provide the ‘what’ needs to be learned and assessed as competent. 
•	Assessment Requirements should specify what needs to be demonstrated, that is: 
•	what evidence is required to show they can apply what they have learnt
•	what the individual must know.
•	Assessment Requirements are used to ‘define competent performance’. Specific advice on ‘how’ the unit should be delivered, may be included in the Companion Volume or other RTO guidance or support materials. A policy statement recently prepared by the Skills Policy team, confirming that Assessment Requirements are a specification of the evidence requirements was sent to TC members. 
•	Following TC meeting #8, however, upon further reflection, TC members removed their support of the units’ Assessment Conditions, expressing dissatisfaction with the removal of the ‘real time assessment’ provision. A further TC meeting was held in Sydney on the 19th and 20th of May to reach consensus.  Following discussion, on the advice of the Technical Writer, Paul Henderson, a statement about ‘direct observation’ was added to the Performance Evidence (given that observation is an aspect of performance). 
•	This was accepted by the Technical Committee and on their advice, the following statement has been added to units: CPPUPM3012, CPPUPM2022, CPPUPM3023,CPPUPM3043, CPPUPM3024, CPPUPM3025, CPPUPM3043, CPPUPM4105, and CPPUPM4106: “On one occasion candidates must demonstrate competency under the direct observation of an assessor and work must be documented in a skills verification log.”
</t>
  </si>
  <si>
    <t>CPPUPM3008</t>
  </si>
  <si>
    <t>Inspect for and report on timber pests</t>
  </si>
  <si>
    <t xml:space="preserve">CPPUPM30X08 </t>
  </si>
  <si>
    <t xml:space="preserve">Inspect for and report on timber pests. </t>
  </si>
  <si>
    <t>CPPUPM3024</t>
  </si>
  <si>
    <t xml:space="preserve">Review why evidence of ‘Drywood termites’ is included as part of the ‘Performance Evidence’ when the Australian Standard excludes them from the Timber Pest inspection report and finding the evidence would be rare. Completely understand them being part of the ‘Knowledge evidence’. </t>
  </si>
  <si>
    <t xml:space="preserve">Adopted. Reference to dry wood termites have been removed from the Performance evidence of the timber units (CPPUPM3024, CPPUPM3025 and CPPUPM3034). </t>
  </si>
  <si>
    <t xml:space="preserve">Consensus reached. </t>
  </si>
  <si>
    <t>NSW</t>
  </si>
  <si>
    <t>Review the controls methods listed for the ‘Performance Evidence’. How do we collect evidence for controlling?
• Drywood termites – Control is through fumigation should not be included in this unit of competency the practical evidence means the person needs a fumigation license, fumigation stewardships, specialised PPE equipment training ect…
• Borers – Other than Furniture beetle Anobium puctnam there really is no chemical treatment (once again other than fumigation) for the other species of borers just recommendations of repair or replacement of affected timbers this is hard to practically assess.
• Wood decay fungi - Once again no real treatment other than recommendations on improving air flow, improving drainage or repairs. Improving air flow can involve the replacement of sub floor vents or improving drainage in many cases the business will employ a builder or plumber for this.
• Damp wood termites – are not so common and can be difficult to find the real workplace situation to assess.</t>
  </si>
  <si>
    <t>Adopted. Performance Evidence reviewed in timber units and treatment requiring fumigation in only in the fumigation unit  (CPPUPM3012).</t>
  </si>
  <si>
    <t>Feedback noted and supported.</t>
  </si>
  <si>
    <t>Assessment conditions criteria</t>
  </si>
  <si>
    <t xml:space="preserve">Assessment conditions specify that 7 of 10 sites can be validated by a workplace supervisor. The 3 remaining sites can only be validated by a certified assessor and require the candidate to be physically accompanied by a person who is licensed or holds the required competency when using audio and visual media which is different from units CPPUPM3005 and CPPUPM3006 and may be difficult to achieve for smaller businesses or regional or remote areas. </t>
  </si>
  <si>
    <t xml:space="preserve">Adopted. Assessment Conditions (ACs) have been updated so that assessment can be conducted remotely by an assessor, thereby reducing barriers to training particularly in regional and remote areas and making units more consistent. </t>
  </si>
  <si>
    <t>CPPUPM3010</t>
  </si>
  <si>
    <t>Control timber pests</t>
  </si>
  <si>
    <t xml:space="preserve">CPPUPM30X10 </t>
  </si>
  <si>
    <t>Manage timber pests</t>
  </si>
  <si>
    <t>CPPUPM3025</t>
  </si>
  <si>
    <t>Performance evidence</t>
  </si>
  <si>
    <t xml:space="preserve">CPPUPM3042 </t>
  </si>
  <si>
    <t>Install termite management systems</t>
  </si>
  <si>
    <t xml:space="preserve">CPPUPM30X42 </t>
  </si>
  <si>
    <t xml:space="preserve">Install termite management systems during construction. </t>
  </si>
  <si>
    <t xml:space="preserve">CPPUPM3043 </t>
  </si>
  <si>
    <t xml:space="preserve">Performance evidence states 'different construction methods including slab-on-ground and suspended floor' however suspended floor construction can be quite rare. </t>
  </si>
  <si>
    <t xml:space="preserve">Adopted. Wording in Performance evidence (PE) simplified, referencing 'installation types' in reviewed unit for pre-construction (CPPUPM3043).  </t>
  </si>
  <si>
    <t>CPPUPM3011</t>
  </si>
  <si>
    <t>Manage Organisms by applying fumigants to commodities and environments</t>
  </si>
  <si>
    <t>CPPUPM30X11</t>
  </si>
  <si>
    <t>Manage organisms by applying fumigants to commodities and environments.</t>
  </si>
  <si>
    <t xml:space="preserve">CPPUPM3012 </t>
  </si>
  <si>
    <t xml:space="preserve">Manage organisms by applying fumigants to commodities and environments. </t>
  </si>
  <si>
    <t>Performance evidence is unclear and may be difficult to meet based on different interpretations. Unclear what the definition of a 'site' is</t>
  </si>
  <si>
    <t xml:space="preserve">Adopted. Site definitions are clearly defined in the reviewed unit (CPPUPM3012) </t>
  </si>
  <si>
    <t>Assessment Conditions and Performance Evidence</t>
  </si>
  <si>
    <t>Inconsistency in the wording in Assessment Conditions and Performance Evidence - sites / simulation</t>
  </si>
  <si>
    <t>Assessment Conditions</t>
  </si>
  <si>
    <t>CPPUPM4003</t>
  </si>
  <si>
    <t>Assess and advise on pet management options for sensitive operations</t>
  </si>
  <si>
    <t xml:space="preserve">CPPUPM40X03 </t>
  </si>
  <si>
    <t xml:space="preserve">Assess and advise on pest management options for sensitive operations. </t>
  </si>
  <si>
    <t xml:space="preserve">CPPUPM4103  </t>
  </si>
  <si>
    <t>Inspect, assess and advise on pest management options for sensitive operations</t>
  </si>
  <si>
    <t>Unit does not allow for assessment via visual or audio media which is inconsistent with other unit of competency Assessment Conditions</t>
  </si>
  <si>
    <t xml:space="preserve">Adopted. AC amended - evidence of assessment must be based in an environment that accurately represents workplace onditions (consistent with other units). On one occasion assessment must be based on direct observation. </t>
  </si>
  <si>
    <t xml:space="preserve">CPPUPM4005 </t>
  </si>
  <si>
    <t>Implement and monitor pest management plans for sensitive operations</t>
  </si>
  <si>
    <t xml:space="preserve">CPPUPM40X05 </t>
  </si>
  <si>
    <t xml:space="preserve">Implement and monitor pest management plans for sensitive operations. </t>
  </si>
  <si>
    <t xml:space="preserve">CPPUPM4105 </t>
  </si>
  <si>
    <t>Adopted. AC amended  - evidence of assessment must be based in an environment that accurately represents workplace conditions (consistent with other units). On one occasion assessment must be based on direct observation. </t>
  </si>
  <si>
    <t>CPPUPM4004</t>
  </si>
  <si>
    <t>Assess and advise on pest management options for complex operations</t>
  </si>
  <si>
    <t xml:space="preserve">CPPUPM40X04 </t>
  </si>
  <si>
    <t xml:space="preserve">Assess and advise on pest management options for complex operations. </t>
  </si>
  <si>
    <t xml:space="preserve">CPPUPM4104 </t>
  </si>
  <si>
    <t xml:space="preserve">Inspect, assess and advise on pest management options for complex operations. </t>
  </si>
  <si>
    <r>
      <t>Adopted. AC amended - evidence of assessment </t>
    </r>
    <r>
      <rPr>
        <sz val="11"/>
        <color theme="1"/>
        <rFont val="Calibri"/>
        <family val="2"/>
        <charset val="1"/>
      </rPr>
      <t>must be based in an environment that accurately represents workplace conditions (consistent with other units). On one occasion assessment must be based on direct observation.</t>
    </r>
    <r>
      <rPr>
        <sz val="11"/>
        <color rgb="FF000000"/>
        <rFont val="Calibri"/>
        <family val="2"/>
        <charset val="1"/>
      </rPr>
      <t> </t>
    </r>
  </si>
  <si>
    <t>feedback noted and supported.</t>
  </si>
  <si>
    <t xml:space="preserve">CPPUPM4006 </t>
  </si>
  <si>
    <t>Implement and monitor pest management plans for complex operations</t>
  </si>
  <si>
    <t xml:space="preserve">CPPUPM40X06 </t>
  </si>
  <si>
    <t xml:space="preserve">Implement and monitor pest management plans for complex operations. </t>
  </si>
  <si>
    <t xml:space="preserve">CPPUPM4106 </t>
  </si>
  <si>
    <t>Adopted. AC amended - evidence of assessment must be based in an environment that accurately represents workplace conditions (consistent with other units). On one occasion assessment must be based on direct observation. </t>
  </si>
  <si>
    <t>Scope</t>
  </si>
  <si>
    <t xml:space="preserve">Australian Envrionmental Pest Managers Association (AEMPA), CPR Pest Management Services </t>
  </si>
  <si>
    <t>Industry Association</t>
  </si>
  <si>
    <t>Not all pests are included - e.g. fire ants</t>
  </si>
  <si>
    <t xml:space="preserve">TC members x 12, Territory Pest Control NT, AEPMA, </t>
  </si>
  <si>
    <t>Adopted. Categories of pests introduced which incorporate a broader range of pests including fire ants.</t>
  </si>
  <si>
    <t>Verified in TC meeting #1</t>
  </si>
  <si>
    <t>Digitisation</t>
  </si>
  <si>
    <t xml:space="preserve">Increasing use of digital technology which is not covered within training product </t>
  </si>
  <si>
    <t xml:space="preserve">Adopted. A new digital unit has been added to the elective bank of  Certificate III in Urban Pest Management - ICTICT310 Identify and use industry specific technologies. Also, UoCs' terminology does not present any barriers to use of digital tachnology.  </t>
  </si>
  <si>
    <t>Supported by TC</t>
  </si>
  <si>
    <t>CPP41619</t>
  </si>
  <si>
    <t>Certificate IV in Urban Pest Management</t>
  </si>
  <si>
    <t>Adopted. A new digital unit has been added to the elective bank of Certificate III in Urban Pest Management – ICTICT310 Identify and use industry specific technologies. Also, UoCs’ terminology does not present any barriers to use of digital technology.</t>
  </si>
  <si>
    <t>Supported by TC.</t>
  </si>
  <si>
    <t xml:space="preserve">Not all pests are included. </t>
  </si>
  <si>
    <t xml:space="preserve">Adopted. Reference to pest categories wihin Units of Competencies (UoCs) means pests are not listed in units.   </t>
  </si>
  <si>
    <t>Licensing</t>
  </si>
  <si>
    <t>Assess and advise on pest management options for sensitive operations</t>
  </si>
  <si>
    <t>These UoCs are only required for Licensing in Queensland - inconsistent approach to Licensing standards may mean inadquately trained candidates are conducting work in sensitive or complex settings in other jurisdictions</t>
  </si>
  <si>
    <t>Adopted. Licensing requirements are out of scope for this project but we are cognisant of licensing standards and skill sets have been developed to aid licensing practices in all States and Territories.</t>
  </si>
  <si>
    <t>CPPUPM4005</t>
  </si>
  <si>
    <t>Adopted. Licensing requirements are out of scope for this project but we are cognisant of licensing standards and skill sets are being developed to aid licensing practices in all States and Territories.</t>
  </si>
  <si>
    <t xml:space="preserve"> Assess and advise on pest management options for complex operations</t>
  </si>
  <si>
    <t>CPPUPM4006</t>
  </si>
  <si>
    <t>Packaging rules</t>
  </si>
  <si>
    <t xml:space="preserve">Packaging rules are not aligned to Licensing requirements or reflective of pests relevant to specific states - potential to consider if stackable skill sets are more appropriate. </t>
  </si>
  <si>
    <t>Broad support for stackable skills sets (technical committee), Employers</t>
  </si>
  <si>
    <t>Adopted. Developed stackable skill sets</t>
  </si>
  <si>
    <t xml:space="preserve">Adopted. Developed stackable skill sets. </t>
  </si>
  <si>
    <t>AHCBIO303</t>
  </si>
  <si>
    <t xml:space="preserve">Australian Envrionmental Pest Managers Association (AEMPA) </t>
  </si>
  <si>
    <t>Consider incorporating a biosecurity unit into the urban pest management training package.</t>
  </si>
  <si>
    <t>AEPMA, TC Members x 12</t>
  </si>
  <si>
    <t xml:space="preserve">Adopted. AHCBIO303 - Apply Bio Security Measures  added to elective pool of Certificate III in Urban Pest Management. </t>
  </si>
  <si>
    <t xml:space="preserve">Endorsed importation of AHCBIO303 in TC committee meeting #2. </t>
  </si>
  <si>
    <t>Training Product Draft Consultation</t>
  </si>
  <si>
    <t>Lack of training on customer service and communication</t>
  </si>
  <si>
    <t xml:space="preserve">Adopted. Strenghtened  customer service and communication In UoCs, where relevant and retained CPPCMN3004 Respond to enquiries and complaints as a core unit in the Certificate III in Urban Pest Management. Note that this unit was not part of the scope of this review, so this unit has not been amended. </t>
  </si>
  <si>
    <t>Assessment conditions</t>
  </si>
  <si>
    <t>Emma Mendelsohn, Noahs Ark Pest Control</t>
  </si>
  <si>
    <t>Vic</t>
  </si>
  <si>
    <t>Video  requirements for assessment are timely (25-30 hours) to produce and costs of assessment are born by the employer. Other feedback has been that the ability to conduct assessments via video is helpful to the industry</t>
  </si>
  <si>
    <t xml:space="preserve">Adopted. Reviewed Assessment Conditions (Acs) in all Units of Competency (UoC), the terminology allows for video assessments as an option. </t>
  </si>
  <si>
    <t>Scope of UoC</t>
  </si>
  <si>
    <t>WA Department of Health</t>
  </si>
  <si>
    <t>Licensing Authority / Regulator</t>
  </si>
  <si>
    <t>WA</t>
  </si>
  <si>
    <t>Exposure to risk management in complex/sensitive sites not covered in three most common UoC, this was a change in previous iteration - much lower enrolements in new UoCs focused specificly on sensitive and complex sites</t>
  </si>
  <si>
    <t xml:space="preserve">Adopted. Reviewed Units of competency (UoC) are cogisant of risk management. </t>
  </si>
  <si>
    <t>Performance Criteria</t>
  </si>
  <si>
    <t>CPPUPM3008 &amp; CPPUPM3010</t>
  </si>
  <si>
    <t>Inspect for and report on timber pests; Control timber pests</t>
  </si>
  <si>
    <t>Advance You / Bundilla Pest</t>
  </si>
  <si>
    <t>Qld</t>
  </si>
  <si>
    <t>Inclusion of subterranean termites in performance criteria - very rare for them to be found in Tasmania however Tasmania does have other timber pests (borers and wood decay)</t>
  </si>
  <si>
    <t xml:space="preserve">Not adopted. Extensive discussion on this issue but in the interests of mutual recognition and national consistency the majority of industry stakeholders agreed that reference to termites should be retained in the timber units (CPPUPM3024 and CPPUPM3025).  </t>
  </si>
  <si>
    <t>Terminology related to 'bait box' could be amended to 'in-ground bait station' and 'above-ground bait station'  noting they are two separate systems and the knowledge and skills  around installation, monitoring and use are different</t>
  </si>
  <si>
    <t xml:space="preserve">Adopted. The Performance Evidence (PE) of unit CPPUPM3025 has been amended so as to refer  'in-ground bait station' and 'above-ground bait station'  </t>
  </si>
  <si>
    <t>The word 'termiticide station' isn't aligned to terms used in industry</t>
  </si>
  <si>
    <t>Adopted. Terminology revised as per feedback in CPPUPM3025 (no reference to termicide station).</t>
  </si>
  <si>
    <t xml:space="preserve">WHS Hazards </t>
  </si>
  <si>
    <t>Doesn't include a reference to Respirable Crystalline Silica Dust - Code of Practice now mandates on tool dust extraction systems and H/M class vacuums</t>
  </si>
  <si>
    <t>Adopted. Knowledge Evidence (KE) in Units of Competency (UoC) has been amended so as to summarise typical hazards (chemical, biological, ergonomic and physical). Details are in the Pest Management Implementation Guide. Respiratory issues are incorporated under chemical.</t>
  </si>
  <si>
    <t>Elements and Performance criteria</t>
  </si>
  <si>
    <t>Doesn't include advice on when a Safe Work Method Statement is required versus a risk assessment with appropriate controls</t>
  </si>
  <si>
    <t>Adopted. Knowledge Evidence (KE) updated to include awareness of WHS.</t>
  </si>
  <si>
    <t>No current performance criteria required for 'coring concrete'</t>
  </si>
  <si>
    <t xml:space="preserve">Adopted. Performance Evidence (PE) of CPPUPM3025 updated to include coring concrete as a sub point of eradication and exclusion, i.e. apossible method of eradiation and exclusion of timber pests. </t>
  </si>
  <si>
    <t>CPPUPM3005 &amp; CPPUPM3006</t>
  </si>
  <si>
    <t>Manage Pests without applying Pesticide; Manage Pests by applying pesticides</t>
  </si>
  <si>
    <t>CPPUPM30X02
&amp; CPPUPM30X03</t>
  </si>
  <si>
    <t xml:space="preserve">Plan urban integrated pest management &amp; Conduct urban integrated pest management
</t>
  </si>
  <si>
    <t>CPPUPM3022 &amp; CPPUPM3023</t>
  </si>
  <si>
    <t>Manage Pests without applying pesticides &amp; Manage Pests by applying pesticides</t>
  </si>
  <si>
    <t>Extremely large units of competency. They could be reviewed and split into various sections, e.g. Types of pests (stored food, fabric etc) with appropriate contextualisation. Also to consider inclusion of complex and sensitive sites in basic training</t>
  </si>
  <si>
    <t>Verified in TC meeting #1,  TC support to introduce pest categories and revise scope and structure of units to reduce duplication and better align to desired competency outcomes.  AEPMA Email 09/07/2025, Email from EM Noahs Arkon 08/07/2025. Territory Pest Control endorsement 13/6/2025</t>
  </si>
  <si>
    <t xml:space="preserve">Adopted. Core units amended to CPPUPM3022 Plan urban integrated pest management and CPPUPM3023 Conduct urban integrated pest management to reduce duplication and to make the units' Performance Criteria (PCs) more relevant to Pest Management tasks. CPPUPM3021 Prepare for work in an urban pest management environment has also been introduced as an introductory unit for the industry.  Categories of pests introduced in UoCs. </t>
  </si>
  <si>
    <t>Verified and endorsed in TC Meeting #2</t>
  </si>
  <si>
    <t>Appropriateness</t>
  </si>
  <si>
    <t>CPPUPM3018</t>
  </si>
  <si>
    <t>Maintain Equipment and pesticide Storage Area  in pest management vehicles</t>
  </si>
  <si>
    <t xml:space="preserve">CPPUPM30X18 </t>
  </si>
  <si>
    <t xml:space="preserve">Maintain equipment and pesticide storage area in pest management vehicles. </t>
  </si>
  <si>
    <t xml:space="preserve">CPPUPM3020 </t>
  </si>
  <si>
    <t>Some feedback that this UOC is only relevant to management roles. Other feedback is that it is appropriate for any pest technician as it is important that they have an understanding of legislation related to pest management vehicles so they can appropriately store, transport and handle chemicals safely.</t>
  </si>
  <si>
    <t>Adopted. Unit retained, and incorporated in the core units of Certificate III in Urban Pest management as per majority industry stakeholder advice.</t>
  </si>
  <si>
    <t>Usage/Appropriateness</t>
  </si>
  <si>
    <t>Buildskills</t>
  </si>
  <si>
    <t>JSC</t>
  </si>
  <si>
    <t xml:space="preserve">The Certificate IV in Urban Pest Management has only had 10 enrolments and 9 completions between 2019 and 2023. The Certificate IV also only has 2 unique UPM UoC CPPUPM4001 Assess and select pest management vehicle and equipment and CPPUPM4002 Schedule, organize and monitor pest management operations. There have been limited enrolments in those UoC compared to others (&lt;200 between 2015-2023). Are these UoC necessary? Alternatively, can you see any issues with the deletion of the Certificate IV and the inclusion of those UoC in the Certificate III electives, noting that the AHC41724 Certificate IV in Pest Management pathway would remain.  
There does not appear to be a unique occupational outcome attached to this qualification. </t>
  </si>
  <si>
    <t xml:space="preserve">General consensus from TC, Employer NT Territory Pest Control x 1, Curriculum Maintenance Manager Vic X 1 </t>
  </si>
  <si>
    <t xml:space="preserve">Adopted. Certificate IV in Urban Pest Management is proposed for suspension as it does not have a vocational outcome and there have only been 10 enrolments in the last 5 years. Also, it only has 2 Urban Pest Management units that are unique to the current Certificate IV (CPPUPM4001 Assess and select pest management vehicle and equipment and CPPUPM4002 Schedule, organise and monitor pest management operations).  These units have now been incorporated into the Certificate III of Urban Pest Management as electives (now coded CPPUPM4101 and CPPUPM4102). </t>
  </si>
  <si>
    <t>Territory Pest Control</t>
  </si>
  <si>
    <t>Northern Territory</t>
  </si>
  <si>
    <t>Lack of training on pre-construction Pest management activity</t>
  </si>
  <si>
    <t xml:space="preserve">Adopted. CPPUPM3043 Install termite management systems during construction reviewed - it incorporates pre-construction. </t>
  </si>
  <si>
    <t>Lack of training on use of new technology for pest management (i.e. sensors, wifi, bluetooth, RFID, barcodes)</t>
  </si>
  <si>
    <t>Adopted. Awareness of relevant technology and tools is referenced in all UoCs' Knowledge Evidence (KE) where relevant.</t>
  </si>
  <si>
    <t>25/06/2025</t>
  </si>
  <si>
    <t>All</t>
  </si>
  <si>
    <t xml:space="preserve">Technical Committee Meeting 1
Terissa Small (Project Manager)  
		Sarah Martin  
		Paul Muncheow  
Business Skills Viability   
		Anna Henderson (Technical Writer)  
		Paul Henderson  
Technical Committee  
		Tracey Eyles  
		Emma Mendelsohn  
		Trent Chapman  
		Sarah Cutting  
		Thomas Overby  
		John Murray  
		Brendan Gorrie  
		Gary Cochrane  
		Bruce Dekker  
		Kerrie Undery  
		Fiona Sheppard  
		Raja Mahendran  </t>
  </si>
  <si>
    <t xml:space="preserve">Regulator, Employer, RTO, Industry Peak body </t>
  </si>
  <si>
    <t>Discussion on whether the Certificate IV could be deleted, with the two unique Units of Competency becoming electives in the Certificate III, some mebers felt it is an important resouce for industry members to progess their careers. It was noted there are only two unique units of competency and that there have been very few enrollments in this qualification. Members noted that for many industry professionals looking to start their own company or progress, they complete units or quals in other fields, such as construction, buisness, finance or training. 
Technical Committee discussed the importance of having prospects for career progression, that these can be attained through other qualifications and that a supervisory provision can be included in a Skill Set . 
TC members stated they will review first draft of the updated qualification and skill sets relating to supervisory skills, giving stakeholders the opportunity to properly consider it and, noting it is only a draft and further consultation from the Technical Committee and other stakeholders will be actively sought  
Feedback surrounding Units CPPUPM3005 and CPPUPM3006 – large units that have overlapping themes  Technical Committee raised the suggestion these could be collapsed into one unit, while a new more theoretical unit is created that will incorporate sensitive and complex site material to ensure students receive crucial baseline skills and knowledge   
Feedback that all pests do not need to be listed in units of competency, instead categories of pests can be introduced. More detailed information can be placed in a companion guide  Technical Committee generally agreed that the use of categories would allow for greater flexibility in training and the ability to focus on regionally significant training needs. They noted however, that the categories presented need to be fine-tuned. Technical Committee discussed how assessment guidelines are important for ensuring quality training outcomes but they can be onerous, particularly for smaller regional operators. They expressed their desire for a balanced approach.</t>
  </si>
  <si>
    <t xml:space="preserve">Teams meeting </t>
  </si>
  <si>
    <t>Adopted. It is hard to justify the existence of the Cert IV as it has such low enrollments, which means it should be superseded. It is not appropriate to update it solely for the purpose of keeping it. There needs to be a genuine vocational outcome, which is not apparent.
Regarding units CPPUPM3005 and CPPUPM3006 - core units have been amended to CPPUPM3022 Plan urban integrated pest management and CPPUPM3023 Conduct urban integrated pest management to reduce duplication and to make the units' Performance Criteria (PCs) more relevant to Pest Management tasks. CPPUPM3022 Prepare for work in an urban pest management environment has also been introduced as an introductory unit for the industry. 
Pest categories have been introduced so that pests do not have to be listed in the UoCs (except when treatment is related to a specific pest).</t>
  </si>
  <si>
    <t>Manage Pests without applying pesticides; Manage Pests by applying pesticides</t>
  </si>
  <si>
    <t>Ecolab</t>
  </si>
  <si>
    <t>National and NZ</t>
  </si>
  <si>
    <t>Duplicative elements and performance criteria in both units which can be consolidated. Detail of elements and performance criteria documented in presentation provided by Ecolab. Recommendation to mergy units into one. There may be further units which require consolidation.</t>
  </si>
  <si>
    <t>Adopted. CPPUPM3005 and CPPUPM3006 - core units have been merged in terms of inspection and application of procedures but amended to address 'planning for inspection'  and 'conducting the work', i.e., CPPUPM3022 Plan urban integrated pest management and CPPUPM3023 Conduct urban integrated pest management. This has reduced duplication and made the units'  Performance Criteria (PCs) more relevant to Pest Management tasks. CPPUPM3022 Prepare for work in an urban pest management environment has also been introduced as an introductory unit for the industry. 
Pest categories have been introduced so that pests do not have to be listed in the UoCs (except when treatment is related to a specific pest).</t>
  </si>
  <si>
    <t>Request for stackable skill sets to be developed to reflect different industry specialisations/roles. Skills sets should also support a pathway towards Technical/Field Biologist roles. Further itemised details included in EcoLab presentation.</t>
  </si>
  <si>
    <t>Adopted. Stackable Skill Sets developed for the following: •	CPPUPMSS001 General Pest Management Technician Skill Set
•	CPPUPMSS002 Pre-Construction Termite Pest Management Skill Set
•	CPPUPMSS003 Post-Construction Timber Pest Management Skill Set
•	CPPUPMSS004 Fumigation Pest Management Technician Skill Set
•	CPPUPMSS005 Commercial Pest Management Skill Set
•	CPPUPMSS006 Supervisory Pest Management Skill Set</t>
  </si>
  <si>
    <t>VIC</t>
  </si>
  <si>
    <t>I have had some discussion with colleagues on appropriate pest species groupings.  There will be other views of course, which is always helpful in the evolution of these projects.
Technically, Possums are a native animal and require very different skillsets.  For example, when managing Possums we hold a Wildlife Controller License (Not always required depending upon approach), and our team are trained in basic roof repairs.  If you include in native species category the logical grouping would be, wildlife snakes and microbats etc., none require any chemical application entirely different skill sets and Not all businesses offer this specialisation.
Although, each state has variety in terms of commonly encountered pests, there is some uniformity across jurisdictions in the context of pest categories.  For example, basic pests would mean Rodents, Spiders, Ants, Cockroaches, Bees, Wasps to almost everyone.  We would normally expect mastery of ‘ basic pests’ first from a business perspective eg. These are commonly encountered pests and all PCO’s offer basic pest control.  We would hope our Trainees are able to grasp these control techniques as soon as possible so they can at least perform Basic Pest control whilst ‘ Under Supervision’.  From a business economy point of view it would not be viable to have to wait (2) x years for trainees/Technicians to be able to perform basic tasks.  Currently, they will be able to perform basic treatments ‘ Under Supervision’ under a Trainee License certainly in Victoria once supervisor has deemed them competent.
In addition, part of the training and career journey of a pest control technicians, would be basic pest training (course and practical) first.  Having said that the trajectory for our team is we, as Employers are the key trainer.  The course operates as a license course is completed to secure License and Timber pest authorisation.  I am not sure we will ever build a course that will provide ‘ Job Ready’ candidates, unless we considerably lengthen the course and include Job Placement as a compulsory aspect of training to ensure practical training is completed.  Otherwise, trainees will have incomplete skills eg. No practical skills which is in essence the core part of the role.
However, if we align pests with the lifecycle of our Technicians it may look like the following;
The lifecycle of a Technician in a practical sense would mean they need to be able to manage basic, commonly encountered pest as soon as possible.  In this context this would include basic pest biology, practical and technical aspects of treatment eg. Rodents, Spiders, Ants, Cockroaches, Bees, Wasp. Thereafter would be specialisation for appropriate Technicians.  If you were studying basic pest first you would master these species that then progress onto specialisations.
In terms of business economy you may have to consider that all PCO’s will offer basic pest so the basics are mandatory across the board, but specialisation in Timber pest, Fumigants. Birds or Possums will vary so may not need to be included as part of basic course.  Additional units as electives that can be chosen to suit business and student requirements.
Also, geographically different states will have specific pest eg. Victoria does not have fire Ants and minimal tick problems (rural only)
I don’t think Rodents really belongs in Structural Pest unlikely to cause structural damage.
Basic Pests, Rodents, Spiders, Ants, Cockraches, Bees, Wasps etc. (Designed to be Commonly Encountered Basic Pests)
Specialisation, could be split into several electives eg. Tmber Pest, Fumigants, Bird etc,, see below
Stored product pest Weevils (Tobacco Beetle, Indian meal moth, flour beetle, rice weevil etc)
Timber Pest, Termite species, Borer (Inspection identification, practical, technical, reporting, treatment methodologies, Pre-Con. Plan reading, Construction site compliance etc.)
Bird Management, Exotic bird species
Invasive pests, Foxes, Rabbits, Deer, Fire Ants, West Indian Drywood Termites
Parasites, Bedbugs, Fleas, Ticks
Native Wildlife, Possums (Although Possums requires specialised skills, which I am not sure a course can cover eg. Basic Roof Repair), MicroBats, Snakes, Native Birds etc. *(Wildlife Licensing Required in Some Cases)
Possums and native species are managed quite separately to pest control.
The group will have expertise to add of course!</t>
  </si>
  <si>
    <t xml:space="preserve">Email </t>
  </si>
  <si>
    <t xml:space="preserve">Adopted. Thank you very much. Comments accepted and pest categories as per suggesgtion have been included in the relevant UoCs. Following discussion on categories, industry stakeholders have agreed on the following:   •	basic/health 
•	stored product 
•	invasive pests 
•	invasive bird management 
•	parasites 
•	native wildlife </t>
  </si>
  <si>
    <t xml:space="preserve">Broad concensus on the categories. </t>
  </si>
  <si>
    <t>Employer/RTO</t>
  </si>
  <si>
    <t>Need to include 'Bridging' and 'Breaching' chemical termite management systems</t>
  </si>
  <si>
    <t>Not adopted. The Knowledge Evidence (KE) of the timber units refers to integrated timber pest mangement which incorporates monitoring and evaluating chemical methods.</t>
  </si>
  <si>
    <t>22/07/2025</t>
  </si>
  <si>
    <t>NT Health - Lisa Hall, Peter Kern</t>
  </si>
  <si>
    <t xml:space="preserve">Government </t>
  </si>
  <si>
    <t>NT</t>
  </si>
  <si>
    <t xml:space="preserve">It is very important to enagage with local industry stakeholders to ensure qual meets local industry needs. 
They will need to make some changes to licensing conditions if proposed updates go ahead, in principle there are no objections to any proposed updates to the units and qualifiactions. They just need to continue to be informed. </t>
  </si>
  <si>
    <t xml:space="preserve">Adopted. Workshops have been held in all states and territories and the draft material has been on BuildSkills website for 2 months for comment. </t>
  </si>
  <si>
    <t>QLD Health - Jacinta Lusis, Ylva Bohm</t>
  </si>
  <si>
    <t>QLD</t>
  </si>
  <si>
    <t xml:space="preserve">Noted there are some difficulties with inter-State and Territory recognition, these will not be addressed by this review. 
Noted proposed changes to units that affect licensing in QLD, however they will have time to adjust to these proposed changes if they proceed. 
Went through reasons for updating units CPPCMN3004 – Respond to enquiries and complaints, CPPUPM3005 – Manage pests without applying pesticides,CPPUPM3006 – Manage pests by applying pesticides. No objections raised, but noted they need to tay informed of proposed changes. </t>
  </si>
  <si>
    <t>Adopted. Communicated with QLD Health, and informed them of updates, particularly to units relevant to licensing.</t>
  </si>
  <si>
    <t xml:space="preserve">Pest categories </t>
  </si>
  <si>
    <t xml:space="preserve">Technical Committee Meeting 2
Terissa Small (Project Manager)  
		Paul Muncheow  
Business Skills Viability   
		Anna Henderson (Technical Writer)  
		Paul Henderson  
Technical Committee  
		Tracey Eyles  
		Emma Mendelsohn  
		Trent Chapman  
		Sarah Cutting  
		Thomas Overby  
		Brendan Gorrie  
		Gary Cochrane  
		Bruce Dekker  
		Kerrie Undery  
		Fiona Sheppard  </t>
  </si>
  <si>
    <t xml:space="preserve">The level of Performance Evidence required must vary based on the Unit of Competency, particularly where there are OHS concerns.   
There was broad consensus that in the first draft of the Units of Competency, Performance Evidence will be reviewed and the frequency of tasks being performed for assessment purposes will be reduced to two if they are currently set at three.  
Technical Committee raised the issue that there is insufficient Knowledge Evidence in some units. The Technical Writer needs to ensure that Knowledge Evidence supports the Performance Evidence in all the Units of Competency. 
Feedback on Assessment Conditions varied: some stakeholders would like the Assessment Conditions reviewed to reduce barriers and others would like to retain rigorous assessment. Advised it is suitable to attempt making them more consistent as long as vocational outcomes are not reduced. 
Members raised concerns Assessment conditions are broadly too onerous and have become a barrier to training in regional parts of the country.
Technical Committee came to broad consensus that video evidence remain an option. Some members felt strongly that ‘real time’ assessments should be included, whilst others were concerned that this would be untenable for practical reasons.  
The use of simulated environments for assessment needs to be assessed against the the Unit of Competency in question. 
Broad consensus that adding adding AHCBIO303 Apply biosecurity measures as an elective unit into the Certificate III qualification, is a suitable suggestion, noting the suggested unit is general in nature and a member of the Technical Committee has completed this course and feels it is relevant.   
In response to feedback, digital technology can be incorporated in the reviewed units of competency, where relevant. 
Technical Committee requested unit CPPCMN3004 Respond to enquiries and complaints be kept in Core Units (it was proposed to be moved to elective). 
Concensus on proposal for new core units: a new unit on ‘prepare for work in pest management,’ a new unit on ‘planning pest management,’ a unit that integrates CPPUPM3005 Manage pests without applying pesticides and CPPUPM3006 Manage pests by applying pesticides. 
Feedback to include MSMWHS216 Operate breathing apparatus, in elective block verified. 
Broad level consensus on the concept of creating Skills Sets and the titles of the draft Skill Sets presented. </t>
  </si>
  <si>
    <t>Adopted. Harmonised Performance Evidence (PE) and Assessment Conditions (AC) across the units of the Cert III of Urban Pest Management  where it does not negatively affect vocational outcomes. Each unit was considered and updated individually. 
Regarding ACs - barriers have been reduced for regional areas. 
Noted added suggested units into elective bank. 
Noted, CPPCMN3004 to remain a core unit. 
Where appropriate will incorporate digital skills.</t>
  </si>
  <si>
    <t>Supported.</t>
  </si>
  <si>
    <t>16/07/2025</t>
  </si>
  <si>
    <t>CPPUPM3005</t>
  </si>
  <si>
    <t>Manage Pests without applying pesticides</t>
  </si>
  <si>
    <t xml:space="preserve">Plan urban integrated pest management. </t>
  </si>
  <si>
    <t xml:space="preserve">Update structure of unit focusing on terminology and threshold concepts. Details of elements and performance critieria and knowledge evidence provided in document provided by Advance You. </t>
  </si>
  <si>
    <t>Adopted. Unit has been revised in line with industry stakeholder needs and cognisent terminology requirements in a planning unit (see row 43).</t>
  </si>
  <si>
    <t xml:space="preserve">Verified </t>
  </si>
  <si>
    <t xml:space="preserve">Manage Pests by applying pesticides </t>
  </si>
  <si>
    <t xml:space="preserve">Update structure of unit focusing on biological and technical concepts which build onmnowledge from unit 3005. Details of elements and performance critieria and knowledge evidence provided in document provided by Advance You. </t>
  </si>
  <si>
    <t>Adopted. Unit revised in line with industry stakeholder needs (see row 43) which does include recommendations made by Advance You. Cognisent of technical concepts in redesign of unit.</t>
  </si>
  <si>
    <t xml:space="preserve">CPP30119 </t>
  </si>
  <si>
    <t>Technical Committee Meeting 3
Tracey Eyles  
Emma Mendelsohn  
Trent Chapman  
Sarah Cutting  
Thomas Overby  
Brendan Gorrie  
Bruce Dekker  
Kerrie Undery  
Fiona Sheppard  
John Murray  
Raja Mahendran </t>
  </si>
  <si>
    <t xml:space="preserve">Urban Pest Management
</t>
  </si>
  <si>
    <t xml:space="preserve">Discussed that training products are in place to provide vocational pathways for individuals to develop the skills and knowledge to be employable. Given that the Cert IV is not providing a vocational pathway it will be recommended it is superseded. Some TC members expressed objections to this point, however the broad concensus is that it is acceptable. 
Units CPPUPM4001 and CPPUPM4002 should be removed from the Sensitive and Complex Skills and Knowledge Categories. Technical Writer to action
TC members raised the prospect of separating Timber and Termites into different categories or redefining this category. Concenus eventually reached to stay in one category of pest. 
Agreement to remove unit CPPUPM3017 from Timber category. Noting some objections.
Members recommend increasing writing skills from 2 to 3 in Foundation Skill Outcomes. 
Members review proposed changes to Cert III core units. They stated they prefer the original structure of the Certificate III in Urban Pest Management qualification – 5 core units and 5 elective units. Unit CPPUPM3018 to be returned to core units. 
TC members discussed creating groupings for elective subjects, students might be required to select a certain number of units from each grouping.Concensus not reached on this idea. 
TC members provided broad level support for the pest categories that have been introduced. Further feedback to come from TC members on which categories to use. 
TC members discussed if units CPPUPM4001 and CPPUPM4002 should be placed into the Certificate III, concensus was yes they should. Some TC members noted the Certificate IV is important pathway to management roles, others felt it does not substantially add to students’ knowledge or capacity to manage. Sarah Martin noted that qualifications should be directly linked to vocational pathways which the Certificate IV does not appear to be achieving.
TC members commented a supervisory skill set could be a good pathway for career progression. Technical Writer noted a Skill Set is not a recognised qualification but that it could meet student needs if the right units are contained within the Skill Set. TC members requested to see supervisory Skill Set draft, further discussion required. 
Too much detail in the Knowledge Evidence of the units, proposed some non-technical information be removed and placed in Implementation Guide. Broad consensus this is suitable. 
Disucss on Performance Eviednce throughout Cert III, units are overly prescriptive when it comes to how often students must demonstrate competency. In some instances it is very important to have higher numbers of demonstrations, particularly in core units and where the use of chemicals is involved. Consensus reached that Technical Writer will look at each unit individually and set the number of demonstrations based on circumstances. TC members encouraged to review units individually and provide feedback.   
Broad consensus reached that references to sensitive and complex operations should be removed from units CPPUPM3005 and CPPUPM3006. 
TC members expressed concerns that revised Assessment Conditions might be restrictive to training implementation. Others were concerned changing them will reduce rigour of training process. 
</t>
  </si>
  <si>
    <t>Teams meeting</t>
  </si>
  <si>
    <t xml:space="preserve">Adopted. Certificate IV in Urban Pest Management is proposed for suspension as it does not have a vocational outcome and there have only been 10 enrolments in the last 5 years. Also, it only has 2 Urban Pest Management units that are unique to the current Certificate IV (CPPUPM4001 Assess and select pest management vehicle and equipment and CPPUPM4002 Schedule, organise and monitor pest management operations).  These units have now been incorporated into the Certificate III of Urban Pest Management as electives.
CPPUPM3017 removed from CPPUPMSS003 Post-Construction Timber Skill Set. 
Foundation Skills updated to ACSF3 level and this is supported by the units' requirements. 
The Certificate III Urban Pest Management core units were increased to 5 and to 6 in subsequent Techinical Committee meeting. There was extensive discussion on this issue, the majoirty of industry stakeholdes supported the packaging rules being 6 core and 4 electives. 
A Supervisory Skill Set was created in lieu of the current Certificate IV in Urban Pest Management which has been suspended. Third tier dot points removed from units and added to Implementation Guide.
Adopted. 
•	Certificate IV in Urban Pest Management is proposed for suspension as it does not have a vocational outcome and there have only been 10 enrolments in the last 5 years. Also, it only has 2 Urban Pest Management units that are unique to the current Certificate IV (CPPUPM4001 Assess and select pest management vehicle and equipment and CPPUPM4002 Schedule, organise and monitor pest management operations).  These units have now been incorporated into the Certificate III of Urban Pest Management as electives.
•	CPPUPM3017 removed from CPPUPMSS003 Post-Construction Timber Skill Set. 
•	Foundation Skills updated to ACSF3 level and this is supported by the units' requirements. 
•	The Certificate III Urban Pest Management core units were increased to 5 and to 6 in subsequent Technical Committee meeting. There was extensive discussion on this issue, the majority of industry stakeholders supported the packaging rules being 6 core and 4 electives. 
•	A Supervisory Skill Set was created in lieu of the current Certificate IV in Urban Pest Management which has been suspended. 
•	Over prescriptive detail (in third tier bullet points) has been removed from the units’ Knowledge Evidence (KE) and added to the newly created Urban Pest Management Implementation Guide.
•	The units’ Performance Evidence has been discussed extensively to accommodate differing views. Each unit has been reviewed individually and consensus has been reached.  </t>
  </si>
  <si>
    <t>Supported by majority of TC members following discussion.</t>
  </si>
  <si>
    <t xml:space="preserve">Initial Development </t>
  </si>
  <si>
    <t xml:space="preserve">Scope </t>
  </si>
  <si>
    <t>Update foundational skills outcomes of Certificate III - Writing skill to be changed from level 2 to level 3 due to need for workers to write techical pest reports</t>
  </si>
  <si>
    <t>Adopted. Certificate III in Urban Pest Management foundation skills are at the ACSF 3 level.  Numeracy is at an ACSF 4 level.</t>
  </si>
  <si>
    <t xml:space="preserve">Packaging </t>
  </si>
  <si>
    <t>Rapid Solutions</t>
  </si>
  <si>
    <t xml:space="preserve">Return unit CPPUPM3018 to Core units. </t>
  </si>
  <si>
    <t>Adopted. The unit is now coded CPPUPM3020 Maintain equipment and pesticide storage area in pest mangement vehicles and it is now a core unit in Certificate III in Urban Pest Management.</t>
  </si>
  <si>
    <t>Change the title of unit CPPUPM3042 to Install termite management systems during construction.</t>
  </si>
  <si>
    <t>Adopted. The new code is CPPUPM3043 and the title is as recommended - Install termite management systems during construction.</t>
  </si>
  <si>
    <t>29/08/2025</t>
  </si>
  <si>
    <t>Focused specificly on sensitive and complex sites, reccomend risk based approach. Cert IV not fit for purpose.</t>
  </si>
  <si>
    <t>Adopted. Reviewed Units of Competency (UoCs) relating to sensitive and complex pest management incoporating risk management. Certificate IV in Urban Pest Management to be superseded as per recommendation.</t>
  </si>
  <si>
    <t>Fiona Sheppard, Quality Pest &amp; Weed Solutions Pty Ltd</t>
  </si>
  <si>
    <t>A unified regulatory framework would improve compliance and enforcement outcomes.
Consistent regulations would improve industry confidence and public safety outcomes.
Real-time assessment better reflects actual workplace conditions and job readiness.
Live assessment of practical skills improves confidence in competency outcomes.
Real-time validation reduces the risk of skills gaps going undetected.
Assessing skills in real operational environments increases industry trust in qualifications.</t>
  </si>
  <si>
    <t xml:space="preserve">Adopted. Discussed real time assessments extensively with industry stakeholders, particularly in Technical Committee meetings and adjusted the units'  Assessment Conditions to incorporate them where appropriate. </t>
  </si>
  <si>
    <t>Manage pests by applying pesticides.</t>
  </si>
  <si>
    <t>South Metropolitan TAFE WA</t>
  </si>
  <si>
    <t>Unit has too much content, reduce the level of detail to improve accessibility of training.</t>
  </si>
  <si>
    <t xml:space="preserve">Adopted. Units CPPUPM3005 and CPPUPM3006 have been re-designed to separate planning from application. The revised units are now CPPUPM3022 Plan urban integrated pest management and CPPUPM3023 Conduct urban integrated pest management. Duplication has been reduced and the units' Performance Criteria (PCs) is now more relevant to Pest Management tasks. CPPUPM3022 Prepare for work in an urban pest management environment has also been introduced as an introductory unit for the industry. </t>
  </si>
  <si>
    <t xml:space="preserve">Unit should be theortical and focused on safe handling of chemicals and applyling pesticides. </t>
  </si>
  <si>
    <t>Adopted. A new unit ihas been developed  - CPPUPM3022 Prepare for work in an urban pest mangement environment.  This has been developed  to encompass theoretical knowledge requirements.</t>
  </si>
  <si>
    <t xml:space="preserve">Consensus redesigning the units will help learning outcomes. </t>
  </si>
  <si>
    <t>The unit should only include an introduction to the first 4 main pests that students will encounter in the workplace "Spiders, Rodents, Cockroaches and Ants."</t>
  </si>
  <si>
    <t xml:space="preserve">Adopted. Feedback on which pests to include was exhaustive for this reason we moved to categories of pests to give trainers greater flexibility. Ants, cockroaches, rodents and spiders are referenced under the category of basic pests in CPPUPM3022 and CPPUPM3023. </t>
  </si>
  <si>
    <t>Consensus on incorporating pest categories.</t>
  </si>
  <si>
    <t xml:space="preserve">The unit should include 3  simulated sites, without using actual chemicals. </t>
  </si>
  <si>
    <t xml:space="preserve">Adopted. This unit has been revised. The new unit CPPUPM3023 now encompasses  both pest management with and without chemicals. Its Performance Evidence (PE) requires the candidate to conduct integrated pest management in 10 different residential or commercial premises.  </t>
  </si>
  <si>
    <t xml:space="preserve">Consensus reached on frequency of assessment. </t>
  </si>
  <si>
    <t xml:space="preserve">CPP30126  
</t>
  </si>
  <si>
    <t xml:space="preserve">A new unit should be created to directly address the practical performance requirements linked to licensing. Specifically, this unit should ensure that each trainee completes a minimum of 10 general pest treatments using real chemicals in real workplace environments with actual customers. </t>
  </si>
  <si>
    <t>Not adopted. Many units are used for licensing and there are different licensing rules in every state and territory (we can't have one unit specific to licensing). Also, although we have been cognisant of licensing standards, licensing is out of the scope of this project. The new and reviewed units  have a strong practical focus. Feedback has been that the units are too prescriptive and this has become a barrier training. Consultation has taken place to ensure the units can be utilised throughout Australia.</t>
  </si>
  <si>
    <t>Consensus on the units being developed.</t>
  </si>
  <si>
    <t xml:space="preserve">These units provide fundemental knowledge to students and should be kept in the Certificate III </t>
  </si>
  <si>
    <t>Adopted. Both timber pest units are being retained in the Certificate III in Urban Pest Management: CPPUPM3024 and CPPUPM3025.</t>
  </si>
  <si>
    <t>Consensus on the need for these units.</t>
  </si>
  <si>
    <t>The current unit is unclear in its purpose and does not align well with industry practice. A more logical and valuable approach would be to reframe the unit around pre-construction termite management systems. As students and employers don’t all do actual pre construction jobs simulated sites should be allowed for this unit’s performance requirements.</t>
  </si>
  <si>
    <t>Adopted. Simulation has been incorporated in the Assessment Conditions of this unit - CPPUPM3043 -Install termite management systems during construction.  However, extensive discussion has taken place on this unit due to differing views and the technical committee decided to include that on one occasion assessment must be based in a real workplace and in real time.</t>
  </si>
  <si>
    <t xml:space="preserve">Refer to this column in item 6 for details on Technical Committee consensus on Assessment Conditions and direct observation. </t>
  </si>
  <si>
    <t xml:space="preserve">CPPUPM3017 &amp; CPPUPM3018 </t>
  </si>
  <si>
    <t xml:space="preserve">These 2 units need to be either combined or split so there is a clear distinction between servicing tools and equipment and pesticide storage requirements. CPPUPM3017 tools and equipment needs to be expanded to include the vehicle, Honda centrifugal pump, leaks in hoses and fittings, hose reals, battery operated tools  </t>
  </si>
  <si>
    <t xml:space="preserve">Not adopted. The majority of stakeholders did not support merger of the proposed units.  </t>
  </si>
  <si>
    <t>Manage pests without applying pesticides and CPPUPM3006 Manage pests by applying pesticides</t>
  </si>
  <si>
    <t xml:space="preserve">CPPUPM30X02  </t>
  </si>
  <si>
    <t>Plan urban integrated pest management</t>
  </si>
  <si>
    <t xml:space="preserve">CPPUPM3022
</t>
  </si>
  <si>
    <t>Kerrie Undery, Rapid Training</t>
  </si>
  <si>
    <t>Should this unit be called something more specific to its purpose as outlined in PC "Develop an Intergrated Pest Management Proposal"</t>
  </si>
  <si>
    <t>Adopted. Consensus was that the title of this unit should be  Plan urban integrated pest management</t>
  </si>
  <si>
    <t>Make this unit prerequiste so that certain information doesn't need to be repeated in subsequent units</t>
  </si>
  <si>
    <t xml:space="preserve">Adopted. A prerequisite has been set for this unit (now CPPUPM3022). The pre-requisite is CPPUPM3021- Prepare for work in an urban pest management environment. Please note though that each unit is stand alone, meaning that each unit's assessment guidelines have to cross reference with its Performance Criteria.  </t>
  </si>
  <si>
    <t>Advice from the developer and BuildSkills has been to restrict pre-requisites to only when essential. Following Editing and Anti-Discrimination assessment, this advice was reiterated and the Technical Committee agreed to restrict Units with pre-requisites to the following:
•	CPPUPM3024 Inspect for and report on timber pests 
o	Pre-requisite: CPPUPM3021 Prepare for work in an urban pest management environment
•	CPPUPM3025 Manage timber pests 
o	Pre-requisite: CPPUPM3024 Inspect for and report on timber pests 
	Pre-requisite: CPPUPM3021 Prepare for work in an urban pest management environment
•	CPPUPM4103 Inspect assess and advise on pest management options for sensitive operations 
o	Pre-requisite: CPPUPM3022 Plan integrated urban pest management
•	CPPUPM4104 Inspect, assess and advise on pest management options for complex operations 
o	Pre-requisite: CPPUPM3022 Plan integrated urban pest management
•	CPPUPM4105 Implement and monitor pest management plans for sensitive operations 
o	Pre-requisite: CPPUPM4103 Assess and advise on pest management options for sensitive operations 
	Prerequisite: CPPUPM3022 Plan urban integrated pest management
•	CPPUPM4106 Implement and monitor pest management plans for complex operations 
o	Pre-requisite: CPPUPM4104 Assess and advise on pest management options for complex operations 
	Prerequisite: CPPUPM3022 Plan urban integrated pest management</t>
  </si>
  <si>
    <t>Creating 10 different pest management proposals seems excessive, students should be able to demonstrate the same level of competency by creating a maximum of 2 proposals, provided they each cover at least 3 of the pest categories. For an entry level unit, not sure if they should yet be creating proposals for Timber pest (e.g. Invasive pests)</t>
  </si>
  <si>
    <t>Not adopted. There has been extensive discussion due to differing views on frequency of assessments in Performance Evidence (PE). In this unit, now coded CPPUPM3022, assessment in ten different residential or commercial premises has been retained in PE, given that that was the view supported by the majority of industry stakeholders.</t>
  </si>
  <si>
    <t>Consensus reached on performance evidence.</t>
  </si>
  <si>
    <t xml:space="preserve">CPPUPM3008
</t>
  </si>
  <si>
    <t xml:space="preserve">CPPUPM3024
</t>
  </si>
  <si>
    <t>To maintain both rigour and efficiency, this requirement should be revised to: “Evidence of assessment for one premise must be based on direct observation and assessment of the candidate by an assessor, in an environment that accurately represents workplace conditions.”</t>
  </si>
  <si>
    <t>Adopted. The Assessment Conditions of this unit, now coded CPPUPM3024 say:  "on one occasion, be based in a real workplace and in real time observation by an assessor" as per recommendation.</t>
  </si>
  <si>
    <t xml:space="preserve">CPPUPM3010 </t>
  </si>
  <si>
    <t xml:space="preserve">CPPUPM3025
</t>
  </si>
  <si>
    <t>The current list of required treatment demonstrations is unrealistic if fixed quantities are to be maintained. Many employers have indicated that they do not hold the necessary equipment to perform chemical treatments within normal operations. Mandating these across all students introduces significant compliance challenges, increases costs, and creates unnecessary barriers to training delivery.</t>
  </si>
  <si>
    <t xml:space="preserve">Not adopted. There has ben extensive discussion due to differing views. The Performance Evidence of this unit (now coded CPPUPM3025)  requirements include "integrated timber pest management (ITPM) methods including monitoring and evaluation, physical, cultural, chemical, mechanical and biological ".   </t>
  </si>
  <si>
    <t>Adopted.  The Assessment Conditions of this unit, now coded CPPUPM3024 say:  "on one occasion, be based in a real workplace and in real time observation by an assessor" as per recommendation.</t>
  </si>
  <si>
    <t xml:space="preserve">Refer to this column in item 6 for details on Technical Committee consensus on Assessment Conditions and direct observation. 
</t>
  </si>
  <si>
    <t>27/08/2025</t>
  </si>
  <si>
    <t>Newly created</t>
  </si>
  <si>
    <t>CPPUPM30X01</t>
  </si>
  <si>
    <t xml:space="preserve">Prepare for work in a pest management environment. </t>
  </si>
  <si>
    <t xml:space="preserve">CPPUPM3021 </t>
  </si>
  <si>
    <t xml:space="preserve">Prepare for work in an urban pest management environment. </t>
  </si>
  <si>
    <t>Trent Chapman, Rapid Solutions</t>
  </si>
  <si>
    <t>Multiple occasions seems reasonable to demonstrate competence as long as it doesn't require sight and sound assessment. I.e. documents can be prepared and submitted</t>
  </si>
  <si>
    <t>As this is a unit designed to prepare the trainee to enter the industry and begin their on the job training as they work through the next two units, I think two is sufficient and I don't think direct observation is required here as long as we are maintaining and preferably strengthening on the job training requirements in the new 5 and 6 - Bruce Dekker, ProTrain, RTO.</t>
  </si>
  <si>
    <t xml:space="preserve">Adopted.  Given its introductory focus, the Performance Evidence for this unit (now coded CPPUPM3021) merely requires preredness to work on two occasions.    </t>
  </si>
  <si>
    <t>15/09/2025</t>
  </si>
  <si>
    <t>Bruce Dekker, ProTrain</t>
  </si>
  <si>
    <t>the second level bullets points could be placed in the Companion volume. we would just then need to ensure that clear compliance instructions are provided for RTO's to refer to the use both tools.</t>
  </si>
  <si>
    <t>Not adopted. We cannot mandate that RTOs refer to companion volumes so will not remove second level bullet ponts from units' assessment guidelines.</t>
  </si>
  <si>
    <t>23/09/2025</t>
  </si>
  <si>
    <t xml:space="preserve">Licensing </t>
  </si>
  <si>
    <t>This unit has a lot of knowledge requirements and will be quite a large unit as it has taken content from both 5 and 6 and also included additional material. I assume that the aim is that that this unit along with the new 5 and 6 and 18 are what may become the new minimum licencing requirement. Is this what everybody is aiming at for the whole of Australia, with maybe this unit being the unit required for a provisional licence where required?</t>
  </si>
  <si>
    <t xml:space="preserve">Licensing is out of scope of the project, however we are conscious of licensing requirements and we have discussed proposed changes with all state and territory licensing authorities.  </t>
  </si>
  <si>
    <t>Packaging</t>
  </si>
  <si>
    <t>Is it an option to have Prepare* and Plan* as prerequisites and cut down duplicate in the knowledge evidence?</t>
  </si>
  <si>
    <t>Not adopted. Each unit needs is required to be 'stand alone' meaning some key aspects of knowledge will need to be repeated regardless of prerequistes.</t>
  </si>
  <si>
    <t>I think 2 is a little light on. It's easier for those already working in the industry for reputable companies. Everyone usually has some opportunity for improvement after the first demonstration. By the second some have it perfected then a third shows they are ready (for what I hope will be the next stage of assessment - one in real time in their workplace). Not everyone is as successful and 3 may not be enough to demonstrate competency, especially those who do not have strong support in the workplace. I'd consider increasing this number.</t>
  </si>
  <si>
    <t xml:space="preserve">Not adopted. Conflicting feedback due to differing views. The consensus indicated that the frequency for assessment for this unit (now coded CPPUPM3021) is suitable. </t>
  </si>
  <si>
    <t>Is this the correct wording here if direct observation does not apply?</t>
  </si>
  <si>
    <t xml:space="preserve">Yes wording is correct, the Assessment Conditions for the unit now coded CPPUPM3021 do not require direct observation. </t>
  </si>
  <si>
    <t xml:space="preserve">Technical Committee Meeting 4
Tracey Eyles  
Trent Chapman  
Sarah Cutting  
Thomas Overby    
Kerrie Undery  
Fiona Sheppard  
John Murray  
Raja Mahendran 
Gary Cochrane  
</t>
  </si>
  <si>
    <t xml:space="preserve">CPPUPM30X01 Prepare for work in a pest management environment. TC confirmed they are satisfied with PE and AC.  
CPPUPM30X02 Plan non-timber pest management. TC recommended: in PE, add “(excluding timber pests)” to the dot point invasive pests. And into PE requirement for service logs to be kept on 5 demonstrations of competency with one under direct observation.    
CPPUPM30X3 Conduct integrated pest management. TC recommended: One real time assessment amongst the 10 total demonstrations. And simplify PE by combining the demonstrations of treating premises with and without pesticides.    
CPPUPM30X08 Inspect for and report on timber pests. TC recommended: PE revised have requirement for 10 documented demonstrations in a service log.  
CPPUPM30X10 Control timber pests. TC recommended: Using service log, noted this unit can be very onerous to deliver and that costs of demonstrations with chemicals can be very expensive. 
CPPUPM30X11 Manage organisms by applying fumigants to commodities and environments. PE needs to rewrite because the use of “sites” is not fit for purpose. Aircraft and ships are too specialised to be included in PE.  
CPPUPM30X17 Maintain, service and repair pest management equipment. TC discussed that the servicing a repair task - simple centrifugal pump: fit seal kit – could be placed into the companion volume because it is not a widely used piece of equipment anymore. 
CPPUPM30X18 Maintain equipment and pesticide storage area in pest management vehicles. TC recommended removal of “dangerous goods” material from PE. Add in that SDS can be stored electronically.  
CPPUPM30X42 Install pre-construction termite management systems. TC agreed to change of unit title and that CPCCWHS1001 is needed as a pre-requisite unit for this unit. TC recommended introducing service logs into PE. 5 demonstrations in a log service might be suitable, but it needs to log jobs from start to finish, which could mean demonstrations of other activities will need to be added. Further development required. Remove direct observation from AC. 
CPPUPM40X01 Assess and select pest management vehicle and equipment. TC recommended adding service logs in line with similar units above and removing direct observation. 
CPPUPM40X02 Schedule, organise and monitor pest management operations. TC recommended more flexibility in premises in the PE. 
CPPUPM40X03 Assess and advise on pest management options for sensitive operations. TC recommended adding body corporate/strata complex to list of premises which can be used to demonstrate competency. 
CPPUPM40X04 Assess and advise on pest management options for complex operations. TC recommended having at least one direct observation.  
CPPUPM40X05 Implement and monitor pest management plans for sensitive operations. TC recommended the sites in both units about sensitive operations have the same list of premises. Only one of the demonstrations needs to be assessed under direct observation. 
CPPUPM40X06 Implement and monitor pest management plans for complex operations. TC recommended aligning requirements with 40X04 for consistency and efficient training delivery. 
Skills and Knowledge, TC recommended removing from unit CPPUPM40X01 and adding unit CPPUPM30X10 to 2nd row. Add unit CPPUPM40X04, CPPUPM40X05 and CPPUPM40X06 to 4th row. Tables are otherwise suitable.
TC confirmed General Pest Management Technician Skill Set is suitable. 
TC recommended splitting Timber and termites​ Skill Set into pre and post construction, Technical Writers to redesign. 
TC recommended keeping unit CPPPUP3018 in Fumigant Skill Set and adding MSMWHS216. </t>
  </si>
  <si>
    <t xml:space="preserve">Adopted. Note the new code is referenced for all units. If the title has changed, the new title is referenced. 
•	CPPUPM30X02 Plan non-timber pest management is now CPPUPM3022 and titled Plan urban integrated pest management. Recommendation to add “excluding timber pests’ to invasive pest category accepted. And use of a skills verification log (previously called service log) added to the Assessment Conditions. The Technical Committee agreed to change ‘service log to skills verification log. The requirement of one assessment being conducted by direct observation was rejected. 
•	CPPUPM30X3 Conduct integrated pest management is now coded CPPUPM3023 – Conduct urban integrated pest management.  The recommendation for 1 real time assessment as detailed in the Assessment Conditions was accepted. to TC recommended: One real time assessment amongst the 10 total demonstrations. Performance evidence request to combine demonstrations of pesticide and non-pesticides was accepted but demonstration of performance with the use of pesticides is still required.  
•	CPPUPM30X08 Inspect for and report on timber pests is now coded CPPUPM3024. The recommendation for 10 to be the required frequency in the Performance Evidence was accepted. Also, according to the recommendation, the Assessment Conditions require that “on one occasion, be based in a real workplace and in real time observation by an assessor  and involve the use of a skills verification log.” 
•	CPPUPM30X10 Control timber pests is now coded CPPUPM3025 and titled Manage timber pests. The recommendation to include the use of the skills verification log in the Assessment Conditions was accepted. 
•	CPPUPM30X11 Manage organisms by applying fumigants to commodities and environments is now coded CPPUPM3012. The meaning of ‘site environment types’ has been clarified in the Performance Evidence of this unit. Aircraft and ships are no longer included in the Performance Evidence of this unit.  
•	CPPUPM30X17 Maintain, service and repair pest management equipment is now coded CPPUPM3019. The recommendation to remove simple centrifugal pump: fit seal kit from the servicing and repair tasks referenced in the Performance evidence of this unit has been accepted. 
•	CPPUPM30X18 Maintain equipment and pesticide storage area in pest management vehicles is now coded CPPUPM3020.  The recommendation to remove ‘dangerous goods’ from this unit’s Performance evidence has been accepted.  With regard to SDS there is no need to reference electronic or written storage because it is accepted that both are acceptable.  
•	CPPUPM30X42 Install pre-construction termite management systems is now coded CPPUPM3043 and titled Install termite management systems during construction as agreed by the technical committee. Initially the technical committee requested that CPCCWHS1001 is needed as a pre-requisite unit for this unit but at a subsequent meeting and in general feedback decided to omit this prerequisite.  The technical committee’s request that the Performance Evidence require a candidate to conduct 5 different installation types was accepted. The technical committee’s request for the use of a skills verification log to be referenced in the Assessment Conditions was also accepted. Initially the technical committee asked for the removal of direct observation from the Assessment Conditions but in feedback and in a subsequent meeting they requested it remain a requirement. 
•	CPPUPM40X01 Assess and select pest management vehicle and equipment is now coded CPPUPM4101. Initially the technical committee recommended adding the use of service logs in the Assessment Conditions but in subsequent feedback and meetings this requirement was omitted based on advice. On recommendation the requirement in Assessment Conditions for direct observation was also removed. 
•	CPPUPM40X02 Schedule, organise and monitor pest management operations is now coded CPPUPM4102. As per recommendation the Performance Evidence frequency requirement was amended to three different residential or commercial premises. 
•	CPPUPM40X03 Assess and advise on pest management options for sensitive operations is now coded CPPUPM4103 and titled Inspect, assess and advise on pest management options for sensitive operations.  The recommendation to add body corporate/strata complex to list of premises which can be used to demonstrate competency in the Performance evidence was accepted. 
•	CPPUPM40X04 Assess and advise on pest management options for complex operations is now coded CPPUPM4104 and titled Inspect, assess and advice on pest management options for complex operations, The recommendation to add that on one occasion assessment must be in a real workplace and by direct observation to the Assessment Conditions was accepted. 
•	CPPUPM40X05 Implement and monitor pest management plans for sensitive operations is now coded CPPUPM4105. The recommendation that this unit’s Performance Evidence have the same list of premises as in CPPUPM4103 was accepted. As also recommended the Assessment Conditions specify that on one occasion assessment is by direct observation. 
•	CPPUPM40X06 Implement and monitor pest management plans for complex operations is now coded CPPUPM4106. The recommendation that this unit’s Performance Evidence have the same list of premises as in CPPUPM4104 was accepted. 
•	Skills and Knowledge, TC recommended removing from unit CPPUPM40X01 and adding unit CPPUPM30X10 to 2nd row. Add unit CPPUPM40X04, CPPUPM40X05 and CPPUPM40X06 to 4th row. Tables are otherwise suitable.
•	The Technical Committee confirmed General Pest Management Technician Skill Set is suitable. 
•	The Technical Committee recommended splitting Timber and termites Skill Set into pre and post construction. This has been accepted. The skill sets are now •	CPPUPMSS001 General Pest Management Technician Skill Set
•	CPPUPMSS002 Pre-Construction Termite Pest Management Skill Set
•	CPPUPMSS003 Post-Construction Timber Pest Management Skill Set
•	CPPUPMSS004 Fumigation Pest Management Technician Skill Set
•	CPPUPMSS005 Commercial Pest Management Skill Set
•	CPPUPMSS006 Supervisory Pest Management Skill Set.	The recommendation to keep CPPPUP3020 in the Fumigant Skill Set was not supported by all industry stakeholders so was not adopted, The recommendation to add MSMWHS216 was accepted.
Performance Evidences updated across units. 
Updates to Skills and Knowledge completed.
Skill Sets split as per intruction of TC. </t>
  </si>
  <si>
    <t xml:space="preserve">Companion Volume </t>
  </si>
  <si>
    <t xml:space="preserve">N/A </t>
  </si>
  <si>
    <t>N/A</t>
  </si>
  <si>
    <t xml:space="preserve">Correct me if I am wrong, but all I can find in here that has changed from the previous version is that any reference to Cert IV is being removed.. I also noted that Cert IV in Cleaning has 2 streams - 1 for management and 1 for specialty cleaning and restoration. THis sounds more like is than hairdressing as was first eluded to all those meetings ago. </t>
  </si>
  <si>
    <t xml:space="preserve">Adopted. The Companion Volume Information Guide has now been updated and shows that the Certificate IV in Urban  Pest Mangement has been suspended. </t>
  </si>
  <si>
    <t>16/09/2025</t>
  </si>
  <si>
    <t>Title</t>
  </si>
  <si>
    <t xml:space="preserve">Manage pests without applying pesticides. </t>
  </si>
  <si>
    <t xml:space="preserve">Not adopted. The technical committee retained the name of this unit as Plan urban integrated pest management </t>
  </si>
  <si>
    <t>Concensus, good change with the inclusion of 'Urban Pest Management'</t>
  </si>
  <si>
    <t>Pre-requiste</t>
  </si>
  <si>
    <t xml:space="preserve">if you have "Prepare for work in a pest management environment." here it eliminates the need to duplicate the knowledge evidence the student will need to be assessed on, as the pre-requisite ensures that unit has already been completed. </t>
  </si>
  <si>
    <t>PEST Australia RTO</t>
  </si>
  <si>
    <t>I agree here I think 10 is excessive but also think 2 is not enough, I would like to see between 4-5. - Pest Australia RTO</t>
  </si>
  <si>
    <t xml:space="preserve">Not adopted. Differing views on Performance Evidence frequency requirements for CPPUPM3022 Technical Committee decided to retain 10 as the Performance Evidence frequency number. </t>
  </si>
  <si>
    <t>Consensus reached.</t>
  </si>
  <si>
    <t xml:space="preserve">Baaed on the Performance evidence requirements - this assessment is more of a project / assignment - what is specifically being assessed by the RTO, the proposal itself or the student demonstration of gathering evidence and writing the proposal? </t>
  </si>
  <si>
    <t xml:space="preserve">CPPUPM3022 Performance Evidence addresses planning for pest management. Its Assessment Conditions require to use of a skills verification log, which requires more than project or assignment completion. </t>
  </si>
  <si>
    <t>Performance criteria</t>
  </si>
  <si>
    <t>Incorporating biosecurity and eco-friendly works in element 1.</t>
  </si>
  <si>
    <t>Adopted and noted, thank you.</t>
  </si>
  <si>
    <t>Tracey Eyles, Scorpion Pest Management</t>
  </si>
  <si>
    <t>TAS</t>
  </si>
  <si>
    <t xml:space="preserve">Use of pest categories is suitable under ecology, biology, habbits and harbourages. </t>
  </si>
  <si>
    <t>I'd agree. - Pest Australia RTO</t>
  </si>
  <si>
    <t>I think a key aspect to competency missed in a simulated environment is "Establish contact with relevant persons". Candidates need to have the opportunity demonstrate this skill in a real workplace.</t>
  </si>
  <si>
    <t>Agree. - Tracey Eyles Scorpion Pest Management, Employer</t>
  </si>
  <si>
    <t>Not adopted. Extensive discussion due to differing views resulted in consensus to not include real time assessment for this unit - CPPUPM3022.</t>
  </si>
  <si>
    <t>Different opions from TC, general concensus reached for assessments to take place in simulated enviroments.</t>
  </si>
  <si>
    <t>Five is insufficient for a trainee to demonstrate a reasonable amount of knowledge and performance ability, this should be 10</t>
  </si>
  <si>
    <t>Adopted. Differing opinions has meant that the Performance evidence frequency has been amended a few times. The consensus for this unit (CPPUPM3022) is now for 10 to be the frequency requirement.</t>
  </si>
  <si>
    <t xml:space="preserve">On a minimum of one occasion assessment must be based in a real workplace and in real time observation by an assessor. </t>
  </si>
  <si>
    <t>Not adopted. Extensive discussion on this issue due to differing opinions. The consensus for this unit (CPPUPM3022) was that real time assessment is not required..</t>
  </si>
  <si>
    <t>21/09/2025</t>
  </si>
  <si>
    <t>Application</t>
  </si>
  <si>
    <t xml:space="preserve">CPPUPM3006 </t>
  </si>
  <si>
    <t xml:space="preserve">CPPUPM30X03 </t>
  </si>
  <si>
    <t xml:space="preserve">Conduct integrated pest management. </t>
  </si>
  <si>
    <t xml:space="preserve">Do we not inspect for and provide advice on situations where we recommend modifications to the environment? - referencing this text in draft unit: The unit does not apply to inspecting for, or managing termites or other timber pests, or non-chemical pest management where the environment is modified to manage pests. </t>
  </si>
  <si>
    <t>Adopted. Removed 'or non-chemical pest management where the environment is modified to manage' from the Application.</t>
  </si>
  <si>
    <t>Verfied and endorsed, removed 'or non-chemical pest management where the environment is modified to manage' from the Application.</t>
  </si>
  <si>
    <t>Just biosecurity. - referencing text within 1.3, 'incorporating biosecurity and eco-friendly pest management considerations.'</t>
  </si>
  <si>
    <t>Response to open question from developer</t>
  </si>
  <si>
    <t>Adopted. Consensus was reached that biosecurity and enviromenal considerations should be included. Across units 'eco-friendly has been updated to 'enviromental' and kept in relevant sections.</t>
  </si>
  <si>
    <t>Consensus was reached that biosecurity and enviromenal considerations should be included. Across units 'eco-friendly has been updated to 'enviromental' and kept in relevant sections.</t>
  </si>
  <si>
    <t>If eco-friendly considerations aren't included here they need to be covered somewhere as this relates very well with IPM whether their is a use of pesticides or not. - referencing text within 1.3, 'incorporating biosecurity and eco-friendly pest management considerations.'</t>
  </si>
  <si>
    <t>Adopted. The term 'enviromental' was considered more appropriate then 'eco-friendly.' This has been updated in all units.</t>
  </si>
  <si>
    <t>Endorsed through the process of concensus. The term 'enviromental' was considered more appropriate then 'eco-friendly.' This has been updated in all units.</t>
  </si>
  <si>
    <t xml:space="preserve">Performance Evidence </t>
  </si>
  <si>
    <t>10 [demonstrations] including both chemical and non chemical.</t>
  </si>
  <si>
    <t xml:space="preserve">Adopted. Extensive discussion on this issue due to differing opinions. The consensus in the Performance Evidence of CPPUPM3023 was assessment at 10 premises.  </t>
  </si>
  <si>
    <t xml:space="preserve">Consensus was reached that ten demonstrations is suitable. </t>
  </si>
  <si>
    <t>I feel the work across the ten premises should be a combination of chemical and non chemical methods across the five properties.</t>
  </si>
  <si>
    <t xml:space="preserve">Adopted. Extensive discussion on this issue due to differing opinions. The consensus in the Performance Evidence of CPPUPM3023 was assessment at 10 premises (includes chemical and non-chemical).  </t>
  </si>
  <si>
    <t>Endorsed, demonstrations include the use of chemical and non-chemical.</t>
  </si>
  <si>
    <t>I feel it is important to add reference for asbestos in the hazards section</t>
  </si>
  <si>
    <t>Not adopted. Initially asbestos was added to the list of hazards in Knowledge Evidence but after discussion with stakeholders and technical committee members Knowledge Evidence in all relevant units was amended to typical hazards with the subpoints being: chemical, biological, ergonomic and physical. The detail in these categories is in the Pest Management Implementation Guide.</t>
  </si>
  <si>
    <t>Consensus reached, for hazard categories only to be listed in the Pest Mangement units.</t>
  </si>
  <si>
    <t>evidence of assessment at 1 of the ten must be based on live real time direct observation with the other 9 being supported by a licenced workplace supervisor.</t>
  </si>
  <si>
    <t>Adopted. Assessment conditions for CPPUPM3023 specify that on one occasion assessment must be based in a real workplace.</t>
  </si>
  <si>
    <t xml:space="preserve">The current drafting of the Performance Evidence  &amp; Assessment Conditions effectively increases the number of required practical assessment demonstrations from three to five. This represents a direct contradiction to all prior consultation discussions, which consistently focused on reducing the practical assessment burden for students, employers, and RTOs. An increase in mandated demonstrations will:
Drive additional assessment costs for both students and RTOs.
Cause duplication of competency evidence, with no measurable improvement in learning outcomes.
Generate frustration across all stakeholders, particularly employers who must release staff repeatedly to meet compliance obligations.
To maintain both rigour and efficiency, this requirement should be revised to:
“Evidence of assessment for one premise must be based on direct observation and assessment of the candidate by an assessor, in an environment that accurately represents workplace conditions.”
This adjustment ensures integrity of assessment without unnecessarily inflating workload, cost, and duplication.
</t>
  </si>
  <si>
    <t xml:space="preserve">Adopted. The current unit requires 10 different demonst to onerations, as per feedback in CPPUPM3023 we have reduced the number of demonstrations required to one. </t>
  </si>
  <si>
    <t>27/10/2025</t>
  </si>
  <si>
    <t>3001 and 3002 should be prerequisites</t>
  </si>
  <si>
    <t xml:space="preserve">Adopted.  CPPUPM3021 and CPPUPM3022 have been added to CPPUPM3023 as prerequisites following extensive discussion. However, as discussed it is against the TPOF principles to add unnecessary barriers to unit delivery and this is likely to be considered a barrier to entry.     </t>
  </si>
  <si>
    <t>Different opinions from TC, some members felt both should be pre-requistes, others were concerned the inclusion of pre-requistes will reduce enrollments and training providers working in the space.</t>
  </si>
  <si>
    <t>23/11/2025</t>
  </si>
  <si>
    <t>Thomas Overby, Rentokil Initial Australia</t>
  </si>
  <si>
    <t>Do we need to add the one job or site conducted by the assessor in real time here?</t>
  </si>
  <si>
    <t>Adopted. The Assessement Conditions in CPPUPM3023 include the requirement for one assessment in real time.</t>
  </si>
  <si>
    <t>Endorsed.</t>
  </si>
  <si>
    <t>28/10/2025</t>
  </si>
  <si>
    <t xml:space="preserve">I think we agreed this meant; To demonstrate competency, a candidate must meet the performance criteria of this unit by submitting a "service log" validated by a workplace supervisor. Although stated above in performance evidence, the meaning is lost in the format of the document.
I agree with Bruce, one assessment should be in real time with an assessor.
I also feel the words "an environment that accurately represents workplace place conditions" will force training back into the hands of RTO's and formal training which will absolutely reduce the "burden on employers" and barriers to entry but we lose the best thing that came out of the last review and achieve a quality learning outcome that successfully transfers skills and knowledge from the classroom to the work environment. The real cost will be the opportunity to improve the industry. It's the opposite to what is happening in all other industries.
</t>
  </si>
  <si>
    <t>Adopted. Following extensive discussion from industry stakeholders the term agreed on was 'skills verification log' and real time assessment. This has been included in the Assessment Conditions for relevant units. AC:  Service log changed to ‘skills verification log’.
Units this is in:
•	CPPUPM3009 Inspect for and report on timber pests
•	CPPUPM3022 Plan urban integrated pest management (CPPUPM3021)
•	CPPUPM3023 Conduct urban integrated pest management
•	CPPUPM3024 Manage timber pests
•	CPPUPM3043 Install termite management systems during construction
Units with one real time assessment is in: 
•	CPPUPM3009 Inspect for and report on timber pests
•	CPPUPM3012 Manage organisms by applying fumigants to commodities and environments
•	CPPUPM3023 Conduct urban integrated pest management
•	CPPUPM3024 Manage timber pests
•	CPPUPM3043 Install termite management systems during construction
•	CPPUPM4103 Inspect, assess and advise on pest management options for sensitive operations
•	CPPUPM4104 Inspect, assess and advise on pest management options for complex operations.
•	CPPUPM4105 Implement and monitor pest management plans for sensitive operations (also real workplace in this one).
•	CPPUPM4106 Implement and monitor pest management plans for complex operations (also real workplace in this one).</t>
  </si>
  <si>
    <t>29/10/2025</t>
  </si>
  <si>
    <t>Would like to suggest the term can be confused with the current "log book" requirements for licensing and be updated to Service Report that meets the performance criteria of this unit.</t>
  </si>
  <si>
    <t>Adopted. Following extensive discussion from industry stakeholders the term agreed on was 'skills verification log' and real time assessment.</t>
  </si>
  <si>
    <t xml:space="preserve">Evidence of assessment for at least 9 occasions must be based in an environment that accurately represents workplace conditions and with the use of an RTO approved service log. 
Must involve managing ants, cockroaches, rodents and spiders 
On a minimum of one occasion assessment must be based in a real workplace and in real time observation by an assessor. 
</t>
  </si>
  <si>
    <t xml:space="preserve">Not adopted. Following extensive discussion, the consensus for this unit (CPPUPM3023) was for one real workplace and in real time observation by an assessor and the use of a skills verification log. </t>
  </si>
  <si>
    <t>Inspect for and report on timber pests.</t>
  </si>
  <si>
    <t xml:space="preserve">change treatment to management. - referring to 3.3.  </t>
  </si>
  <si>
    <t xml:space="preserve">Adopted. As per recommendation in unit CPPUPM3034, in Performance Criteria 3.3 'treatment methods' has been changed to 'mangement methods'. </t>
  </si>
  <si>
    <t>At least 10. AEPMA Code of Practice asks for 40</t>
  </si>
  <si>
    <t>Adopted. There has been extensive discussion due to differing views on frequency of assessments in Performance Evidence (PE). In this unit, now coded CPPUPM3024, assessment in ten different  premises has been retained in PE, given that that was the view supported by the majority of industry stakeholders.</t>
  </si>
  <si>
    <t xml:space="preserve">Direct live observation for one inspection with the other 9 being completed under the supervision of a licenced timber pest manager. </t>
  </si>
  <si>
    <t>Not adopted. Following extensive discussion, the consensus for this unit (CPPUPM3024) was for one real workplace and in real time observation by an assessor and the use of a skills verification log.</t>
  </si>
  <si>
    <t xml:space="preserve">Refer to this column in item 6 for details on Technical Committee consensus on Assessment Conditions and direct observation.
</t>
  </si>
  <si>
    <t xml:space="preserve">The current drafting of the Performance Evidence  &amp; Assessment Conditions effectively increases the number of required practical assessment demonstrations from three to four. This represents a direct contradiction to all prior consultation discussions, which consistently focused on reducing the practical assessment burden for students, employers, and RTOs. Cause duplication of competency evidence, with no measurable improvement in learning outcomes.
Generate frustration across all stakeholders, particularly employers who must release staff repeatedly to meet compliance obligations. 
To maintain both rigour and efficiency, this requirement should be revised to:
“Evidence of assessment for one premise must be based on direct observation and assessment of the candidate by an assessor, in an environment that accurately represents workplace conditions.”
This adjustment ensures integrity of assessment without unnecessarily inflating workload, cost, and duplication.
</t>
  </si>
  <si>
    <t xml:space="preserve">Adopted. Following extensive discussion and differing views, the number of simulated assessments allowed has been increased in this unit - CPPUPM3024 (Performance Evidence frequency of assessments is 10), and the total number of real time assessments has been reduced to one. This makes assessment more accessible to RTOs in remote locations.   </t>
  </si>
  <si>
    <t xml:space="preserve">Yes 3 is ok. - In reference to 1st dot point of performance evidence. </t>
  </si>
  <si>
    <t xml:space="preserve">Adopted. Unit CPPUPM3024 Noted, thank you. </t>
  </si>
  <si>
    <t xml:space="preserve">Yes 1 is ok. Consider addition of word "Active" before subterranean termites to further differentiate from previious bullet point. - In reference to 2nd dot point of performance evidence. </t>
  </si>
  <si>
    <t xml:space="preserve">two types of timber pests other than subterranean termites from the list below borers
damp wood termites
dry wood termites
wood decay fungi.
</t>
  </si>
  <si>
    <t xml:space="preserve">Adopted. Unit CPPUPM3024 borers, damp wood termites, dry wood termites and wood decay fungi included in the Performance Criteria.  </t>
  </si>
  <si>
    <t xml:space="preserve">Consider adding before first level bullet point  "Across the 10 premises" instead of At each premise, as some of these areas may not be present. </t>
  </si>
  <si>
    <t>Adopted. Unit CPPUPM3024 terminology suggested for Performance Evidence "across the 10 premises"  accepted.</t>
  </si>
  <si>
    <t>Consider changing the words Site Assessment to "Inspection". The intention of the site assessment is to inspect for and comment on the bullet point items.</t>
  </si>
  <si>
    <t xml:space="preserve">Adopted. Unit CPPUPM3024 Performance Evicdence terminology amended as per recommendation - "inspection for evidence....." 
</t>
  </si>
  <si>
    <t xml:space="preserve">I don't support replacing a real workplace with a simulated workplace. Service log must meet all performance criteria and be validated by a workplace supervisor. One assessment must be in real time in a real workplace by an assessor. </t>
  </si>
  <si>
    <t xml:space="preserve">Adopted. Unit CPPUPM3024 Assessment Conditions are as per recommendation:“Be in an environment that accurately represents workplace conditions and, on one occasion, be based in a real workplace and in real time observation by an assessor and involve the use of a skills verification log.” Note that the recommendation that was accepted in subsequent feedback was for 'service log' to be replaced by 'skills verification log'.  
</t>
  </si>
  <si>
    <t>Refer to this column in item 6 for details on Technical Committee consensus on Assessment Conditions and direct observation.</t>
  </si>
  <si>
    <t>Suggest the below model. "Evidence of assessment for pest management activities in seven (change to eight) of the ten premises as specified in the performance evidence, must be based on documentation and photographic evidence that has been validated by a workplace supervisor. 
A workplace supervisor is a person duly authorised to perform and validate the work being undertaken.
Evidence of assessment for pest management activities in three (change to at least two) of the ten premises as specified in the performance evidence:
 (on at least one occasion) must be based on direct observation and assessment of the candidate by an assessor:
physically, or
via (add live / real time)audio and visual media provided the candidate is physically accompanied by a person who is licensed or holds the required competency to inspect for timber pests
must involve subterranean termites for a minimum of one premises
must be in a real workplace for a minimum of two premises
may be simulated for one premises provided the simulation allows demonstration of all performance criteria."</t>
  </si>
  <si>
    <t xml:space="preserve">Not adopted. There were differing opinions on Assessment Conditions for this unit - CPPUPM3024. Consensus was reached on the following: Evidence of assessment must: 
be in an environment that accurately represents workplace conditions and, on one occasion, be based in a real workplace and in real time observation by an assessor 
involve the use of a skills verification log 
Candidates must have access to:  
relevant workplace procedural information    
premises representative of urban pest management operations 
equipment and tools used in urban pest management 
regulatory information, codes of practice, compliance and safety information relevant to urban pest management  
personal protective equipment (PPE) appropriate to identified risks.   </t>
  </si>
  <si>
    <t>Would like to suggest the term be more suited to the unit and updated to Service Report including the Timber Pest Inspection Report that meets the performance criteria of this unit.</t>
  </si>
  <si>
    <t xml:space="preserve">Adopted with minor changes for this unit (CPPUPM3024. Service report was accepted for Assessment Conditions but in subsequent feedback, with Technical Committee consensus it was amended to 'skills verification report'. In the Performance Evidence the terminology was changed to  'Timber pest inspection' as per recommendation.   </t>
  </si>
  <si>
    <t xml:space="preserve">Verified.
</t>
  </si>
  <si>
    <t>CPPUPM30X02 should also be a prerequisite to ensure adequate knowledge and performance abilities before attempting this unit.</t>
  </si>
  <si>
    <t xml:space="preserve">Not adopted.For unit CPPUPM3024, CPPUPM3021 has been added as a prerequiste. CPPUPM3022 has not been added so that we do not create too many barriers to entry.  </t>
  </si>
  <si>
    <t>Different opions from TC, some members felt both should be pre-requistes, others were concerned the inclusion of pre-requistes will reduce enrollments and training providers working in the space. Note that Buildskills and the Technical writers have advised the Technical Committee that the TPOF specifies that prerequisites should be kept to a minimum.  Following Editing and Anti-Discrimination assessment, this advice was reiterated and the Technical Committee agreed to restrict Units with pre-requisites to the following:
•	CPPUPM3024 Inspect for and report on timber pests 
o	Pre-requisite: CPPUPM3021 Prepare for work in an urban pest management environment
•	CPPUPM3025 Manage timber pests 
o	Pre-requisite: CPPUPM3024 Inspect for and report on timber pests 
	Pre-requisite: CPPUPM3021 Prepare for work in an urban pest management environment
•	CPPUPM4103 Inspect assess and advise on pest management options for sensitive operations 
o	Pre-requisite: CPPUPM3022 Plan integrated urban pest management
•	CPPUPM4104 Inspect, assess and advise on pest management options for complex operations 
o	Pre-requisite: CPPUPM3022 Plan integrated urban pest management
•	CPPUPM4105 Implement and monitor pest management plans for sensitive operations 
o	Pre-requisite: CPPUPM4103 Assess and advise on pest management options for sensitive operations 
	Prerequisite: CPPUPM3022 Plan urban integrated pest management
•	CPPUPM4106 Implement and monitor pest management plans for complex operations 
o	Pre-requisite: CPPUPM4104 Assess and advise on pest management options for complex operations 
	Prerequisite: CPPUPM3022 Plan urban integrated pest management</t>
  </si>
  <si>
    <t>Unit title</t>
  </si>
  <si>
    <t xml:space="preserve">CPPPMT3010 </t>
  </si>
  <si>
    <t>CPPUPM30X10</t>
  </si>
  <si>
    <t xml:space="preserve">Manage timber pests. </t>
  </si>
  <si>
    <t>Should we be calling this unit Manage timber pests?</t>
  </si>
  <si>
    <t xml:space="preserve">Adopted. Unit CPPUPM3025, as per recommendation title and content changed from 'control timber pests' to manage timber pests'. </t>
  </si>
  <si>
    <t xml:space="preserve">I would like to see eco friendly principles included to every unit where possible as this in an important aspect for the future. - In reference to 2.1. </t>
  </si>
  <si>
    <t xml:space="preserve">Adopted. Unit CPPUPM3025. Consensus was reached to include 'enviromental considerations' in all units, as it is an area of growing relevance. Note that 'eco-friendly' was changed to 'environmental' on Technical Committee member recommendation. </t>
  </si>
  <si>
    <t xml:space="preserve">IPM - Eco-friendly pest management is an integrated pest management (IPM) approach that prioritizes the health of people, animals, and the environment by using biological, physical, cultural, and targeted chemical controls to manage pests, rather than relying solely on broad-spectrum toxic chemicals. Its goal is to prevent pest problems and solve them with minimal environmental impact through methods like introducing natural predators, creating physical barriers, using non-toxic repellents, and employing biopesticides that target specific pests.
IPM has been a n important part of pest management since its inception, responsible pest managers choose IPM and plan for it.
Its a no from me for Eco-Friendly terminology used in the training package, this is a term used by individual businesses who are trying to market to their customers. - In reference to 2.1. 
</t>
  </si>
  <si>
    <t>Adopted. Unit CPPUPM3025. Consensus was reached to include 'enviromental considerations' in all units, as it is an area of growing relevance. Note that 'eco-friendly' was changed to 'environmental' as per recommendation. It is also noted that Integrated Pest Management (IPM) is an important and well recognised industry term and for this reason it has been referenced extensively in the Urban Pest Management units.</t>
  </si>
  <si>
    <t>Change control to management. - throughout unit.</t>
  </si>
  <si>
    <t>Adopted. For unit CPPUPM3025 'control' has been changed to 'manage' as per recommendation.</t>
  </si>
  <si>
    <t xml:space="preserve">Seven is a lot for some small companies to support training in the workplace. </t>
  </si>
  <si>
    <t xml:space="preserve">Adopted. Unit CPPUPM3025. As per recommendation the frequency of assessments in the Performance Evidence has been amended from seven to five. </t>
  </si>
  <si>
    <t>I feel that four would be sufficient.</t>
  </si>
  <si>
    <t xml:space="preserve">Not adopted. Following Technical Committee discussion for this unit (CPPUPM3025), the frequency of assessments in the Performance Evidence has been amended from seven to five. </t>
  </si>
  <si>
    <t>Three. - In reference to 'controls for subterranean termites at a minimum of five premises.'</t>
  </si>
  <si>
    <t xml:space="preserve">Adopted. Unit CPPUPM3025. As per recommendation the frequency of assessments in the Performance Evidence has been amended from seven to five. Also as per recommendation, in Performance Evidence assessment for management of subterranean termites is at three premises. </t>
  </si>
  <si>
    <t xml:space="preserve">Verified. </t>
  </si>
  <si>
    <t xml:space="preserve">May be difficult for some. - In reference to requirement to: 'controls for two other types of timber pests.' </t>
  </si>
  <si>
    <t xml:space="preserve">Adopted. Unit CPPUPM3025. Performance Evidence does not reference two other types of timber pests. As per recommendation the reference to other timber pests has been removed because this could be a barrier to training delivery.  </t>
  </si>
  <si>
    <t xml:space="preserve">A consistent theme in employer feedback is that the majority of timber pest management work undertaken in the field involves baiting and monitoring systems, with chemical treatments being far less common. This is primarily due to cost limitations for consumers, which drive employers toward more affordable, ongoing monitoring solutions rather than upfront chemical barrier installations.
As a result, the current list of required treatment demonstrations is unrealistic if fixed quantities are to be maintained. Many employers have indicated that they do not hold the necessary equipment to perform chemical treatments within normal operations. Mandating these across all students introduces significant compliance challenges, increases costs, and creates unnecessary barriers to training delivery.
</t>
  </si>
  <si>
    <t xml:space="preserve">Not adopted. Unit CPPUPM3025. There has been extensive discussion due to differing opinions. The majority of Technical Committee members did not wish to remove items from the Performance Evidence as it could present WHS issues if assessment was less comprehensive. The consensus was to maintain the list of Performance Evidence requirements. </t>
  </si>
  <si>
    <t>does this need to be in here? In reference to 'using termiticides and one or more of the following'</t>
  </si>
  <si>
    <t xml:space="preserve">Adopted. Unit CPPUPM3025.  The sentence "Using temicides …." has been deleted from the Performance Evidence as per recommendation. </t>
  </si>
  <si>
    <t>Direct live observation for one occurrence with the balance being completed under the supervision of a licenced timber pest manager.</t>
  </si>
  <si>
    <t xml:space="preserve">Adopted. Unit CPPUPM3025. Following discussion, consensus was reached on the following in the Assessment Conditions:  Evidence of assessment must:  be in an environment that accurately represents workplace conditions and, on one occasion, be based in a real workplace and in real time observation by an assessor and
involve the use of a skills verification log.  </t>
  </si>
  <si>
    <t xml:space="preserve">The current drafting of the Performance Evidence  &amp; Assessment Conditions effectively increases the number of required practical assessment demonstrations from three to seven. This represents a direct contradiction to all prior consultation discussions, which consistently focused on reducing the practical assessment burden for students, employers, and RTOs.
An increase in mandated demonstrations will:
Drive additional assessment costs for both students and RTOs.
Cause duplication of competency evidence, with no measurable improvement in learning outcomes.
Generate frustration across all stakeholders, particularly employers who must release staff repeatedly to meet compliance obligations.
To maintain both rigour and efficiency, this requirement should be revised to:
“Evidence of assessment for one premise must be based on direct observation and assessment of the candidate by an assessor, in an environment that accurately represents workplace conditions.”
This adjustment ensures integrity of assessment without unnecessarily inflating workload, cost, and duplication.
</t>
  </si>
  <si>
    <t xml:space="preserve">Adopted. Unit CPPUPM3025. The practical demonstrations which are worded 'real time observation..' assessments in the Assessment Conditions is one time (not seven). </t>
  </si>
  <si>
    <t>I believe in there should be a balance. One using this method, 3 in the workplace with a licensed workplace supervisor and if the candidate is ready to be assessed after this, 1 based on direct observation in real time in the workplace by an assessor. It is essential some assessments are carried out in a real workplace for transfer of learning.</t>
  </si>
  <si>
    <t>Adopted. Unit CPPUPM3025. The balance is that one assessment, as specified in the Assessment Conditions should be conducted in real time and the use of a skills verification log verifies assessment as specified in the Performance Evidence.  There were different opinions on how assessment conditions should be formed in this unit. Consensus was reached with one of demonstrations taking place in a real workplace and in real time observation by an assessor.</t>
  </si>
  <si>
    <t>CPPUPM30X02 , CPPUPM30X03 and CPPUPM3008 should also be a prerequisite to ensure adequate knowledge and performance abilities before attempting this unit</t>
  </si>
  <si>
    <t>Partially adopted. Unit CPPUPM3025. CPPUPM3021 and CPPUPM3024 have been added  as a pre-requiste units. This is against the advice of the technical writers as it is against TPOF guidelines, given that it creates barriers to entry. Additional pre-requistes have not been added for this reason.</t>
  </si>
  <si>
    <t>Verified. Different opions from TC, some members felt there could be more pre-requistes, others were concerned the inclusion of pre-requistes will reduce enrollments and training providers working in the space. Advice from the developer and BuildSkills has been to restrict pre-requisites to only when essential. Following Editing and Anti-Discrimination assessment, this advice was reiterated and the Technical Committee agreed to restrict Units with pre-requisites to the following:
•	CPPUPM3024 Inspect for and report on timber pests 
o	Pre-requisite: CPPUPM3021 Prepare for work in an urban pest management environment
•	CPPUPM3025 Manage timber pests 
o	Pre-requisite: CPPUPM3024 Inspect for and report on timber pests 
	Pre-requisite: CPPUPM3021 Prepare for work in an urban pest management environment
•	CPPUPM4103 Inspect assess and advise on pest management options for sensitive operations 
o	Pre-requisite: CPPUPM3022 Plan integrated urban pest management
•	CPPUPM4104 Inspect, assess and advise on pest management options for complex operations 
o	Pre-requisite: CPPUPM3022 Plan integrated urban pest management
•	CPPUPM4105 Implement and monitor pest management plans for sensitive operations 
o	Pre-requisite: CPPUPM4103 Assess and advise on pest management options for sensitive operations 
	Prerequisite: CPPUPM3022 Plan urban integrated pest management
•	CPPUPM4106 Implement and monitor pest management plans for complex operations 
o	Pre-requisite: CPPUPM4104 Assess and advise on pest management options for complex operations 
	Prerequisite: CPPUPM3022 Plan urban integrated pest management</t>
  </si>
  <si>
    <t>I feel four instances is not sufficient and this should remain at 10</t>
  </si>
  <si>
    <t>Not adopted. Unit CPPUPM3025. this has previously been discussed in the TC and the consensus decision was for five to be the frequency of assessments in the Performance Evidence.</t>
  </si>
  <si>
    <t xml:space="preserve">Evidence of assessment for at least 9 occasions must be based in an environment that accurately represents workplace conditions and with the use of an RTO approved service log. On a minimum of one occasion assessment must be based in a real workplace and in real time observation by an assessor. </t>
  </si>
  <si>
    <t xml:space="preserve">Adopted. Unit CPPUPM 3025. Note that the number of assessments is stipulated in the Performance Evidence and does not need to repeated in the Assessment Conditions.  Following discussion, consensus was reached on the following in the Assessment Conditions:  Evidence of assessment must:  be in an environment that accurately represents workplace conditions and, on one occasion, be based in a real workplace and in real time observation by an assessor and
involve the use of a skills verification log.  </t>
  </si>
  <si>
    <t xml:space="preserve">CPPUPM3011 </t>
  </si>
  <si>
    <t xml:space="preserve">Work is conducted by teams of at least two people in compliance with state and territory health and safety legislation.  A person working at this level would be expected to take responsibility for organising and completing tasks assigned to them without close supervision. </t>
  </si>
  <si>
    <t xml:space="preserve">Adopted. Unit CPPUPM3012. This unit has been reviewed with this in mind, i.e., that work is conducted by teams and meets state and territory licensing requirements. </t>
  </si>
  <si>
    <t xml:space="preserve">Agree. - In reference to 1.3. the inclusion of biosecurity and enviromental considerations. </t>
  </si>
  <si>
    <t xml:space="preserve">Adopted. Unit CPPUPM3012. Thank you for endorsing reference to biosecurity in Performance Criteria 1.3. </t>
  </si>
  <si>
    <t>Product label specifications override SDS, however, depending on fumigant type, SDS does provide more detailed information in relation to PPE. Maybe add fumigant label. - In reference to 4.5</t>
  </si>
  <si>
    <t>Adopted. Unit CPPUPM3012. Fumigant label added to Performance Criteria 4.5.</t>
  </si>
  <si>
    <t>"performing 5 fumigations from any of the site types listed below" would be a better fit, as many fumigators may only ever fumigate 1 type of site environment. Asking them to fumigate 5 different sites imposes unnecessary cost and burden on both the trainee and the employer.</t>
  </si>
  <si>
    <t>As stated by Bruce "performing 5 fumigations from any of the site types listed below" is better and meets most licensing requirements. - Fiona Sheppard, PEST Australia, Employer/RTO.</t>
  </si>
  <si>
    <t xml:space="preserve">Adopted. Unit CPPUPM3012. Thank you for the direction. The Performance Evidence frequency of 5 assessments has been ratified by the Technical Committee.  </t>
  </si>
  <si>
    <t xml:space="preserve">Verified.  </t>
  </si>
  <si>
    <t xml:space="preserve">Direct "live" observation for at least one of the 5 is important to allow the assessor the opportunity to adequately validate the trainees knowledge and performance abilities. 
I believe the intent of Direct observation is to directly observe the trainee, not directly observe a video of the trainee.
A minimum of four can be completed under the direct supervision of a licenced fumigator
</t>
  </si>
  <si>
    <t xml:space="preserve">Adopted. Unit CPPUPM3012. Following discussion and incorporating differences of opinion, the Assessment Conditions are as follows: Evidence of assessment must:  be in an environment that accurately represents workplace conditions and, on one occasion, be based in a real workplace and in real time observation by an assessor and involve managing pest categories specified in the Performance Evidence.  Note that we need to be mindful of barriers to training and a potential lack of access to real workplaces. Direct observation can be done via video unless specified otherwise.  </t>
  </si>
  <si>
    <t>I believe in there should be a balance. One using this method, 3 in the workplace with a licensed fumigator and if the candidate is ready to be assessed after this (maybe increase to 4 as some states require 5 fumigations in the workplace before issuing a full license), 1 based on direct observation in real time in the workplace by an assessor. It is essential some assessments are carried out in a real workplace for transfer of learning.</t>
  </si>
  <si>
    <t>Remove this as it is not relevant</t>
  </si>
  <si>
    <t xml:space="preserve">Partially adopted. Unit CPPUPM3012. Noted, consistent feedback following extensive discussion has been for  the Assessment Conditions to specify that 1 occasion of real time observation is required. </t>
  </si>
  <si>
    <t xml:space="preserve">Use this model 
"Evidence of assessment for fumigation activities for at least one of the five fumigations as specified in the performance evidence:
 (on at least one occasion) must be based on live / real time direct observation and assessment of the candidate by an assessor:
physically, or
via audio and visual media provided the candidate is physically accompanied by a person who is licensed or holds the required competency to perform fumigations.
Fumigations must be conducted with at least one other person and supervised by a licensed fumigator. Of the five required simulations, two must be conducted in a real workplace and three may be simulated
</t>
  </si>
  <si>
    <t xml:space="preserve">Partially adopted. Unit CPPUPM3012. The wording accepted by the Technical Committee, following extensive discussion for the Assessment Conditions is as follows: Evidence of assessment must: 
be in an environment that accurately represents workplace conditions and, on one occasion, be based in a real workplace and in real time observation by an assessor and involve managing pest categories specified in the Performance Evidence.  </t>
  </si>
  <si>
    <t xml:space="preserve">This may be difficult. - In reference to the condition: 'involve managing ants, cockroaches, rodents and spiders'  </t>
  </si>
  <si>
    <t>Remove this as it is not relevant. - Bruce Dekker, ProTrain, RTO.</t>
  </si>
  <si>
    <t xml:space="preserve">Adopted. Unit CPPUPM3012. reference to ants, cockroaches and spiders removed from the Performance Evidence as per recommendation. </t>
  </si>
  <si>
    <t xml:space="preserve">CPPUPM3017 </t>
  </si>
  <si>
    <t>Maintain, service and repair pest management equipment.</t>
  </si>
  <si>
    <t>CPPUPM30X17</t>
  </si>
  <si>
    <t xml:space="preserve">CPPUPM3019 </t>
  </si>
  <si>
    <t xml:space="preserve">Maintain, service and repair pest management equipment. </t>
  </si>
  <si>
    <t>3001 as a prerequisite</t>
  </si>
  <si>
    <t xml:space="preserve">Not adopted. Unit CPPUPM3019. Different opions in TC meeting, some members feel pre-requisites should be more used more to encourage a structure to people working through the qualification and to ensure they complete more units. Technical Writer reminded members, pre-requistes are only to be used only when it regards essential knowledge not for sequencing within a training product, and that it is for regulators to decide which units are mandatory for licensing. Consensus reached, not to include a pre-requiste. </t>
  </si>
  <si>
    <t>Agree that environmental as the word option instead of eco-friendly would work</t>
  </si>
  <si>
    <t>Adopted. Unit CPPUPM3019. 'Eco-friendly' changed to 'environmental' as per recommendation.</t>
  </si>
  <si>
    <t xml:space="preserve">I think a minimum of two occasions, preferrably three with three different items. - In reference to the number of demonstrations required. </t>
  </si>
  <si>
    <t xml:space="preserve">Not adopted. Unit CPPUPM3019. following discussion the Technical Committee reached consensus that the Assessment Conditions state that evidence of assessment must be in an environment that accurately represents workplace conditions.    </t>
  </si>
  <si>
    <t xml:space="preserve">Many not using pneumatic sprayers and are suing electric sprayers instead, maybe have better flexibility by calling it pesticide sprayer. </t>
  </si>
  <si>
    <t>Adopted. Unit CPPUPM3019. 'pesticide sprayer' accepted as the appropriate term in the Performance Evidence as per recommendation.</t>
  </si>
  <si>
    <t xml:space="preserve">Use the following model:
Evidence of assessment for the maintenance and repair of respirators, hand sprayers and one other type of equipment, as specified in the performance evidence, must be based on direct observation and assessment of the candidate by an assessor, physically or via audio and visual media.
Evidence of remaining maintenance, service and repair activities as specified in the performance evidence must be based on documentation and photographic evidence that has been validated by a workplace supervisor. 
A workplace supervisor is a person duly authorised to perform and validate the work being undertaken. 
</t>
  </si>
  <si>
    <t xml:space="preserve">Not adopted. Assessment Conditions discussed with the Technical Committee. There have been differing opinions on the best structure and conditions but the consensus reached was that this unit does not require direct observation and can take place in a simulated enviroment. </t>
  </si>
  <si>
    <t xml:space="preserve">Technical Committee Meeting 5
Tracey Eyles  
Trent Chapman  
Sarah Cutting  
Thomas Overby    
Kerrie Undery  
Fiona Sheppard  
John Murray  
Raja Mahendran 
Gary Cochrane  
</t>
  </si>
  <si>
    <t xml:space="preserve">Some TC members felt strongly there needs to be an option to use simulated sites for assessments, noting limited access to training and issues creating more barriers to training providers taking on the course. Others felt certain units should be assessed on-site to ensure training meets appropriate standards. A unit-by-unit approach is being taken to take into account both considerations.  
TC members advised they feel CPPUPM30X02 title should be changed to ‘Plan integrated urban pest management.’ Broad consensus reached.  
CPPUPM30X01 should be a pre-requisite for CPPUPM30X02. Broad consensus reached for this proposal.  
CPPUPM30X03 – A few TC members requested this unit has one instance where assessment is based on real time observation by an assessor. Another TC member stated real time assessment should only be required for a maximum of one occasion. No other objections raised - accepted.
CPPUPM30X10 – Broad consensus there should be one instance where assessment is based on real time observation by an assessor. And that there should be 4 examples required in the PE.  
CPPUPM30X42 – Broad consensus to return to original title ‘Install termite management systems.’ Consensus reached that this unit must have the option for simulated sites for assessment to allow for training to be accessible. 
CPPUPM30X42 – TC recommended change PE wording to ‘5 different installation types’ to make training more accessible. And one instance where assessment is based on real time observation by an assessor. 
TC had broad consensus that the following units should have one occasion where assessment is done on site, not in a simulated site. Units CPPUPM30X11, CPPUPM40X05 and CPPUPM40X06.
TC found broad consensus that Fumigation Pest Management Technician Skill Set should remove unit CPPPUP30X18 and add AHCCHM304. This reduces barriers of people training who doesn’t have a vehicle but covers some additional information.  
TC satisfied with revised version of Commercial Pest Management Skill Set.  
Supervisory Pest Management Skill Set – Some TC members think that supervisory training should be a part of the Certificate IV in Urban Pest Management, however most agreed this skill set should be used, to see if there is an increased interest from technicians in completing supervisory units. TC recommended further discussion on which units should be included with employers in workshops. TC members who are employers commented on the need for general business skills/knowledge when they progress staff. And that adding unit such as TLIM0004 Mentor individuals or small groups would be of value.  </t>
  </si>
  <si>
    <t xml:space="preserve">Partially adopted – see response for each unit.
Some Technical Committee members felt strongly there needs to be an option to use simulated sites for assessments, noting limited access to training and issues creating more barriers to training providers taking on the course. Others felt certain units should be assessed on-site to ensure training meets appropriate standards. A unit-by-unit approach is being taken to take into account both considerations.  
•	TC members advised they feel CPPUPM30X02 title should be changed to ‘Plan integrated urban pest management.’ Broad consensus reached. The new code is CPPUPM3022 and the title agreed on is Plan urban integrated pest management. Note that ‘integrated pest management’ has been retained (with ‘urban’ placed before it) because it is accepted industry terminology. 
•	CPPUPM30X01 (now coded CPPUPM3021) should be a pre-requisite for CPPUPM30X02 (now coded CPPUPM3022). Broad consensus reached for this proposal.  
•	CPPUPM30X03 (now coded CPPUPM3023)  – A few Technical Committee members requested this unit has one instance where assessment is based on real time observation by an assessor. Another Technical Committee member stated real time assessment should only be required for a maximum of one occasion. Consensus reached for the Assessment Conditions to specify “one occasion, be based in a real workplace and in real time observation by an assessor”.
•	CPPUPM30X10 (now coded CPPUPM3025) – Broad consensus there should be one instance where assessment is based on real time observation by an assessor. And that the frequency of assessment in the Performance evidence should be 4. In subsequent feedback this was amended to 5. Consensus reached on the Assessment Conditions as follows: Evidence of assessment must: be in an environment that accurately represents workplace conditions and, on one occasion, be based in a real workplace and in real time observation by an assessor. involve the use of a skills verification log  
•	CPPUPM30X42 (now coded CPPUPM3043) – Broad consensus to return to original title ‘Install termite management systems.’ However, subsequent feedback was to change the title (and content were relevant) to ‘Install termite management systems during construction’. Consensus was reached to change the title. Re the Assessment Conditions, consensus reached that this unit must have the option for simulated sites for assessment to allow for training to be accessible. But the Technical Committee decided that on one occasion assessment should be based upon real time observation. With regard to the Performance Evidence for this unit, consensus was reached that the wording should be “across 5 different installation types” to make training more accessible. 
•	The Technical Committee broadly consented that the following units should have one occasion where assessment is done on site, not in a simulated site: Units CPPUPM30X11 (now coded CPPUPM3012), CPPUPM40X05 (now coded CPPUPM4105) and CPPUPM40X06 (now coded CPPUPM4106).
•	The Technical Committee found broadly consented that CPPUPMSS003 Fumigation Pest Management Technician Skill Set should remove unit CPPUPM30X18 (now coded CPPUPM3019) and add AHCCHM304. This reduces barriers of people training who doesn’t have a vehicle but covers some additional information. In subsequent feedback it was decided that CPPUPM4102 should be added to this Skill Set to meet WA licensing requirements. This was accepted. 
•	The Technical Committee is satisfied with revised version of Commercial Pest Management Skill Set.  
•	CPPUPMSS006 Supervisory Pest Management Skill Set – Some Technical Committee members think that supervisory training should be a part of a Certificate IV in Urban Pest Management, however most agreed this Skill Set should be developed in lieu of a Certificate IV. This will also test if there is an increased interest from technicians in completing supervisory units. The Technical Committee members recommended further discussion on which units should be included in this Skill Set be discussed with employers in workshops. This discussion has been undertaken and Technical Committee members who are employers commented on the need for general business skills/knowledge when they progress staff. Consensus was reached on adding the following unit to this Skill Set: TLIM0004 Mentor individuals or small groups.  </t>
  </si>
  <si>
    <t xml:space="preserve">CPPUPM3018 </t>
  </si>
  <si>
    <t>Maintain equipment and pesticide storage area in pest management vehicles</t>
  </si>
  <si>
    <t>John Murray, Flick Anticimex</t>
  </si>
  <si>
    <t>Yes one occasion is ok. - In reference to number of demonstrations.</t>
  </si>
  <si>
    <t xml:space="preserve">Not adopted. Unit CPPUPM3019. Following discussion the Technical Committee reached consensus that the Assessment Conditions state that evidence of assessment must be in an environment that accurately represents workplace conditions (with no real time assessment).    </t>
  </si>
  <si>
    <t xml:space="preserve">PPE as per this point would need to be included in companion volume. - In reference to removing the drop down list of PPE. </t>
  </si>
  <si>
    <t>Adopted. Unit CPPUPM3019. Extra Knowledge Evidence bullet points are included in the Urban Pest Implementation Guide.</t>
  </si>
  <si>
    <t xml:space="preserve">Not all PM carry DG so cannot be a must. - In reference to dangerous goods being listed under pesticdes and chemicals. </t>
  </si>
  <si>
    <t xml:space="preserve">Adopted. Unit CPPUPM3019. Reference to dangerous goods removed as per recommendation. </t>
  </si>
  <si>
    <t>What are we definng as Safety Information? This might help to explain some of the bullet points in this section. Must does not work all the below points. 
Not sure this is required for most PM, mostly related to where DG are stored. 
Not required under legislation. Correct Product labels and access to SDS is required.
As with above DG comment.
SDS are not required to be stored in vehicle under legislation PM are just required to ensure they have access which can be electronically.</t>
  </si>
  <si>
    <t xml:space="preserve">Adopted. Unit CPPUPM3019. Superfluous bullet points deleted from Knowledge Evidence, as per recommendation. </t>
  </si>
  <si>
    <t>Verfied.</t>
  </si>
  <si>
    <t xml:space="preserve">This sections bullet points could be included in companion volume. - In reference to typical hazards. </t>
  </si>
  <si>
    <t>Adopted. Unit CPPUPM3019. Typical hazards in Knowledge Evidence summarised as "hazards and risks associated with maintaining, servicing and repairing pest management equipment".</t>
  </si>
  <si>
    <t>CPPUPM30X01, 2 and 3 should be a prerequisite to ensure adequate knowledge and performance abilities before attempting this unit.</t>
  </si>
  <si>
    <t xml:space="preserve">Not adopted. Unit CPPUPM3019. Different opinons in TC meeting, some members feel pre-requesites should be more used more to encourage a greater depth of knowledge, a structure to people working through the qualification and to ensure they complete more units. Technical Writer reminded members, pre-requistes are only to be used only when it regards essential skills and knowledge, and not for sequencing within a training product, and that it is for regulators to decide which units are mandatory for licensing. Consensus reached, not to include a pre-requiste for this unit. </t>
  </si>
  <si>
    <t>Setting up indicates a trainee needs to set up a storage area as a performance requirement. Means starting with an empty vehicle and setting it up and stocking it. This has always been in here, but does everybody really understand what it means from an assessment context? Performance evidence means the trainee needs to be assessed performing the task.</t>
  </si>
  <si>
    <t xml:space="preserve">Partially adopted. Unit CPPUPM3019. Consensus was for Peformance Evidence to incorporate daily, weekly or monthy maintenance tasks.    </t>
  </si>
  <si>
    <t xml:space="preserve">Use this model:
Evidence of assessment for activities as specified in the performance evidence must be based on direct observation by the assessor physically, or
via audio and visual media and supplemented by documentation and photographic evidence that has been validated by a workplace supervisor. A workplace supervisor is a person duly authorised to perform and validate the work being undertaken. 
The assessor must be satisfied that the candidate has demonstrated knowledge of spill kit contents and other types of equipment submitted in documentary and photographic evidence.
</t>
  </si>
  <si>
    <t xml:space="preserve">Not adopted. Unit CPPUPM3019. There was extensive discussion on the Assessment Conditions and consensus was reached on the following: Evidence of assessment must be in an environment that accurately represents workplace conditions.  </t>
  </si>
  <si>
    <t xml:space="preserve">Completion of this unit allows persons to operate a pest management vehicle in the public arena, dont underestimate the importance of this unit.
Use this model.
Candidates must have access to workplace policies and procedures, manufacturers’ instructions, information, materials, tools, equipment and PPE required to achieve the performance evidence including:
a suitable pest management vehicle, spare parts, pesticides and consumables
SDS, equipment manuals and vehicle safety information, signage and documentation.
</t>
  </si>
  <si>
    <t xml:space="preserve">Adopted. Unit CPPUPM3019. This unit references manufacturer specifications and workplace policies in its Performance Criteria and Knowledge Evidence. In the Assessment Conditions, feedback has been that assessment conditions are too perscriptive in their current form. For this reason a more balance training product that incoporates key aspects of saftey but does not become a barrier to training is required. Consensus was reached on the following in Assessment Conditions: Candidates must have access to:   
relevant workplace procedural information    
equipment, materials and tools used in urban pest management 
regulatory information, codes of practice, compliance and safety information relevant to urban pest management  
personal protective equipment (PPE) appropriate to identified risks. </t>
  </si>
  <si>
    <t>Install termite management systems.</t>
  </si>
  <si>
    <t xml:space="preserve">Trent Chapman, rapid solutions </t>
  </si>
  <si>
    <t>Suggested terminology change to 'Install termite management systems during construction.'</t>
  </si>
  <si>
    <t xml:space="preserve">Adopted. Unit CPPUPM3043. Title changed to Install termite management systems during construction as per recommendation. </t>
  </si>
  <si>
    <t>20/09/2025</t>
  </si>
  <si>
    <t>I dont think we need to include biosecurity here</t>
  </si>
  <si>
    <t xml:space="preserve">Not adopted. Unit CPPUPM3043. Consensus was to include reference to biosecurity in Performance Criteria 2.3 and in the Knowledge Evidence. </t>
  </si>
  <si>
    <t>remove "to termite access points"</t>
  </si>
  <si>
    <t xml:space="preserve">Adopted. Unit CPPUPM3043. Reference to termite access points removed from the Knowledge Evidence as per recommendation. </t>
  </si>
  <si>
    <t>I feel 10 is satisfactory. - In reference to number of demonstrations</t>
  </si>
  <si>
    <t>Adopted. Unit CPPUPM3043. Consensus from Technical Committee meeting was that a frequency of 5 assessments as specified in the Performance Evidence is a suitable number for measuring competency and no creating a barrier to training.</t>
  </si>
  <si>
    <t xml:space="preserve">remove this requirement. - In reference to biosecurity issues associated with termite management systems. </t>
  </si>
  <si>
    <t>Not adopted. Unit CPPUPM3043. Consensus was  to include this point in the Knowledge Evidence, biosecurity being an increasingly important aspect of pest management.</t>
  </si>
  <si>
    <t xml:space="preserve">please provide an exact definition of "direct observation".
Does it mean a trainee can simply send in photos for an assessor to review, that may  or may not indicate someone that someone meets the performance requirements.
I believe at least 1 of the 10 occasions should be carried out in a "real time live format" either in person or though using real time live audio video technology.
</t>
  </si>
  <si>
    <t>Direct observation is generic so RTOs have a measure of flexibility in how assessments take place. It could be done by sending in photos, or in a real time format as you've described. We've had feedback that the current format is too prescriptive so we're trying to give providers a bit more flexibility whilst upholding standards. Consensus for unit CPPUPM3043 was for the Assessment Conditions to specify one real time assessment.</t>
  </si>
  <si>
    <t>This unit is aimed at those installing termite management systems during construction of new buildings and also installing termite management systems during renovations such as bathroom renovations. I think with the word preconstruction in the title "during construction is not necessary"</t>
  </si>
  <si>
    <t>Not adopted. Unit CPPUPM3043. Discussion has taken place for this unit and title agreed upon was "Install termite mangement systems during construction'. This includes renovation.</t>
  </si>
  <si>
    <t xml:space="preserve">Unlike paint colours, tile choices etc, preconstruction termite management is typically covered with other building materials and poor installation techniques and maintenance programs can be extremely costl;y to the public. It is important to allow assessors the opportunity to gather sufficient evidence before signing off on someone to enter the public arena installing termite management systems to new or renovating construction.
Use this model.
"Evidence of assessment for installing termite management systems at seven of the ten premises as specified in the performance evidence, must be based on documentation and photographic evidence that has been validated by a workplace supervisor. A workplace supervisor is a person duly authorised to perform and validate the work being undertaken.
Evidence of assessment for installing termite management systems at three of the ten premises as specified in the performance evidence:
must be based on live / real time direct observation and assessment of the candidate by an assessor:
physically, or
via audio and visual media provided the candidate is physically accompanied by a person who is licensed or holds the required competency to install termite management systems
must be in a real workplace for a minimum of two premises
may be simulated for one premises provided the simulation allows demonstration of all performance criteria.
</t>
  </si>
  <si>
    <t xml:space="preserve">Not adopted. Unit CPPUPM3043. Extensive discussion took place re Assessment Conditions for this unit (as for all other units). Consensus was reached on the following: Evidence of assessment must:  be in an environment that accurately represents workplace conditions and, on one occasion, be based in a real workplace and in real time observation by an assessor and involve the use of a skills verification log.   </t>
  </si>
  <si>
    <t>Alternatively, remove the word preconstruction from the title</t>
  </si>
  <si>
    <t>Adopted. Unit CPPUPM3043. Removed preconsturction from the title as per recommendation.</t>
  </si>
  <si>
    <t xml:space="preserve">CPPUPM4001 </t>
  </si>
  <si>
    <t>Assess and select pest management vehicle and equipment.</t>
  </si>
  <si>
    <t xml:space="preserve">CPPUPM40X01 </t>
  </si>
  <si>
    <t xml:space="preserve">Assess and select pest management vehicle and equipment. </t>
  </si>
  <si>
    <t xml:space="preserve">CPPUPM4101 </t>
  </si>
  <si>
    <t>not sure about this one, the assessor may need to review the trainee submission and supporting evidence and then supplement with an interview either in real time.</t>
  </si>
  <si>
    <t xml:space="preserve">Not adopted. Unit CPPUPM4101. Consensus on Assessment Conditions was not to include an assessment in real time. </t>
  </si>
  <si>
    <t xml:space="preserve">3001 should be a prerequisite and maybe 3002/3003. </t>
  </si>
  <si>
    <t xml:space="preserve">Partially adopted. Unit CPPUPM4101. Consensus on pre-requisite for this unit was CPPUPM3021. The Technical Writer discussed that according to TPOF guidelines, pre-requisites should be kept to a minimum because they cause barriers to entry.  </t>
  </si>
  <si>
    <t>One should be sufficient. - In reference to number of demonstrations.</t>
  </si>
  <si>
    <t>Adopted. Unit CPPUPM4101. The Performance Evidence frequency of one assessment was accepted.</t>
  </si>
  <si>
    <t xml:space="preserve">lockable storage area constructed of impervious material. - In reference to the type of material used in a lockable storage deveice. </t>
  </si>
  <si>
    <t xml:space="preserve">Adopted. Unit CPPUPM4101. Lockable storage companrtment constructed of impervious materials was accepted as suitable termiology for the Performance Evidence. </t>
  </si>
  <si>
    <t>Why would soap and towel be removed, dont we teach every technician to wash their hands and face after any pesticide application?</t>
  </si>
  <si>
    <t xml:space="preserve">Not adopted. Unit CPPUPM4101. Feedback has been units are too perscriptive, training providers are still required to follow safety guidelines which may include the use of soap and towel. But the unit should not be an extensive list of all processes or items. The information that has been removed has been added to the Urban Pest Mangement Implementation Guide. Consensus by the Technical Committee on this issue has been reached. </t>
  </si>
  <si>
    <t xml:space="preserve"> Verfied.</t>
  </si>
  <si>
    <t>A lot of stuff from this section has been removed, I guess to the companion volume and yet all of the typical hazards are still listed in full. I dont get it</t>
  </si>
  <si>
    <t xml:space="preserve">Not adopted. Unit CPPUPM4101. Feedback has been units are too perscriptive, training providers are still required to follow safety guidelines. But the unit should not be an extensive list of all processes or items. The information that has been removed (third level bullet points) has been added to the Urban Pest Mangement Implementation Guide. Consensus by the Technical Committee on this issue has been reached. </t>
  </si>
  <si>
    <t xml:space="preserve">The assessment conditions seem a little vague here and not sure about the specific mention of a service log. What is wrong with the assessment conditions from the current 4001. 
This unit must be assessed in the workplace or a close simulation using realistic workplace conditions, materials, activities, responsibilities, procedures, safety requirements and environmental considerations.
Candidates must have access to:
workplace policies and procedures, compliance information, manufacturers’ instructions, manuals and marketing materials for pest management vehicles and equipment required to achieve the performance evidence
telephone and computer with internet access.
This unit must be assessed in the workplace or a close simulation using realistic workplace conditions, materials, activities, responsibilities, procedures, safety requirements and environmental considerations.
Candidates must have access to:
workplace policies and procedures, compliance information, manufacturers’ instructions, manuals and marketing materials for pest management vehicles and equipment required to achieve the performance evidence
telephone and computer with internet access.
</t>
  </si>
  <si>
    <t xml:space="preserve">Adopted. Unit CPPUPM4101. The assessment conditions were previously taken to the TC and a concensus was found on the revised format which create consistency throughout the qualification and incorporate much of what is suggested. It now reads: Assessors must meet the requirements for assessors contained in the Standards for Registered Training Organisations. 
Evidence of assessment must be based in an environment that accurately represents workplace conditions. 
Candidates must have access to:  
relevant workplace procedural information
equipment, materials and tools used in urban pest management   
regulatory information, codes of practice, compliance and safety information relevant to urban pest management    
personal protective equipment (PPE) appropriate to identified risks. </t>
  </si>
  <si>
    <t xml:space="preserve">CPPUPM4002 </t>
  </si>
  <si>
    <t>Schedule, organise and monitor pest management operations.</t>
  </si>
  <si>
    <t xml:space="preserve">CPPUPM40X02 </t>
  </si>
  <si>
    <t xml:space="preserve">Schedule, organise and monitor pest management operations. </t>
  </si>
  <si>
    <t xml:space="preserve">CPPUPM4102 </t>
  </si>
  <si>
    <t xml:space="preserve">should this just be "pest management operations"?
Not all techs in WA will be involved in major pest management contracts
</t>
  </si>
  <si>
    <t>I agree major is not needed, i think pest management operations as Bruce has said would be more suitable. Tracey Eyles, Scorpion Pest Management</t>
  </si>
  <si>
    <t>Adopted. Unit CPPUPM4102.  Deleted "major". Title and content refers to "pest mangement operations" as per recommendation.</t>
  </si>
  <si>
    <t>I feel compliance with client requirements should cover off on eco-friendly, so it is not required here.</t>
  </si>
  <si>
    <t xml:space="preserve">Not adopted. Unit CPPUPM4102. Consensus by the Techncial Committee was to include "environmental considerations' in the Performance Criteria and the Knowledge Evidence. </t>
  </si>
  <si>
    <t xml:space="preserve">Not sure about this one, I think  this needs some more thought. - In relation to number of demonstrations required. </t>
  </si>
  <si>
    <t xml:space="preserve">Not adopted. Unit CPPUPM4102. Consensus was to keep the Performance Evidence frequency of assessment at three. </t>
  </si>
  <si>
    <t>is eco-friendly the new buzz word? Why cant we call it integrated pest management (IPM). that is what is taught by all trainers and is what the industry knows as managing pests responsibly.</t>
  </si>
  <si>
    <t>Adopted. Unit CPPUPM4102.  IPM retained as the appropriate industry term but the Technical Committee also consented to maintaining reference to 'environmental considerations' .</t>
  </si>
  <si>
    <t xml:space="preserve">I feel it’s important to provide both examples. While we are practicing IPM, from my experience even with new technicians that are qualified we have taken on board IPM has not been conveyed in such a way. Using a term like “eco-friendly” helps communicate more easily. - In relation to feedback about removing reference to 'eco-friendly'  </t>
  </si>
  <si>
    <t xml:space="preserve">Use this slightly modified model;
This unit must be assessed in a real workplace for at least one occasion and may be assessed using a close simulation for two occasions using realistic workplace conditions, materials, activities, responsibilities, procedures, safety requirements and environmental considerations.
Candidates must have access to:
workplace policies and procedures, compliance information, documentation and client information required to achieve the performance evidence
computer and other technologies required to achieve the performance evidence
access to staff and sites where work is conducted
</t>
  </si>
  <si>
    <t xml:space="preserve">Adopted, with slight variation. Unit CPPUPM4102. Assessment Conditions read: Assessors must meet the requirements for assessors contained in the Standards for Registered Training Organisations. 
Evidence of assessment must be in an environment that accurately represents workplace conditions.  
Candidates must have access to:   
sites where work is conducted 
equipment, materials and tools used in urban pest management 
regulatory information, codes of practice, compliance and safety information relevant to urban pest management 
personal protective equipment (PPE). appropriate to identified risks.   </t>
  </si>
  <si>
    <t xml:space="preserve">CPPUPM4003 </t>
  </si>
  <si>
    <t>Assess and advise on pest management options for sensitive operations.</t>
  </si>
  <si>
    <t>Yep, works well. - In reference to number of demonstrations.</t>
  </si>
  <si>
    <t xml:space="preserve">Adopted. Unit CPPUPM4103. Assessment Conditions specify that on one occasion assessment must be based in a real workplace and in real time observation. The technical committee reached consensus on this. </t>
  </si>
  <si>
    <t xml:space="preserve">Knowledge Evidence </t>
  </si>
  <si>
    <t xml:space="preserve">change to Pest management methods including. - In reference to wording. </t>
  </si>
  <si>
    <t>Adopted. Unit CPPUPM4103. Reference to IPM methods used as the appropriate terminology throughout this unit.</t>
  </si>
  <si>
    <t>Not required. - In reference to direct observation of assessment.</t>
  </si>
  <si>
    <t xml:space="preserve">Not adopted. Unit CPPUPM4103. Initially approved but in subsequent Technical Committee discussion it was decided that the Assessment Conditions should specify that on one occasion assessment must be based in real time assessment.  </t>
  </si>
  <si>
    <t>3002 and 3003 prerequisites?</t>
  </si>
  <si>
    <t>Partially adopted. Unit CPPUPM4103. Initialy discussion was to not have pre-requisties for this unit but subsequent feedback was to have CPPUPM3022 as a prrequisite (noting that CPPUPM3022 also has a prerequisite - CPPUPM3021). This was agains the Technical Writer's advise that according to the TPOF prerequisites should be kept to a minimum because they cause barriers to entry.</t>
  </si>
  <si>
    <t>Verified. Re pre-requsites, see response in 165.</t>
  </si>
  <si>
    <t>Comment on draft unit	Noted, will disucess in TC. 	Concensus not to include prerequistes in this unit.</t>
  </si>
  <si>
    <t>Adopted. Unit CPPUPM4103. Re inclusion of pre-requisite for this unit - see previous item (180).</t>
  </si>
  <si>
    <t xml:space="preserve">Change to "Use of digital and remote technology to monitor pest activity levels"
No need to have "reducing the need for blanket pesticide applications"
</t>
  </si>
  <si>
    <t>Adopted. Unit CPPUPM4103. Wording in Knowledge Evidence  amended to "use of digital and remote technology to monitor pest activity' as per recommendation.</t>
  </si>
  <si>
    <t xml:space="preserve">I thought the previous conditions were suitable "Evidence of assessment for pest management activities specified in the performance evidence:
must involve sensitive sites that do not handle, manufacture, produce or package food, beverages or pharmaceuticals under an external food safety management system and audit regime
must be based on direct observation and assessment of the candidate by an assessor
must be in a real workplace for one site and may be simulated for one site provided the simulation allows demonstration of all performance criteria."
</t>
  </si>
  <si>
    <t xml:space="preserve">Partially adopted. Unit CPPUPM4103. Extensive discussion on Assessment Conditions and consensus was on the following wording:  Evidence of assessment must:  be in an environment that accurately represents workplace conditions and, on one occasion, be based in a real workplace and in real time observation by an assessor.  
Candidates must have access to:   
appropriate premises 
relevant workplace procedural information    
equipment, materials and tools used in urban pest management 
regulatory information, codes of practice, compliance and safety information relevant to urban pest management 
personal protective equipment (PPE) appropriate to identified risks. </t>
  </si>
  <si>
    <t>I don't support replacing a real workplace a simulated work environment.
"In real time" is important</t>
  </si>
  <si>
    <t>Partially adopted. Unit CPPUPM4103. re Assessment Conditions see above (183).</t>
  </si>
  <si>
    <t xml:space="preserve">CPPUPM4004 </t>
  </si>
  <si>
    <t>Assess and advise on pest management options for complex operations.</t>
  </si>
  <si>
    <t xml:space="preserve">No. - In reference to inclusion of eco-friendly </t>
  </si>
  <si>
    <t>Adopted. Unit CPPUPM4104. Technical Committee consensus was to change 'eco-friendly' to 'environmental considerations'. Adopted throughout.</t>
  </si>
  <si>
    <t xml:space="preserve">Yes, works well. - In reference to number of demonstrations required. </t>
  </si>
  <si>
    <t>Adopted. Unit CPPUPM4104. Performance Evidence frequency of two assessments at two difference sites involving complex operations accepted.</t>
  </si>
  <si>
    <t xml:space="preserve">I think so. - In reference to number of methods to be used in demonstrations. </t>
  </si>
  <si>
    <t xml:space="preserve">Not adopted. Unit CPPUPM4104. Initial discussion entailed consent for no real time assessments but subsequent feedback was that the Assessment Conditions should entail one assessment to be in real time. </t>
  </si>
  <si>
    <t xml:space="preserve">Keep the current evidence requirement "Evidence of assessment for pest management activities specified in the performance evidence:
must be based on direct observation and assessment of the candidate by an assessor
must be in a real workplace for one site and may be simulated for one site provided the simulation allows demonstration of all performance criteria."
</t>
  </si>
  <si>
    <t>Adopted. Unit CPPUPM4104. Assessment Conditions consensus was for the following wording: Evidence of assessment must:  be in an environment that accurately represents workplace conditions and, on one occasion, be based in a real workplace and in real time observation by an assessor  
involve managing pest categories specified in the Performance Evidence.  
Candidates must have access to:   
relevant workplace procedural information    
premises representative of urban pest management operations   
equipment, materials and tools used in urban pest management   
relevant regulatory information, codes of practice, compliance and safety information    
personal protective equipment (PPE) appropriate to identified risks.</t>
  </si>
  <si>
    <t>I don't support replacing a real workplace with a simulated workplace.
In "real time" is important</t>
  </si>
  <si>
    <t xml:space="preserve">Partially adopted Unit CPPUPM4104. See previous (189) for Technical Committee consensus on Assessment Conditions.  </t>
  </si>
  <si>
    <t>Implement and monitor pest management plans for sensitive operations.</t>
  </si>
  <si>
    <t>maybe just biosecurity, through IPM and non chemical methods of management we should already be addressing this, I feel this is more of a marketing term or approach used by many businesses. - In reference to inclusion of biosecurity and enviromental considerations</t>
  </si>
  <si>
    <t xml:space="preserve">Partially adopted. Unit CPPUPM4105. the Technical Committee consented to incorproate biosecurity and environmental considerations in the Performance Criteria and Knowledge Evidence. </t>
  </si>
  <si>
    <t xml:space="preserve">change to Pest management methods including. - In reference to terminology. </t>
  </si>
  <si>
    <t xml:space="preserve">Adopted. Unit CPPUPM4105. Terminology change accepted - pest management methods, throughout the unit. </t>
  </si>
  <si>
    <t xml:space="preserve">Not required. - In reference to direct observation of assessment. </t>
  </si>
  <si>
    <t xml:space="preserve">Not adopted. Unit CPPUPM4105. Initially no direct observation was accepted in Assessment Conditions but in subsequent feedback the recommentation and consensus was for one assessment to be in observed in real time. </t>
  </si>
  <si>
    <t xml:space="preserve">Keep current. "Evidence of assessment for pest management activities specified in the performance evidence:
must involve sensitive sites that do not handle, manufacture, produce or package food, beverages or pharmaceuticals under an external food safety management system and audit regime
must be based on direct observation and assessment of the candidate by an assessor
must be in a real workplace for one site and may be simulated for one site provided the simulation allows demonstration of all performance criteria."
</t>
  </si>
  <si>
    <t>Adopted. Unit CPPUPM4105. Evidence of assessment in the Assessment Conditions specifies that the candidate is required to manage pest categories specified in the Performance Criteria.</t>
  </si>
  <si>
    <t>Verified. With regard to AC - Refer to this column in item 6 for details on Technical Committee consensus on Assessment Conditions and direct observation.</t>
  </si>
  <si>
    <t>I don't support replacing a real workplace with a simulated workplace. The assessment conditions for these units should match.</t>
  </si>
  <si>
    <t xml:space="preserve">Partially adopted. Unit CPPUPM4105. The Assessment conditions for the 4103, 4104, 4105 and 4106 are similar. Consistent terminology has been used in all units. The Assessment Conditions consensus was as follows: Evidence of assessment must: 
be based in an environment that accurately represents workplace conditions  
on one occasion assessment must be in a real workplace and observed in real time  
require the candidate to manage pest categories specified in the Performance Evidence. 
Candidates must have access to: 
premises representative of urban pest management operations 
workplace policies and procedures 
regulatory information, codes of practice, compliance and safety information relevant to urban pest management 
equipment, materials and tools used in urban pest management 
personal protective equipment (PPE) appropriate to identified risks.  </t>
  </si>
  <si>
    <t xml:space="preserve"> Implement and monitor pest management plans for complex operations.</t>
  </si>
  <si>
    <t>I dont feel it is necessary as IPM should apply</t>
  </si>
  <si>
    <t>Not adopted. Unit CPPUPM4106. Feedback consensus was to include reference to environmental considerations in the Performance Criteria and the Knowledge evidence.</t>
  </si>
  <si>
    <t xml:space="preserve">yes, currently works well. - In reference to number of demonstrations </t>
  </si>
  <si>
    <t xml:space="preserve">Adopted. Unit CPPUPM4106. Feedback consensus on the Performance Evidence frequency requirements of two different sites involving complext operations.  </t>
  </si>
  <si>
    <t>28/09/2025</t>
  </si>
  <si>
    <t xml:space="preserve">Keep current "Evidence of assessment for pest management activities specified in the performance evidence:
must be based on direct observation and assessment of the candidate by an assessor
must be in a real workplace for one site and may be simulated for one site provided the simulation allows demonstration of all performance criteria."
</t>
  </si>
  <si>
    <t xml:space="preserve">Adopted. Unit CPPUPM4106. Following extensive discussion consensus was reached for the Assessment Conditions to be worded as follows: Evidence of assessment must: be based in an environment that accurately represents workplace conditions 
on one occasion assessment must be in a real workplace and observed in real time  
require the candidate to manage pest categories specified in the Performance Evidence. 
Candidates must have access to:   
relevant workplace procedural information    
premises representative of urban pest management operations 
equipment, materials and tools used in urban pest management 
regulatory information, codes of practice, compliance and safety information relevant to urban pest management  
personal protective equipment (PPE) appropriate to identified risks.    </t>
  </si>
  <si>
    <t>I don't support replacing a real workplace with a simulated workplace. This is an implementation unit. I believe direct observation is essential in a real workplace in real time.</t>
  </si>
  <si>
    <t xml:space="preserve">Partially adopted. Unit CPPUPM4106. See above for consensus on Assessment Conditions that entail one real time assessment. </t>
  </si>
  <si>
    <t>Foundation Skills</t>
  </si>
  <si>
    <t>For Cert III: Writing should be Level 3 – need to write complex reports for Timber Pests (although elective units it is requirement for licensing). Numeracy level should be 3 not 4. The performance indicators at level 4 as listed in the ACSF are out of scope for PMTs.</t>
  </si>
  <si>
    <t xml:space="preserve">Not adopted. Feedback is for Foundation skill level in the qualification - CPP30126 Certificate III in Urban Pest Management. In considering the Urban Pest Management requirements the consensus was that the Foundation skills for numeracy is at the ACSF 4 level due to the measurement and mathematical know-how requirements.  </t>
  </si>
  <si>
    <t>Core units</t>
  </si>
  <si>
    <t xml:space="preserve">As discussed. Keeping unit 18 is certainly of broad benefit. </t>
  </si>
  <si>
    <t xml:space="preserve">Adopted. Unit CPPUPM3020 maintain equipment and pesticide storage area in pest management vehicles is a core unit in the CPP30126 Certificate III in Urban Pest Management as per recommendation.  </t>
  </si>
  <si>
    <t xml:space="preserve">Elective units </t>
  </si>
  <si>
    <t>This is an Ag Unit. Not required in qual as we have similar unit CPPUPM3018. As an occupation under OSCA we have separated ourselves from Ag. - in relation to AHCCHM304</t>
  </si>
  <si>
    <t>Not adopted. Consensus was to keep CHCCHM304 as an elective unit in CPP30126 Certificate III for Urban Pest Management.</t>
  </si>
  <si>
    <t>This is an Ag Unit. Not required in qual as we have similar unit CPPUPM3006. As an occupation under OSCA we have separated ourselves from Ag.- in relation to AHCCHM307</t>
  </si>
  <si>
    <t>Not adopted. Consensus was to keep CHCCHM307 as an elective unit in CPP30126 Certificate III for Urban Pest Management.</t>
  </si>
  <si>
    <t>Not sure required with focus on WHS in other units. May only have been added as is a Prerequisite for PUAFIR20 Operate breathing apparatus open circuit. Interested to hear reason for inclusion</t>
  </si>
  <si>
    <t xml:space="preserve">Adopted. Re CPP30126 Certificate III in Urban Pest Management.   Yes, at the request of the Technical Committee  PUAFIR20 was added but it was discussed as a pre-requisite and later found to not be necessary.  </t>
  </si>
  <si>
    <t>Skill Sets</t>
  </si>
  <si>
    <t>As I suggested in last week’s meeting, I believe it is more strategic to shelve the Certificate IV for now (rather than re-release it) and instead focus on developing a targeted Skill Set for technicians progressing into a supervisory role.
For reference, the TGA currently lists the AHCSS00072 Pest Management Planning Skill Set, which is tailored for individuals in the rural and land management sector. Its unit mix demonstrates how a structured skill set can build applied supervisory capability:
AHCPMG306 Determine pest control techniques
AHCPMG409 Implement a pest management plan
AHCPMG412 Develop a pest management plan
AHCPMG413 Define the pest problem
BSBPMG418 Apply project stakeholder engagement techniques
Recommendation:
Given the consistently low uptake of full qualifications in our industry post-licensing, I recommend we create a bespoke pest industry supervisory skill set (with employer input) that includes units directly applicable to day-to-day supervisory leadership skills.
This could include core pest-specific and instructional units such as:
TAEDEL311 Provide work skill instruction
CPPUPM4002 Schedule, organise and monitor pest management operations (note this unit and TAEDEL301 have several similar topics, so RTOs could deliver them holistically)
CPPUPM4001 Assess and select pest management vehicle and equipment
Plus, optional units from other training packages, for example:
Leadership &amp; communication: BSBHRM413 Support the learning and development of teams and individuals; BSBXTW401 Lead and facilitate a team; BSBXCM401 Apply communication strategies in the workplace; BSBCMM412 Lead difficult conversations
Safety &amp; operations: BSBWHS311 Assist with maintaining workplace safety; BSBOPS304 Deliver and monitor a service to customers
I have deliberately targeted units that would build the core skills a technician would need if they were moving into a supervisory role. While TAEDEL414 Mentor in the workplace could be considered, it is more aligned with higher-level management and Certificate IV study, rather than early-stage supervision.
Why this pathway?
More achievable entry point for learners
Higher likelihood of enrolment, engagement, and completion
Provides a clear career trajectory: Skill Set → Certificate IV (when demand matures)
Lower development and delivery cost for RTOs compared with redesigning a full Certificate IV, where current industry uptake does not justify the investment
I encourage you to consider this supervisory skill set as a more realistic and implementable solution to building a sustainable career pathway for our industry.</t>
  </si>
  <si>
    <t xml:space="preserve">Adopted. Skill Sets have been developed in part to replace the largely unused Certificate IV in Urban Pest Management, particularly CPPUPMSS006 Supervisory Pest Management Skill Set. The Skill Set incorporates stakeholder suggestions and allows for career development within the industry. </t>
  </si>
  <si>
    <t>Typically our Cert IV candidates are senior techs within a business or business owners themselves looking to extend a little, and while there are certainly ways of completing the Cert IV without adding value, we find that there are those that seek to choose electives that provide more learning opportunities rather than selecting electives that are also in Cert III.
I agree that completing a Cert IV from another area may be more beneficial at the moment because of how basic our Cert IV is, but don’t think we should give up on it.
Cert IV for us is probably close to not profitable at the moment because of the amount of work we put in to trying to develop and offer some of the more involved units, but I don’t want to give up on Cert IV and just throw it away, maybe I am too old school in my beliefs that our industry needs our own Cert IV to be judged a career worthy industry.
If our industry feels that we should remove our Cert IV then I guess that is a decision for our industry.
I agree that we shouldn’t shift  timber pest and some of those other skill sets away from where they are, I was merely stating how it would look if following the hairdressers model. Clearly, we are pesties, not hairdressers.
Have a look at some other examples if you have the time of how Cert IIIs are currently structured.
I personally don’t consider any of these as more technical or skilled than the role of a pest management technician
CPC30620 Certificate III in Painting and Decorating
CPP31218 Certificate III in Swimming Pool and Spa Service
CPP30321 Certificate III in Cleaning Operations
CPC32820 Certificate III in Fire Protection
The industry has worked extremely hard to have Pest Management shifted from Skill Level 4 or 5 and classified as other labourers because we didn’t fit anywhere else to now be at  Skill level 3 and recognised as Technician / Trades skill level in the interest of trying to help our industry more attractive as a career choice.
Here is where we sit under OSCA – have a look at the skill level, quals and experience</t>
  </si>
  <si>
    <t>Not adopted. The purpose of vocational training is to meet vocational needs, not to artificially promote an industry. Noted that in this case it has been difficult for the pest industry to be appropriately placed in a skill level but the focus needs to be on meeting industry requirements. Certificate IV in Urban Pest Management is proposed for suspension as it does not have a vocational outcome and there have only been 10 enrolments in the last 5 years. Also, it only has 2 Urban Pest Management units that are unique to the current Certificate IV (CPPUPM4001 Assess and select pest management vehicle and equipment and CPPUPM4002 Schedule, organise and monitor pest management operations).  These units have now been incorporated into the Certificate III of Urban Pest Management as electives.</t>
  </si>
  <si>
    <t>I feel CPPUPM3017 should be a core unit, technicians should be able to carry out the basic servicing and maintenance of their equipment.</t>
  </si>
  <si>
    <t xml:space="preserve">Adopted. Consensus reached and this proposed unit is now coded CPPUPM3020 and it is in the core units of CPP30126 Certificate III in Urban Pest Management. </t>
  </si>
  <si>
    <t>22/09/2025</t>
  </si>
  <si>
    <t>There’s a risk of overlap with Certificate IV. Some electives here feel too advanced for an entry-level tech. Cert III should stay focused on core, hands-on technician skills (safe chemical use, pest ID, reporting, customer interaction). Planning/advisory work belongs at Cert IV. - in relation to AHCCHM304</t>
  </si>
  <si>
    <t xml:space="preserve">Not adopted. The consensus is that AHCCHM304 is an elective in CPP30126. This unit can be used for candidates who need to further their skills and knowledge. </t>
  </si>
  <si>
    <t>Sarah Cutting, Pest Control Technician at Spiderman SE Eco Pest Management</t>
  </si>
  <si>
    <t xml:space="preserve">Employer </t>
  </si>
  <si>
    <t>SA</t>
  </si>
  <si>
    <t>I think that biosecurity and invasive pests are real front-line issues we face and should be include in core units.</t>
  </si>
  <si>
    <t xml:space="preserve">Adopted. Biosecurity is referenced in the core units of CPP30126 and in addtion,  AHCBIO303 Apply biosecurity measures has been included as an elective unit in CPP30126. </t>
  </si>
  <si>
    <t>Verified</t>
  </si>
  <si>
    <t>My thoughts are remove this and use MSMWHS216 as it covers both open and closed breathing circuit and has no prerequisite. - In reference to PUAFIR207</t>
  </si>
  <si>
    <t>Adopted. MSMWHS216 in included in the elective bank of CPP30126, instead of PUAFIR207.</t>
  </si>
  <si>
    <t>Work at heights should be removed, and if required can be brought in as one of the two from another package.</t>
  </si>
  <si>
    <t>Adopted.CPCCCM2012 Work safely at heights is not included in the elective bank of CPP30126 but can be utilitsed under the qualification's packaging rules.</t>
  </si>
  <si>
    <t>Pre-requistes</t>
  </si>
  <si>
    <t xml:space="preserve">Units such as 3002, 3003, 3008, 3010 should not be able to be attempted without completing 3001.
Units 4003,4004, 4005, 4006 could use 3002 and 3003 as prerequisites
4001 and 4002 could use 3001 as a prerequisite
</t>
  </si>
  <si>
    <t xml:space="preserve">Partially adopted.  Extensively discussed within individual units, decisions are recorded in relevant rows in this spreadsheet. Against the advice of BuildSkills and the Technical Writer who explained that pre-requisites should be kept to a minimum because they impose barriers to delivery, the pre-requisites are as follows: •	CPPUPM3009 Inspect for and report on timber pests (CPPUPM3021)
•	CPPUPM3020 Maintain equipment and pesticide storage area in pest management vehicles (CPPUPM3021)
•	CPPUPM3022 Plan urban integrated pest management (CPPUPM3021)
•	CPPUPM3023 Conduct urban integrated pest management (CPPUPM3021 and CPPUPM3022)
•	CPPUPM3024 Manage timber pests (CPPUPM3021 and CPPUPM3009)
•	CPPUPM4101 Assess and select pest management vehicle and equipment (CPPUPM3021)
•	CPPUPM4102 Schedule, organise and monitor pest management operations (CPPUPM3021)
•	CPPUPM4103 Inspect, assess and advise on pest management options for sensitive operations (CPPUPM3022. which has pre-req CPPUPM3021)
•	CPPUPM4104 Inspect, assess and advise on pest management options for complex operations (CPPUPM3022. which has pre-req CPPUPM3021)
•	CPPUPM4105 Implement and monitor pest management plans for sensitive operations (CPPUPM3023 which as pre-req CPPUPM3021 and CPPUPM3022 and CPPUPM4103, which has prerq CPPUPM3023, (which has pre-reqs CPPUPM3022 and CPPUPM3021). The unit codes in brackets shows the chain of prerequisites.   </t>
  </si>
  <si>
    <t>Verified. Advice from the developer and BuildSkills has been to restrict pre-requisites to only when essential. Following Editing and Anti-Discrimination assessment, this advice was reiterated and the Technical Committee agreed to restrict Units with pre-requisites to the following:
•	CPPUPM3024 Inspect for and report on timber pests 
o	Pre-requisite: CPPUPM3021 Prepare for work in an urban pest management environment
•	CPPUPM3025 Manage timber pests 
o	Pre-requisite: CPPUPM3024 Inspect for and report on timber pests 
	Pre-requisite: CPPUPM3021 Prepare for work in an urban pest management environment
•	CPPUPM4103 Inspect assess and advise on pest management options for sensitive operations 
o	Pre-requisite: CPPUPM3022 Plan integrated urban pest management
•	CPPUPM4104 Inspect, assess and advise on pest management options for complex operations 
o	Pre-requisite: CPPUPM3022 Plan integrated urban pest management
•	CPPUPM4105 Implement and monitor pest management plans for sensitive operations 
o	Pre-requisite: CPPUPM4103 Assess and advise on pest management options for sensitive operations 
	Prerequisite: CPPUPM3022 Plan urban integrated pest management
•	CPPUPM4106 Implement and monitor pest management plans for complex operations 
o	Pre-requisite: CPPUPM4104 Assess and advise on pest management options for complex operations 
	Prerequisite: CPPUPM3022 Plan urban integrated pest management</t>
  </si>
  <si>
    <t>My personal opinion is that the skill sets provide this without the issues mentioned above.
There are the obvious Urban Pest Specific ones:
Gen Pest – (Changed units equivalent to 5,6 and 18)
Timber Pest – (Units 8 and 10)
Pre-con – (Unit 42, read plans and white card)
Commercial (stole this from Bruce below) – (Sensitive and complex sites, HACCP etc)
Fumo – (As mentioned by Bruce)
Supervisor – (Units as mentioned by Bruce, although I’d suggest all. Supervisors certainly should be held to a standard higher than entry level)
I think this provides progression opportunities with real impact on outcomes for industry participants and employers. It also gives us an easy vector for discussion with licensing authorities to require endorsements for licensing levels i.e. you cannot own/manager a pest management business without a supervisors endorsement. Hopefully that will take out some of the complexity of significant change at a governance level, while also adding reasonable guard rails and industry improvement.</t>
  </si>
  <si>
    <t>Email</t>
  </si>
  <si>
    <t>Adopted. Skills Sets have been developed in lieu of a Certificate IV. The current Certificate IV in Urban Pest Mangement has been suspended. Consensus has been reached for the introduction of the following Skill Sets:  •	CPPUPMSS001 General Pest Management Technician Skill Set
•	CPPUPMSS002 Pre-Construction Termite Pest Management Skill Set
•	CPPUPMSS003 Post-Construction Timber Pest Management Skill Set
•	CPPUPMSS004 Fumigation Pest Management Technician Skill Set
•	CPPUPMSS005 Commercial Pest Management Skill Set
•	CPPUPMSS006 Supervisory Pest Management Skill Set</t>
  </si>
  <si>
    <t xml:space="preserve">Skill Set requirements </t>
  </si>
  <si>
    <t>CPPUPMSS00XX4</t>
  </si>
  <si>
    <t xml:space="preserve">Commercial Pest Management Skill Set </t>
  </si>
  <si>
    <t xml:space="preserve">CPPUPMSS005 </t>
  </si>
  <si>
    <t xml:space="preserve">Commercial Pest Management Skill Set  </t>
  </si>
  <si>
    <t>This feels too big for a skill set. I reckon it reads more like a mini-qualification. Seven units is a lot, and employers won’t send staff to do something this heavy. Could this be narrowed to 3-5 critical units that matter for sensitive sites (e.g. hospitals, aged care, food production)? That would make it more realistic and valuable.</t>
  </si>
  <si>
    <t>Adopted. The requirements for CPPUPMSS005 Commercial Pest Management Skill Set has been revised and stakeholdes consented for the following units to be included in it: CPPUPM4103, CPPUPM4104, CPPUPM4105, and CPPUPM4106.</t>
  </si>
  <si>
    <t xml:space="preserve">This might fit into a supervisory skillset, but does not fit into this skill set. - In reference to unit CPPUPM4001. </t>
  </si>
  <si>
    <t>Agree. - John Murray, Flick Anticimex</t>
  </si>
  <si>
    <t>Adopted. CPPCMN4008 is not in CPPUPMSS004 Commercial Pest Management Skill Set.</t>
  </si>
  <si>
    <t>No. This would fit better into a 'Pre-Construction termite management skill set' - In reference to question should unit CPPCMN4008 be included to in Skill Set.</t>
  </si>
  <si>
    <t>Concensus reached to remove unit.</t>
  </si>
  <si>
    <t>Skill Set Description</t>
  </si>
  <si>
    <t xml:space="preserve">CPPUPMSS00XX3 </t>
  </si>
  <si>
    <t xml:space="preserve">Fumigation Pest Management Technician Skill Set  </t>
  </si>
  <si>
    <t xml:space="preserve">CPPUPMSS004 </t>
  </si>
  <si>
    <t>I don’t have fumigation experience myself, so I can’t comment in detail on the technical content. From an employer’s perspective though, I do know fumigation is high-risk and usually licensed separately. I’d expect this skill set to cover compliance, risk assessment and emergency response as a minimum. It would be good to get stronger input from those who actually deliver or supervise fumigation work.</t>
  </si>
  <si>
    <t xml:space="preserve">Adopted. Thank you for the response we consulted with professionals with fumigation experience. </t>
  </si>
  <si>
    <t xml:space="preserve">Remove CPPUPM3018 and add MSMWHS216 operate breathing apparatus as some of the other SCBA units of competency may be considered to in depth for those using BA sets for fumigation work.
Could also add MSAPMOHS217A Gas test atmospheres as fumigators are required to carry out gas monitoring for safety and effectiveness.
These 2 units should be electives within Cert III
</t>
  </si>
  <si>
    <t>Adopted. CPPUPM3018 removed from the Fumigation Skill Set and MSMWHS216 added to it.</t>
  </si>
  <si>
    <t xml:space="preserve">Consensus to remove unit CPPUPM3018 and add unit MSMWHS216. </t>
  </si>
  <si>
    <t xml:space="preserve">I would like to suggest that because of the inspection equipment requirements in both the performance and knowledge sections.
inspection tools and equipment:
camera
hand lens
ladder
measuring tape
mirror
moisture meter
pliers
probes or knife
report check sheet or notepad
sounding tools
specimen bottle
torch
The majority of fumigation technicians will not carry, use or have need of much of the above.
Do you realise that CPPUPM3018 requires candidates to demonstrate competency, a candidate must meet the performance criteria of this unit by setting up, stocking and controlling a storage area for equipment and pesticides within a pest management vehicle to ensure the vehicle is fit for purpose as per the conditions listed in the unit.
It might be a better option to add AHCCHM304 instead of CPPUPM3018
</t>
  </si>
  <si>
    <t>Adopted. AHCCHM304 added to the Fumigation Skill Set.</t>
  </si>
  <si>
    <t xml:space="preserve">Consensus was to add AHCCHM304 as per feedback. </t>
  </si>
  <si>
    <t>CPPUPMSS00XX1</t>
  </si>
  <si>
    <t xml:space="preserve">General Pest Management Technician Skill Set </t>
  </si>
  <si>
    <t>This covers the right basics for an entry tech, including preparing, planning, IPM, equipment. Just make sure it’s not simply duplicating the Cert III packaging. If this is meant to stand alone, it should clearly show how someone could complete it and be recognised as competent for general pest work without doing the whole Cert III.</t>
  </si>
  <si>
    <t xml:space="preserve">Adopted. CPPUPMSS001 General Pest Management Skill Set has been workshopped with the Technical Committee and other industry stakeholders was is found to be suitable. </t>
  </si>
  <si>
    <t>This looks good and does not ask too much of a new entrant to the industry</t>
  </si>
  <si>
    <t>Adopted. Thank you for the feedback.</t>
  </si>
  <si>
    <t>CPPUPMSS00XX2</t>
  </si>
  <si>
    <t xml:space="preserve">Skill set title Post-Construction Timber Pest Management Skill Set 
</t>
  </si>
  <si>
    <t xml:space="preserve">CPPUPMSS003 </t>
  </si>
  <si>
    <t xml:space="preserve">Post-Construction Timber Pest Management Skill Set  </t>
  </si>
  <si>
    <t xml:space="preserve">that apply to units of competency within this skillset.
Prior to 2019 those seeking to treat bridge timbers or timber power poles required a licence including TPM, this has not been the case since 2019. They now only require AHCCHM304 and AHCCHM307 in Qld.
WA requires unit 10 and unit 18 and first aid for timber power poles, plus a western power course. I am not sure about bridge timbers in WA.
</t>
  </si>
  <si>
    <t>Adopted. Thank you we are mindful of regulations and aware that they vary based on the State and Territory in question.</t>
  </si>
  <si>
    <t xml:space="preserve">The units here cover the technical side well (inspection, control, installation, equipment). But the real industry gap is the paperwork. Techs are still taught to tick-and-flick instead of real-world reporting.
This skill set could include:
*clear pre-engagement agreements (so clients know what’s included/excluded),
*strong report writing (not just a checklist, but photo evidence, scope, limitations, disclaimers, advice)
*emphasis on risk statements and ‘butt covering’ protecting both the tech and the client.
Without this, we’re sending techs into high-risk timber pest work unprepared for the part that actually gets them into trouble. Most disputes aren’t about finding termites, they’re about poor reports and unclear agreements.
This could also be extended into Cert IV, where we teach advanced report writing, critical thinking, and defending recommendations in high-stakes situations. That would lift industry practice beyond the tick-and-flick culture.
</t>
  </si>
  <si>
    <t>Adopted. The units in this Skill Set, as agreed to by industry stakeholders, address communicting with clients and reporting.</t>
  </si>
  <si>
    <t xml:space="preserve">Pre-construction is one of the hardest areas to get training in. Unit 42 is very basic and doesn’t prepare techs for real construction site conditions. At the moment, the only training available is through product reps, so techs learn brands instead of principles.
This skill set needs to go deeper into:
* reading and interpreting construction plans,
* understanding the range of termite management systems (not just one brand),
* site safety and compliance on construction sites, and
*the practicalities of working alongside builders and other trades.
Right now pre-con is one of the biggest gaps in training. If we don’t fix it here, the industry will keep relying on manufacturers instead of RTOs to fill the gap
</t>
  </si>
  <si>
    <t xml:space="preserve">I fully support Sarah's comments. Providing good practical training is best done on site and this can be very challenging to organise.
Training delivered y some manufacturers is less than desirable and I often find that when trainees presenting for face to face assessment, that they have developed inadequate and sometimes incorrect practices. We really need to put some thought in to better training in this area. - Bruce Dekker, ProTrain.
</t>
  </si>
  <si>
    <t xml:space="preserve">Partially adopted. The Technical Committee and other industry stakeholder agreed for the PostConstruction Skill Set to have 2 units - CPPUPM3009 and CPPUPM3024 (and their pre-requisites). These units do not include reading construction plans but they do include assessing construction structures and construction methods. </t>
  </si>
  <si>
    <t>CPPUPMSS00XX6</t>
  </si>
  <si>
    <t xml:space="preserve">Skill set title Supervisory Pest Management Skill Set 
</t>
  </si>
  <si>
    <t xml:space="preserve">CPPUPMSS006 </t>
  </si>
  <si>
    <t xml:space="preserve">Supervisory Pest Management Skill Set  </t>
  </si>
  <si>
    <t xml:space="preserve">This feels overloaded and mixes pest technical supervision with generic BSB leadership units, which are already available elsewhere. I don’t think this is the right place for leadership training.
What the industry actually needs is a Certificate IV in Urban Pest Management that has a clear purpose and job outcomes. Right now, Cert IV is barely used and RTOs don’t deliver it widely, employers don’t know what it qualifies someone to do, and it doesn’t have a strong identity.
We need a Cert IV that:
*is available and accessible through RTOs across the country (not just on paper)
*is clearly positioned for supervisors, advanced technicians, or those advising on sensitive/complex sites
*avoids duplicating leadership/management skills that already sit in the BSB package.
If Cert IV is rebuilt with a proper purpose, then Cert III can stay focused on entry-level, hands-on tech skills, and this Supervisory skill set can be streamlined into purely pest-specific supervision.
</t>
  </si>
  <si>
    <t xml:space="preserve">I agree with Sarah. - Tracey Eyles, Scorpion Pest Management. 
Sarah, you are spot on, lets not take the easy path and use a cert IV from a different package, by reviewing developing our cert IV we can bring greater professionalism to the industry and a defined career path.
Managers / Supervisors / Mentors / business owners would all benefit from an on point Cert IV.
This skill set should be a part of our Cert IV.
Cert III is designed to take a trainee through to Professional pest manager. Cert IV is there to take them beyond simply a professional pest manager. - Bruce Dekker, ProTrain.
</t>
  </si>
  <si>
    <t xml:space="preserve">Partially adopted. CPPUPMSS006 Skill Set has been revised and agreed to by the Technical Committee and other industry stakeholders. Re Certificate IV - Certificate IV in Urban Pest Management is proposed for suspension as it does not have a vocational outcome and there have only been 10 enrolments in the last 5 years. Also, it only has 2 Urban Pest Management units that are unique to the current Certificate IV (CPPUPM4001 Assess and select pest management vehicle and equipment and CPPUPM4002 Schedule, organise and monitor pest management operations).  These units have now been incorporated into the Certificate III of Urban Pest Management as electives. </t>
  </si>
  <si>
    <t xml:space="preserve">Consensus to reduce the number of units in the Skill Set, focusing on leadership and supervisory units. </t>
  </si>
  <si>
    <t xml:space="preserve">Way too many units. This is a supervisory skill set not a managerial skill set.
TAEDEL404 could be pulled from Cert III and left in Cert IV and be a unit for this skillset.
TAEDEL311
BSBXTW401
BSBLDR411
this is a supervisory skillset aimed at those with sufficient knowledge and experience to move in to a superrvisory role, this is about helping them gain the skills and knowledge to supervise and mentor.
All the others listed should not be a part of this skillset.
This makes the skillset very portable and would allow RTO's from any industry to fully contextualise to their industry if they wish to deliver to a specific industry.
</t>
  </si>
  <si>
    <t xml:space="preserve">Adopted. The number of units in the Supervisory Skill Set have been reduced The units in this Skill Set are: BSBXTW401 Lead and facilitate a team  
CPPUPM4101 Assess and select pest management vehicle and equipment* 
CPPUPM4102 Schedule, organise and monitor pest management operations* 
TLIM0004 Mentor individuals or small groups. </t>
  </si>
  <si>
    <t>24/11/2025</t>
  </si>
  <si>
    <t>Implementation Guide</t>
  </si>
  <si>
    <t xml:space="preserve">Urban Pest Management Implementation Guide </t>
  </si>
  <si>
    <t>We are all aware that and have seen RTOs that are providing the very minimum of training and assessment to meet requirements. And we regularly listen to complaints from pest management employers about how they have employed a new technician trained by some RTO's and they have very limited knowledge. If we are taking all the information in here out of the units of competency, that is going to open the doors for even less training and assessment, leading to more poorly trained technicians.  Please reinstate the knowledge requirements back in to the units of competency.</t>
  </si>
  <si>
    <t>Partially adopted. Technical Committee members and other industry stakeholders agreed on the level of detail in the units' Knowledge Evidence. In most cases, the third level bullets have been added to the Waste Management Implementation Guide. Where necessary, and agreed to Knowledge Evidence has been incorporated in Knowledge Evidence.</t>
  </si>
  <si>
    <t xml:space="preserve">Skills and Knowledge </t>
  </si>
  <si>
    <t>Urban Pest Skill and Knowledge requirements</t>
  </si>
  <si>
    <t xml:space="preserve">Addition of points for review: ·	Chemical effects on pests in relation to mode of action. ·Differentiation of chemical groups that apply to pest management 
</t>
  </si>
  <si>
    <t>Adopted. Technical Committee members and other industry stakeholders agreed on the level of detail in the units' Knowledge Evidence.</t>
  </si>
  <si>
    <t xml:space="preserve">Addition of points for review: ·	Knowledge of pest management equipment available </t>
  </si>
  <si>
    <t xml:space="preserve">Adopted. Technical Committee members and other industry stakeholders agreed on the level of detail in the units' Knowledge Evidence.  </t>
  </si>
  <si>
    <t>Addition of Strata Complexes as a Senstive site</t>
  </si>
  <si>
    <t xml:space="preserve">Adopted. Reference to Strata complex added to the Performance Evidence of units that address sensitive sites. </t>
  </si>
  <si>
    <t>From my point of view as a business owner I would value to see more covered than not as when techs leave and go to other places to work or start out on their own it will give more value to their knowledge.</t>
  </si>
  <si>
    <t>Verfied</t>
  </si>
  <si>
    <t>Is this supposed to specify sensitive and complex? I'd imagine it'll be broad and applicable to all units?</t>
  </si>
  <si>
    <t>Adopted. Knowledge evidence is designed to assess the knowledge requirements of each unit as specified in the Performance Criteria.  Technical Committee members and other industry stakeholders agreed on the level of detail in the units' Knowledge Evidence.</t>
  </si>
  <si>
    <t xml:space="preserve">This same requirement is currrently in every unit of competency. My question to the group is, as a pest technician once we have covered this in the initial 5 &amp; 6 units does that person need to cover the same requirments with every unit of competency in the qualifiaction? If we do then can we change the wording to suit the unit of competency it appears in i.e. 'terminology typically contained in timber pest management work' just seems very repetitive for someone progressing through the industry. Thoughts? - Information and industry terminology typically contained in pest management work instructions   </t>
  </si>
  <si>
    <t xml:space="preserve">The Training Package Organising Framework guidelines require every unit to be 'stand alone. This means that the Assessment requirements must address each unit's Performance Criteria. This does mean that the units' Knowledge Evidence is repetitive, i.e., similar to each other, given that the requirements are usually similar in each unit.  </t>
  </si>
  <si>
    <t xml:space="preserve">Need to address timber pests as most states now have endorsement requirments for 8 &amp; 10 and 42 in QLD. - In reference to •	State/territory Legislative requirements for timber pest  </t>
  </si>
  <si>
    <t>Adopted.  Skill Sets have been developed to address Pre and Post Construction.</t>
  </si>
  <si>
    <t>Open for discussion - my thoughts on complex and sensitive operations as part of 5 &amp; 6 is, I beleive it is important that there is a entry level concept of these types of sites for a new techncian. The information should be built into the knowledge assessment criteria not necessarily a practical assessment requirement at this stage of learning similar to the current requirement we have in 5 &amp; 6 for termite knowldge. I find the 4 units (4003-4006) from the CERT IV are quite advanced for someone just staring their carreer in the industry. I think those unit are great as a progression into a advanced or  senior tech role. It would be geat if the state regulators (QLD, WA) would recognise this concept or knowldge training to eliviate the need for the additional training and endorsements which tends to bog down businesses in completeing work for their customers. thoughts?</t>
  </si>
  <si>
    <t>Discussed with the Technical Committee - initially the TC requested reference to sensitive and complex in the following reviewed units CPPUPM3022 Plan urban integrated pest mangement and CPPUPM3023 Conduct urban integrated pest mangement but in subsequent discussion, it was decided that reference to sensitve and complex should now be included in these units.</t>
  </si>
  <si>
    <t xml:space="preserve">Native wildlife (Maybe delete Pest technically not pest) </t>
  </si>
  <si>
    <t xml:space="preserve">Not adopted. Following discussion with the Technical Committee and other industry stakeholders agreed on the following pest categories. •	basic/health 
•	stored product 
•	invasive pests 
•	invasive bird management 
•	parasites 
•	native wildlife </t>
  </si>
  <si>
    <t>19/09/2025</t>
  </si>
  <si>
    <t xml:space="preserve">Are we referring to safety risk or pest risk here? needs to be more clear. </t>
  </si>
  <si>
    <t xml:space="preserve">Adopted. The units' Knowledge Evidence has been revised so as to be clear what is being referred to. </t>
  </si>
  <si>
    <t xml:space="preserve">At the moment this draft just lists every pest in one long section. That’s not how the industry actually works. Some pests are core (every tech has to know rodents, cockroaches, ants, spiders. But others are highly specialist (birds, possums, bed bugs, stored product pests, invasive wildlife). Most operators never touch these, and the ones who do usually only learn from product reps because there’s no nationally accredited training available. 
What I’d like to see is a modular approach:
Core Pests (rodents, cockroaches, ants, spiders, general nuisance) form the compulsory foundation of Cert III. Every technician should leave training confident in these.
Specialist Pests are offered as electives or separate skill sets:
*Bird management (proofing, animal welfare, licensing)
*Possum and wildlife management (trapping, relocation, compliance)
*Bed bug management (biology, eradication, prevention in high-risk settings)
*Stored product pests (warehouses, food production, IPM, fumigation links)
*Fabric pests (clothes moths, carpet beetles)
*Parasites (fleas, ticks, mites, bed bugs overlap)
*Invasive species (foxes, rabbits, deer, fire ants, exotic termites – biosecurity priority)
*Timber pests (already in a dedicated skill set)
*Fumigation (standalone, licensed stream)
This modular system would give us a training framework where:
*Cert III stays focused on the pests every business deals with.
*Employers can pick the electives that actually match their services.
*Techs can come back and upskill in specialist areas as their career or business expands, without needing to redo a full qualification.
Right now there is nowhere in Australia to get proper accredited training in bird management, possum management or bed bug management outside of brand-led rep training. By including these as specialist electives, we fix that gap, professionalise those areas of work, and make sure our training package is genuinely fit for purpose.
</t>
  </si>
  <si>
    <t xml:space="preserve">Adopted. References to pests have been categorised in the relevant units. The categories are the following: •	basic/health 
•	stored product 
•	invasive pests 
•	invasive bird management 
•	parasites 
•	native wildlife </t>
  </si>
  <si>
    <t xml:space="preserve">Urban Pest Skill and Knowledge requirements </t>
  </si>
  <si>
    <t>These 2 requirments may not always apply as it can be dependent on the quantaties of dangerous goods transported in the vehicle as per the Australian Dangerous Goods Code</t>
  </si>
  <si>
    <t xml:space="preserve">Adopted. Requirements for equipment and pesticide in pest mangement vehicles revised in CPPUPM3020 and CPPUPM4101 and agreed to by the Technical Committee and other industry stakeholders. </t>
  </si>
  <si>
    <t>Dangerous Goods Diamond is for placarded loads which I doubt any pest control vehicle would require (Insufficient quantities), if included vehicles would be restricted from travelling on certain roads eg. tunnels</t>
  </si>
  <si>
    <t>Could these 3 items replace the 7 already listed? - In reference to dot points under storage</t>
  </si>
  <si>
    <t xml:space="preserve">Adopted. Requirements for items in units' Performance Evidence and Knowledge Evidence have been discussed and agreed to by the Technical Committee and other industry stakeholders. </t>
  </si>
  <si>
    <t>I think this will need some discussion as each state has different requirements, need to find a way to suit all requirements when assessing and  deeming competency.</t>
  </si>
  <si>
    <t>Although we have been cognisant of licensing standards, licensing is out of the scope of this project. The new and reviewed units have a strong practical focus. Feedback has been that the units are too prescriptive and this has become a barrier training. Consultation has taken place to ensure the units can be utilised throughout Australia.</t>
  </si>
  <si>
    <t>Urban Pest Management Project Roundtable QLD 1
Bruce Dekker, Protrain 
Filipa Ross, DESBT 
Rona Roustom, QLD Health 
Jacinta Lusis, QLD Health 
Phil Sayer 
Joel Mitchell, Allure Pest 
Stephen Ware, AEPMA 
Neda Pouryamin, QBC</t>
  </si>
  <si>
    <t>Regulator, Employer, RTO, Industry peak body</t>
  </si>
  <si>
    <t xml:space="preserve">Feedback from participants that the core units appear to effectively build knowledge and skills, and that the preparatory unit is welcome, noting they have not yet had an opportunity for an in-depth review of individual units.    
Satisfaction expressed re the introduction of a preparatory unit and the groupings of pest categories. 
Feeback that CPPUPM30X01 should be delivered under direct supervision.  
Suggestion that CPPUPM30X02 title should be changed to ‘Investigate and plan integrated urban pest management.’ And that one assessment should be in real time.   
Feedback that CPPUPM30X03 should have an assessment taking place in real time.  
Feedback that within CPPUPM30X03, references to foggers and misters should be removed, as they are not widely used in Australia.  
Feedback for CPPUPM30X18, Spill kit and cleaning agents should be included in Element 2 and in Knowledge Evidence. And that in the Performance Evidence change safety bullet point to ‘access to safety equipment’ and ‘product labels.’ 
Feedback for CPPUPM30X08, a log book isn’t needed for selecting a vehicle. It was also suggested for insurance companies to look at this unit, as proposed changes could have impacts on insurance. </t>
  </si>
  <si>
    <t>Roundtable meeting</t>
  </si>
  <si>
    <t>Consensus on round table issues adopted. Feedback from participants that the core units appear to effectively build knowledge and skills, and that the preparatory unit CPPUPM3021 is welcome.  
Satisfaction expressed re the introduction of a preparatory unit and the groupings of pest categories. 
Feeback that CPPUPM30X01 should be delivered under direct supervision – The application in CPPUPM3021 notes that it should be delivered under supervision.  
Suggestion that CPPUPM30X02 title should be changed to ‘Investigate and plan integrated urban pest management.’ And that one assessment should be in real time.  The Technical Committee and other industry stakeholders subsequently agreed that the title of this unit (now CPPUPM3022) should be Plan urban integrated pest management.  
Feedback that CPPUPM30X03 should have an assessment taking place in real time. For this unit (now CPPUPM3023) the Technical Committee and other industry stakeholders agreed that one assessment would be in real time.
Feedback that within CPPUPM30X03, references to foggers and misters should be removed, as they are not widely used in Australia. Foggers and misters have been removed from this unit.  
Feedback for CPPUPM30X18, Spill kit and cleaning agents should be included in Element 2 and in Knowledge Evidence. And that in the Performance Evidence change safety bullet point to ‘access to safety equipment’ and ‘product labels.’ Spill kit is incorporated in ‘equipment’ which is in Element 2 of this unit (now CPPUPM3019). Safety equipment included with reference to first aid and WHS in Knowledge Evidence. 
Feedback for CPPUPM30X08, a log book isn’t needed for selecting a vehicle. It was also suggested for insurance companies to look at this unit, as proposed changes could have impacts on insurance. 
Selecting a vehicle is unit CPPUPM4101 and the Assessment Conditions do not specify using a log book.</t>
  </si>
  <si>
    <t>25/11/2025</t>
  </si>
  <si>
    <t>Urban Pest Management Project Roundtable NSW
Patrick Legey, Consultant 
Martin Bowles, Australian Environmental Pest Managers Association 
John Tannous, TAFE NSW 
Greg Cheetham, ACFIPS</t>
  </si>
  <si>
    <t>Employer, RTO, Industry peak body</t>
  </si>
  <si>
    <t xml:space="preserve">Feedback that digital skills need to be incorporated in units, where relevant . Advised stakeholder it is being included where possible and requested he provide examples of where it can be included when he reviews the units.  
Feedback that communication skills are extremely important and that CPPCMN3004 should remain a core unit.  
Feedback on CPPUPM30X01, consensus on the introduction of this unit and that it works well within the context of the qualification.  
Feedback on CPPUPM30X02, risk assessment is important what’s currently in the unit works.  
Feedback that understanding of biology is extremely important, as it informs how pest management is conducted sustainably. Advised stakeholders biology is included in several units if they can review these and provide feedback on what’s already there and where else it might be needed, we will incorporate that into our review.  
Feedback on CPPUPM30X18, it should be required that candidates have a list of all chemicals being stored in the vehicle, training should include cleaning products. 
Feedback on CPPUPM30X10, discussion on how many assessments should be done in real time, some stakeholders felt it should be higher especially as it may affect the provision on insurance. Other stakeholders felt the present number is suitable for training purposes and any higher will start to become a barrier to entry. Risk assessment is really important for this unit, must be included.  
Feedback on CPPUPM30X42 important to discuss proposed changes with insurers.  
Feedback on unit CPPUPM40X03 and CPPUPM40X04, ensure definitions of sensitive and complex sites is clear, at the moment some candidates complete training unable to clearly identify them.  
Feedback on General Pest Management Skill Set, consider changing the word ‘General’ in title.  
Feedback on Fumigation Pest Management Technician Skill Set​, AHCCHM304 the content of this unit is relevant but need to make sure the packaging of an AHC unit is suitable for training providers to deliver alongside CPPUPM units. </t>
  </si>
  <si>
    <t xml:space="preserve">Adopted. </t>
  </si>
  <si>
    <t>Consensus on round table issues adopted. Feedback that digital skills need to be incorporated as a foundational skill. Advised stakeholder it is being included where possible and requested be provide examples of where it can be included when he reviews the units.  
Feedback that communication skills are extremely important and that CPPCMN3004 should remain a core unit.  – Unit maintained as a core. Note this unit was not in the scope of this project.
Feedback on CPPUPM30X01 (now CPPUPM3021), consensus on the introduction of this unit and that it works well within the context of the qualification.  
Feedback on CPPUPM30X02 (now CPPUPM3022), risk assessment is important what’s currently in the unit works.  
Feedback that understanding of biology is extremely important, as it informs how pest management is conducted sustainably. Biology is now included in the Knowledge Evidence of all units that relate to pests. 
Feedback on CPPUPM30X18 (now CPPUPM3019), it should be required that candidates have a list of all chemicals being stored in the vehicle, training should include cleaning products. In discussions the Technical Committee decided the full list of chemicals should not be a listed requirement in the unit.  
Feedback on CPPUPM30X10 (now CPPUPM3024), discussion on how many assessments should be done in real time, some stakeholders felt it should be higher especially as it may affect the provision on insurance. Other stakeholders felt the present number is suitable for training purposes and any higher will start to become a barrier to entry. Following discussion, the Technical Committee decided that 1 assessment must be conducted in real time. Risk assessment is really important for this unit, must be included. Risk assessment is incorporated in this unit in the Performance Criteria and Performance Evidence.    
Feedback on CPPUPM30X42 important to discuss proposed changes with insurers. This unit is now CPPUPM3043. Consensus has been reached on this unit by the Technical Committee and other industry stakeholders. 
Feedback on unit CPPUPM40X03 (now CPPUPM4103) and CPPUPM40X04 (now CPPUPM4104), ensure definitions of sensitive and complex sites is clear, at the moment some candidates complete training unable to clearly identify them. Sensitive and complex sites are listed in the Performance Evidence of these units. 
Feedback on General Pest Management Skill Set, consider changing the word ‘General’ in title. Discussed but the Technical Committee and other industry stakeholders decided to retain ‘general in the title of this Skill Set – CPPUPMSS001. 
Feedback on Fumigation Pest Management Technician Skill Set, AHCCHM304 the content of this unit is relevant but need to make sure the packaging of an AHC unit is suitable for training providers to deliver alongside CPPUPM units. Discussed with the Technical Committee and other industry stakeholders and it was seen to be appropriate in the Fumigation Skill Set – CPPUPMSS003.</t>
  </si>
  <si>
    <t>26/11/2025</t>
  </si>
  <si>
    <t>Urban Pest Management Project Roundtable WA
Michael Cameron 
Amy Tran, Depart of Health WA 
Fiona Sheppard, Quality Pest &amp; Weed Solutions Pty Ltd 
Simon Doyle, Termico Pest Management/smtafe 
Lindsay Hollingsworth, Mandurah Pest Control 
Wayne Carrigg, SMTAFE 
Mark Sheppard, Quality Pest &amp; Weed Solutions 
Pat Chandler, CBH Group 
Jon Martino, Termico Pest Management 
Victor Morgan, Envirotechnics 
Lucinta Holmes, Dept of Health WA</t>
  </si>
  <si>
    <t xml:space="preserve">Feedback on CPPUPM30X01, important that this be a prerequisite unit, otherwise it won’t be widely used. Question raised why no assessments are to be based in a real workplace, answer because it is a knowledge-based unit and more practical skills are addressed in other units. Some stakeholders felt a real workplace for an assessment might be worth exploring.  
Feedback on CPPUPM30X02 and CPPUPM30X03, stakeholders were broadly supportive of the redesigned units. Representative from Dept of Health noted, these drafts would require them to rework existing regulatory framework but it appears to be acceptable at this time.  
Feedback on CPPUPM30X18, a stakeholder felt all PPE details that were placed in implementation guide should be returned to the unit, suggestions masks should be added to this list. It was also suggested wording could be changed to ‘PPE adequate for the task’. Another stakeholder commented while PPE is extremely important there needs to be a degree of flexibility in training. 
Feedback that adding a WHS unit is worth considering. Advised CPCWHS1001 is being considered as a prerequisite for unit CPPUPM30X42. 
Consider adding additional units on sensitive and complex operations. Risk management should be an important part of relevant units. 
Feedback on CPPUPM30X08, possible implications for the provision of insurance, risk management must be a part on the unit. 10 demonstrations of competency should be kept. Number of assessments in real workplace should be increased. Consider making CPPUPM30X42 a prerequisite for this unit. Broad consensus real-time, real workplace assessments should be 3. Its important demonstrations take place in different premises. 
CPPUPM30X11, broad consensus unit appears suitable.  
CPPUPM30X17, broad consensus unit appears suitable.  
CPPUPM30X42, would like to see preconstruction sites added to PE. Advised other feedback that for some States and Territories it is very difficult to get access the required sites. Feedback that number of demonstrations should be lifted to 10, with the majority being in simulated sites so it doesn’t become a barrier to training. Within KE add ‘pluming penetrations’ and ‘building extensions’ to list of building structures.  
Remaining units, broad consensus units appear suitable. 
Pre-construction Timber Pest Management Skill Set​, CPPCMN4008 might be challenging for learners at the Certificate III level, consider a similar unit more suited to this qualification. Other stakeholder supported it being in the skill set. Suggestion CPCCOM2001 Read and interpret plans and specifications might be more suitable. 
Fumigation Pest Management Technician Skill Set​, AHCCHM304 and MSMWHS216 are both good inclusions.  
Supervisory Pest Management Skill Set​, good number of units and relevant.  
Companion volume and Implementation guide presented.  </t>
  </si>
  <si>
    <t>Consensus on roundtable issues adopted.
Feedback on CPPUPM30X01 (now CPPUPM3021), important that this be a prerequisite unit, otherwise it won’t be widely used. It is a pre-requisite for many units. Question raised why no assessments are to be based in a real workplace It is a knowledge-based unit and more practical skills are addressed in other units. Some stakeholders felt a real workplace for an assessment might be worth exploring. It was discussed but the majority of Technical Committee members thought the Assessment Conditions should not be too onerous for this unit. 
Feedback on CPPUPM30X02 (now CPPUPM3022) and CPPUPM30X03 (now CPPUPM3023), stakeholders were broadly supportive of the redesigned units. Representative from Dept of Health noted, these drafts would require them to rework existing regulatory framework but all the regulatory authorities thought that that was acceptable.  
Feedback on CPPUPM30X18 (now CPPUPM3019), a stakeholder felt all PPE details that were placed in implementation guide should be returned to the unit, suggestions masks should be added to this list. It was also suggested wording could be changed to ‘PPE adequate for the task’. The Technical Committee agreed the Pest Management Implementation Guide lists Knowledge Evidence detailed items. Another stakeholder commented while PPE is extremely important there needs to be a degree of flexibility in training. Reference to PPE in the Assessment Conditions specify that candidates must have access to PPE appropriate to identified risks. 
Feedback that adding a WHS unit is worth considering. Advised CPCWHS1001 is being considered as a prerequisite for unit CPPUPM30X42 (now CPPUPM3043). Discussion on pre-requisites for this unit resulted in the Technical Committee agreeing on CPPUPM3021 as its pre-requisite. 
Consider adding additional units on sensitive and complex operations. Risk management should be an important part of relevant units. Units specific to sensitive and complex operations are CPPUPM4103, CPPUPM4104, CPPUPM4105 and CPPUPM4106. These units cover inspecting, advising on pest management options and conducting pest management in sensitive and complex operations. Risk management is incorporated in these units. 
Feedback on CPPUPM30X08 (now CPPUPM3024), possible implications for the provision of insurance, risk management must be a part on the unit. Risk management is incorporated in this unit. 10 demonstrations of competency should be kept. 10 was retained as the frequency of assessments in the Performance Evidence. Consider making CPPUPM30X42 (now CPPUPM3043) a prerequisite for this unit. This was not supported. Broad consensus real-time, real workplace assessments should be 3. One real time assessment was agreed upon for the Assessment Conditions. It is a barrier to assessments to impose restrictions such as too many real time assessments. ReaI important demonstrations take place in different premises. Evidence of assessment is specified in the Performance Evidence.
CPPUPM30X11 (now CPPUPM3012), broad consensus unit appears suitable.  
CPPUPM30X17 (now CPPUPM3019), broad consensus unit appears suitable.  
CPPUPM30X42 (now CPPUPM3043), would like to see preconstruction sites added to PE. The Technical Committee agreed on ‘five different installation types’ in the Performance Evidence. Advised other feedback that for some States and Territories it is very difficult to get access the required sites. Feedback that number of demonstrations should be lifted to 10, with the majority being in simulated sites so it doesn’t become a barrier to training. The Technical Committee agreed on 5. Within KE add ‘pluming penetrations’ and ‘building extensions’ to list of building structures. The Technical Committee decided not to include those. 
Remaining units, broad consensus units appear suitable. 
Pre-construction Timber Pest Management Skill Set (now CPPUPMSS005), CPPCMN4008 might be challenging for learners at the Certificate III level, consider a similar unit more suited to this qualification. Other stakeholder supported it being in the skill set. Suggestion CPCCOM2001 Read and interpret plans and specifications might be more suitable. Accepted CPCCPM2001 in this skill set.
Fumigation Pest Management Technician Skill Set, AHCCHM304 and MSMWHS216 are both good inclusions.  
Supervisory Pest Management Skill Set, good number of units and relevant.  
Companion volume and Implementation guide presented and accepted.  
  found, we will look to compromise and make updates that incorporate stakeholder recommendations.</t>
  </si>
  <si>
    <t>Verified. With regard to assessment, refer to this column in item 6 for details on Technical Committee consensus on Assessment Conditions and direct observation.</t>
  </si>
  <si>
    <t>28/11/2025</t>
  </si>
  <si>
    <t>Urban Pest Management Project Roundtable Vic
Simon Mifsud, EPC 
Clinton Herring, Ecolab 
Raymond French, ABPOM 
James Wallace, Aviso Specialty 
Tony Woolrich, VSA 
Emma Mendelsohn, Noah's Ark Pest Control</t>
  </si>
  <si>
    <t xml:space="preserve">Feedback on CPPUPM30X01, feedback to increase demonstrations of competency to 5 and could involve different types of pests. Concern doing this will become a barrier to Tafe taking up qualification. Should the unit be in the ASK format? Anna Henderson (TW) responded, this had been explored and BuildSkills decided to keep it in current template.    
Feedback on CPPUPM30X02 &amp; CPPUPM30X03 stakeholders need time to review the units in detail will then provide feedback. 
Feedback on CPPUPM30X18, consider adding industry codes of practice for use of pesticides and chemicals to ensure standards.    
Feedback on CPPUPM30X08 &amp; CPPUPM30X10, units should be linked so that they cannot be done in isolation. Units CPPUPM30X01, CPPUPM30X02 &amp; CPPUPM30X03 should be prerequisites for both of them. TW raised that this could become a barrier to training. Insurance is becoming a big issue in this area.  
Feedback on CPPUPM30X10, number of demonstrations in PE should be 8.  
Feedback on CPPUPM30X11, consider increasing number of demonstrations. Risk assessments are a very important component of this unit. Consider CPPUPM30X01 as a prerequisite for this unit. 
Feedback on CPPUPM30X42 consensus that demonstration of installation of slab on ground and suspended floor should be kept as mandatory. A stakeholder suggested units CPPUPM30X01, CPPUPM30X02 &amp; CPPUPM30X03 should be prerequisites.  
Feedback on CPPUPM40X02, inclusion of environmental considerations works well. This unit may be superfluous, unique parts be spread through units CPPUPM30X01, CPPUPM30X02 &amp; CPPUPM30X03.  
Feedback on unit CPPUPM40X03, could be merged with unit CPPUPM40X02, as both units are not needed.  
Feedback on unit CPPUPM40X05, consider merging with unit CPPUPM40X06.  
Feedback on Pre-Construction Skill Set, consider adding unit CPPUPM30X10.  
Feedback on Post-Construction Skill Set​, consider adding CPPUPM30X01, CPPUPM30X02 &amp; CPPUPM30X03. 
Feedback on Supervisory Pest Management Skill Set​, units are relevant. </t>
  </si>
  <si>
    <t xml:space="preserve">Consensus on Roundtable issues adopted.
Feedback on CPPUPM30X01 (now CPPUPM3021), feedback to increase demonstrations of competency to 5 and could involve different types of pests. Concern doing this will become a barrier to Tafe taking up qualification. Should the unit be in the ASK format? Anna Henderson (TW) responded, this had been explored and BuildSkills decided to keep it in the current template.
Feedback on CPPUPM30X18, (now CPPUPM3019) consider adding industry codes of practice for use of pesticides and chemicals to ensure standards. Codes of practice referenced but the names of Acts and codes cannot be in the units as it dates the units when the Codes or Acts change. The Codes are listed in the Pest Management Implementation Guide.     
Feedback on CPPUPM30X08 (now CPPUPM3024) &amp; CPPUPM30X10 (now CPPUPM3025), units should be linked so that they cannot be done in isolation. Units CPPUPM30X01 (now CPPUPM3021), CPPUPM30X02(now CPPUPM3022) &amp; CPPUPM30X03 (now CPPUPM3023) should be prerequisites for both of them. The Technical Writer – Anna Henderson noted that this could become a barrier to training. Re Insurance – the units incorporate references to risk.  
Feedback on CPPUPM30X10 (now CPPUPM3025), number of demonstrations in PE should be 8. Following extensive discussion with the Technical Committee and other industry stakeholders the consensus for the frequency of assessments in the Performance Evidence is ‘five different premises’ .  
Feedback on CPPUPM30X11 (now CPPUPM3012)-, consider increasing number of demonstrations. Risk assessments are a very important component of this unit. Consider CPPUPM30X01 (now CPPUPM3021) as a prerequisite for this unit. Following extensive discussion with the Technical Committee and other industry stakeholders the consensus for the frequency of assessments in the Performance Evidence is five fumigations. Discussion re pre-req for this unit – the consensus was no pre-requisite. 
Feedback on CPPUPM30X42 (now CPPUPM3043) consensus that the frequency of assessments in the Performance Evidence should be five different installation types. The request to add installation of slab on ground and suspended floor was rejected by the majority. A stakeholder suggested units CPPUPM30X01 (now CPPUPM3021), CPPUPM30X02 (now CPPUPM3022) &amp; CPPUPM30X03 (now CPPUPM3023) should be prerequisites The consensus at the end of February 2026 was that CPPUPM3021 should be a prerequisite for this unit.  
Feedback on CPPUPM40X02 (now CPPUPM4102), inclusion of environmental considerations works well. This unit may be superfluous, unique parts be spread through units CPPUPM30X01 (now CPPUPM3021), CPPUPM30X02 (now CPPUPM3022) &amp; CPPUPM30X03 (now CPPUPM3023). Discussed but the Technical Committee does not agree.   
Feedback on unit CPPUPM40X03 (now CPPUPM4103), could be merged with unit CPPUPM40X02 (now CPPUPM4102), as both units are not needed. Discussed but the Technical Committee does not agree 
Feedback on unit CPPUPM40X05 (now CPPUPM4105), consider merging with unit CPPUPM40X06 
(now CPPUPM4106). Discussed but the Technical Committee does not agree given that they each have a different focus (Sensitive and Complex). 
Feedback on Pre-Construction Skill Set, consider adding unit CPPUPM30X10 (now CPPUPM3025). Discussed but the Technical Committee but consensus was not to include these units in this Skill Set.  
Feedback on Post-Construction Skill Set, consider adding CPPUPM30X01(now CPPUPM3021) , CPPUPM30X02 (now CPPUPM3022) &amp; CPPUPM30X03 (now CPPUPM3023). Units mentioned apart from CPPUPM3023 are included in this skill set because they are pre-requisites.
Feedback on Supervisory Pest Management Skill Set, units are relevant. </t>
  </si>
  <si>
    <t>Verified. Re pre-requisites - see response in 165 (changes following Anti-discrimination assessment).</t>
  </si>
  <si>
    <t>Urban Pest Management Project Roundtable Tas
Tracey Eyles, Scorpion Pest 
Steve Broadbent, Ensystex
Scott Nicholson, Scuttlebugg
Tim Manns, TasPest 
Myles Dunbabin Fazackerley, Tasman Pest Management
Kristopher Dunbabin, Tasman Pest Management
Corey McCulloch, Tasman Pest Management</t>
  </si>
  <si>
    <t xml:space="preserve">Feedback on CPPUPM30X02, add requirement for demonstration on commercial premises not an option. Remove reference to biological controls as it is not relevant to this unit. 
Feedback on CPPUPM30X18, add borers to list of pests that can be checked for, keep in mind Tas doesn't have termites and training needs to accessible. Update Pe so it's less specific on pest types. 
Feedback on CPPUPM30X10, add dot point for ongoing inspection requirements' in element 5. In element 6, add point on communication on inspection scheduling. PE should mention borers. Instead of non- toxic, update to low toxic in KE. 
One stakeholder, felt pre-requisites are a good idea for unit CPPUPM30X11. In Application remove 3rd paragraph about fumigants being applied as it is in accurate. 
Feedback on CPPUPM30X42, environmental considerations not relevant. Remove 'proprietary products' creates a barrier to training. This unit should only focus on new buildings.
Feedback on unit CPPUPM40X06, add vector pests. 
Feedback on Fumigation Skill Set, needs to be risk assessment included in units. 
Feedback on Post-Construction Skill Set, needs to information on the safe handling on pesticides within units.
Commercial Pest Management Skill Set, units are relevant. consider combining units 40X03 and 40X04 as there is overlapping information. 
There are too many non-pest options in elective bank, there should be more focus on pest management units.
Feedback on CPPUPM30X18, add borers to list of pests that cna be checked for, keep in mind Tas doesn't have termites and training needs to accessible. Update Pe so it's less specific on pest types. 
Feedback on CPPUPM30X10, add dot point for ongoing insepection requirements' in element 5. In element 6, add point on communicationon inspection scheduling. PE should mention borers. Instead of non- toxic, update to low toxic in KE. 
One stakeholder, felt pre-requistes are a good idea for unit CPPUPM30X11. In Application remove 3rd paragraph about fumigants being applied as it is in accurate. 
Feedback on CPPUPM30X42, enviromental considerations not relevant. Remove 'proprietry products' careates a barrier to training. This unit should only focus on new buildings.
Feedback on unit CPPUPM40X06, add vector pests. 
Feedback on Fumigation Skill Set, needs to be risk assessment included in units. 
Feedback on Post-Construction Skill Set, needs to information on the safe handling on pesticides within units.
Commercial Pest Management Skill Set​, units are relevant. consider combining units 40X03 and 40X04 as there is overlapping information. 
There are too many non-pest options in elective bank, there should be more focus on pest management units.
</t>
  </si>
  <si>
    <t xml:space="preserve">Consensus on Roundtable issues adopted.
Feedback on CPPUPM30X02 (now CPPUPM3022), add requirement for demonstration on commercial premises not an option. Remove reference to biological controls as it is not relevant to this unit. Performance Evidence amended to ‘ten different residential or commercial premises’. ‘Biological controls’ has been retained in the Knowledge Evidence in reference to IPM.  
Feedback on CPPUPM30X18 (refers to CPPUPM3024), add borers to list of pests that can be checked for, keep in mind Tas doesn't have termites and training needs to accessible. Update Pe so it's less specific on pest types. Borers listed in the Performance Evidence. 
Feedback on CPPUPM30X10 (now CPPUPM3025), add dot point for ongoing inspection requirements' in element 5. In element 6, add point on communication on inspection scheduling. PE should mention borers. Instead of non- toxic, update to low toxic in KE Communication with clients are in Elements 5 and 6. Scheduling is in Element 6. In Knowledge Evidence where non-toxic is mentioned there is also the option of low-impact products and it says ‘where possible’ (thus clearly indicating that it may not be possible).
One stakeholder, felt pre-requisites are a good idea for unit CPPUPM30X11 (now CPPUPM3012). In Application remove 3rd paragraph about fumigants being applied as it is inaccurate - removed. The question of pre-requisites for this unit was discussed extensively by the Technical Committee and other industry stakeholders and the consensus was that this unit should not have a pre-requisite. 
Feedback on CPPUPM30X42 (now CPPUPM3043), environmental considerations not relevant. Remove 'proprietary products' creates a barrier to training. This unit should only focus on new buildings. Re environmental consideration – discussed extensively with Technical Committee and other industry stakeholders and it was seen to be relevant. Re proprietary products, the consensus was to retain reference to it in Knowledge Evidence. 
Feedback on unit CPPUPM40X06, add vector pests. The consensus was to keep the pest categories consistent in the units, The pest categories are: basic/health, stored product, invasive pests, invasive bird management, parasites,  and native wildlife 
Feedback on Fumigation Skill Set, needs to be risk assessment included in units. Risk is included in the units for this skill set, e.g., The Fumigation unit CPPUPM3012 discusses risk throughout. 
Feedback on Post-Construction Skill Set, needs to information on the safe handling on pesticides within units. Safe handling is discussed throughout the units in this Skill Set.
Commercial Pest Management Skill Set, units are relevant. consider combining units 40X03 and 40X04 as there is overlapping information. Consensus was to retain the units as each is uniquely specific to sensitive and the other complex. 
There are too many non-pest options in elective bank, there should be more focus on pest management units. The Certificate III in Urban Pest Management elective bank has been revised to some degree with this in mind and some superfluous units deleted.
</t>
  </si>
  <si>
    <t>Urban Pest Management Project Roundtable NT
Sheridan Rose, Instinct Pest Management
Tristan Mcculloch, Rentokil
Cameron Curran, Instinct Pest Management
Leana Barcebal, ISACNT
Ewen Jeffery, Instinct Pest Management
Andrew Critchley, Instinct Pest Management
Peter Kern, Northern territory Government, NT Health
Lisa Hall, NT Health
Peter Kreymborg, Northern Rock</t>
  </si>
  <si>
    <t xml:space="preserve">Feedback on CPPUPM30X02, important to keep information on scheduling in the unit. 
Feedback the redesign of units, CPPUPM30X02 and CPPUPM30X03 works well. Reduces repitition and improves learning outcomes. 
Feedback on unit CPPUPM30X08, updates appear relevant, important to have a real world assessment included in AC.  
Feedback on unit CPPUPM30X11, updates appear relevant, important to have a real world assessment included in AC. 
General feedback for units dealing with timber pests, need to be rigorous as there is a lot of pressure on insurance at the moment in part to ineffectual pest technican work in this area. 
Feedback on Pre-Construction Skill Set, CPCCOM2001 Read plans, drawings and specifications for residential buildings, is too advanced for a Skill Set in a Certificate III. Consider an alternative with a similar vocational outcome that is better suited to people studying at this level of qualification.  
Feedback on Supervisory Pest Management Skill Set​, consider adding OHS unit into the Skill Set. Noted that existing units contain OHS information but a specific unit would be better. 
Typo within Skills and Knowledge picked up, fumigation as Skill Set instead of Timber Skill Set. Otherwise this section looks suitable. 
Within pest categories, Drywood termites should be moved into 'timber pests' from 'invasive pests.' This is because in practical pest management work they are treated for as timber pests. 
</t>
  </si>
  <si>
    <t>Consensus on round table issues adopted. Feedback on CPPUPM30X02 (now CPPUPM3022), important to keep information on scheduling in the unit. 
Feedback the redesign of units, CPPUPM30X02 (now CPPUPM3022), and CPPUPM30X03 (now CPPUPM3023), works well. Reduces repetition and improves learning outcomes. 
Feedback on unit CPPUPM30X08 (now CPPUPM3024), updates appear relevant, important to have a real world assessment included in AC.  
Feedback on unit CPPUPM30X11 (now CPPUPM3012), updates appear relevant, important to have a real world assessment included in AC. 
Consensus on round table adopted. General feedback for units dealing with timber pests, need to be rigorous as there is a lot of pressure on insurance at the moment in part to ineffectual pest technician work in this area. Extensive discussion on this and the consensus is that they final drafts are as required.  
Feedback on Pre-Construction Skill Set, CPCCOM2001 Read plans, drawings and specifications for residential buildings, is too advanced for a Skill Set in a Certificate III. Consider an alternative with a similar vocational outcome that is better suited to people studying at this level of qualification. 
Skill Sets do not have an AQF level. CPCCOM2001 was selected as the more appropriate unit for this Skill Set. The previous unit considered was CPPCMN4008, which is more advanced.    
Feedback on Supervisory Pest Management Skill Set, consider adding OHS unit into the Skill Set. Noted that existing units contain OHS information but a specific unit would be better. 
Discussed with Technical Committee but the consensus was not to add an OHS unit. As noted, WHS/OHS is covered in the units in this Skill Set. 
Typo within Skills and Knowledge picked up, fumigation as Skill Set instead of Timber Skill Set. Corrected
Otherwise this section looks suitable. 
Within pest categories, Drywood termites should be moved into 'timber pests' from 'invasive pests.' This is because in practical pest management work they are treated for as timber pests. Added to the Pest Management Implementation Guide.</t>
  </si>
  <si>
    <t>Conduct integrated pest management.</t>
  </si>
  <si>
    <t>Rhian, Rheinberger, Advance You / Bundilla Pest</t>
  </si>
  <si>
    <t>Application - Good, represents the role and level of responsibility the candidate will be facing.
Pre-requiste - Should it also include CPPUPM30x02?
Element 1 - Follows normal work flow in urban pest management.
Element 2 - Calibrating pump up sprayer is only required if there is a change of pesticide or equipment. Most companies will have the same spray unit for a specific pesticide. So calibration only needs to occur periodically. Calibration should be a seperate assessment, possibly included in the performance evidence.
Foundation skills - Agree
Performance evidence - Do you need to include whether the performance evidence is to be witnessed in person or via video media by a trainer and assessor. Or does the student just record this in their logbook and work under supervision of there supervisor on site?
Knowledge evidence - "Do you need to include ""ecology, biology, lifecycles, habits and harbourages of basic and stored product pests"" here? Should the student not have learnt this in CPPUPM30x01 and 02. It appears this is out of place for this unit. 
Key principles of integrated pest management should be introduced early in the learning journey for students. Its a key component of everything that they do and their core role. It should be front and centre and be included in CPPUPM30x01
I feel that this unit should be focused on application of pesticide application and advice on altering the environment through non-chemical controls:
- Substrates
- Application methods
- Cleaning and maintain equipemnt
- Checking equipment is safe for use
- SDS
- Emergency procedures
- Spill kit management
- Public health protection with chemical handling
- Reading labels
- Reading SDS
- Understanding pictograms
- Minimising resistance in pest populations by switching group numbers
- Safe chemical handling principles"
Assessment conditions - "Having a trainer and assessor review a student apply pesticides at one site is reasonable IF the graduate is going to be working in a supported workplace environment once they have completed their training. Otherwise 1 site is quite a low threshold for determining competence across a range of settings and situations. People are spraying chemicals in and around public property, workplaces and domestic homes. 
I really like the wording ""On one occasion assessment must be based in a real workplace and in real time observation by an assessor"". I believe this is crucial and provides 360 degree feedback. Submitting videos is not a great idea. However, to reduce costs for students and employees, can this assessment be conducted via video chat? This is how our RTO operates currently and it works well. The supervisor on site holds the camera and watching the student in person, whilst the trainer and assessor watches them via live video chat. The supervisor and trainer and assessor provide feedback and collaborate in communicating to the student during the assessment. It works really really well."</t>
  </si>
  <si>
    <t>Patially Adopted. Application - Good, represents the role and level of responsibility the candidate will be facing.
Pre-requiste - Should it also include CPPUPM30x02 (Now CPPUPM3022) ? - Currently yes. There has been extensive discussion on this issue of prerequisites.
Element 1 - Follows normal work flow in urban pest management.
Element 2 - Calibrating pump up sprayer is only required if there is a change of pesticide or equipment. Most companies will have the same spray unit for a specific pesticide. So calibration only needs to occur periodically. Calibration should be a separate assessment, possibly included in the performance evidence. The Performance Evidence has to assess everything in the Elements so calibration has to be in a Performance Criteria if it is to be assessed.
Foundation skills - Agree
Performance evidence - Do you need to include whether the performance evidence is to be witnessed in person or via video media by a trainer and assessor. Or does the student just record this in their logbook and work under supervision of their supervisor on site? Performance Evidence lists what needs to be assessed and the Assessment Conditions detail how the assessment should occur, i.e, real time, simulated etc.
Knowledge evidence - "Do you need to include ""ecology, biology, lifecycles, habits and harbourages of basic and stored product pests"" here? Should the student not have learnt this in CPPUPM30x01 and 02. It appears this is out of place for this unit. Units are stand alone so Knowledge Evidence is repeated from unit to unit if it is relevant to each unit and in this unit it is because you need to have knowledge of pest biology, lifecycles etc. to manage them. 
Key principles of integrated pest management should be introduced early in the learning journey for students. Its a key component of everything that they do and their core role. It should be front and centre and be included in CPPUPM30x01 (now CPPUPM3021)
I feel that this unit should be focused on application of pesticide application and advice on altering the environment through non-chemical controls: 
- Substrates
- Application methods
- Cleaning and maintain equipment
- Checking equipment is safe for use
- SDS
- Emergency procedures
- Spill kit management
- Public health protection with chemical handling
- Reading labels
- Reading SDS
- Understanding pictograms
- Minimising resistance in pest populations by switching group numbers
- Safe chemical handling principles"
The consensus was that this unit would cover conducting IPM in circumstances where pesticide is used and when it’s not. This was because the current units, referred to as 5 and 6 are very repetitive and needed re-structuring. The list referenced above is included where relevant, especially within the Knowledge Evidence of units. 
Assessment conditions - "Having a trainer and assessor review a student apply pesticides at one site is reasonable IF the graduate is going to be working in a supported workplace environment once they have completed their training. Otherwise 1 site is quite a low threshold for determining competence across a range of settings and situations. People are spraying chemicals in and around public property, workplaces and domestic homes. 
I really like the wording ""On one occasion assessment must be based in a real workplace and in real time observation by an assessor"". I believe this is crucial and provides 360 degree feedback. Submitting videos is not a great idea. However, to reduce costs for students and employees, can this assessment be conducted via video chat? – Yes, it can be via video. It does not need to be specifically mentioned. The current wording allows video use. 
This is how our RTO operates currently and it works well. The supervisor on site holds the camera and watching the student in person, whilst the trainer and assessor watches them via live video chat. The supervisor and trainer and assessor provide feedback and collaborate in communicating to the student during the assessment. It works really really well."</t>
  </si>
  <si>
    <t>Verified. With regard to AC, refer to this column in item 6 for details on Technical Committee consensus on Assessment Conditions and direct observation.</t>
  </si>
  <si>
    <t>Plan integrated urban pest management.</t>
  </si>
  <si>
    <t xml:space="preserve">Application - Well explained and relevant.
Pre-requisite - Agreed.
Element 1 - Biosecurity considerations will be rare. What is more common is public health and environmental considerations.
Element 2 - Great.
Element 3 - This is a systematic representation of normal workflow. It breaks down the cognitive processes involved in planning work.
Foundation skills - Great. 
Performance evidence - The term "specifies basic/health pests" does this need to be more defined to ensure RTO's are including the correct range of pests? The old unit was very specific and prescriptive with the pests that needed to be covered. Parasites - consider in brackets (relevant to urban pest management only). Reason: parasites that live in a host are treated by doctors and vets only.
Knowledge evidence - There are some duplications in this UOC when compared to CPPUPM30X01.
Assessment Conditions - There definitely needs to be service log recording work-based practice in a range of settings. Its great that the inclusion of ants, cockroaches, rodents and spiders is included as that is the bread a butter of most urban pest management. However, the specialty pests do need to be taught and understood to ensure they are treated and handled safely and effectively. The new UOC assessment conditions need to include mention of requiring a supervisor in these worksites, that is licensed. This ensures state and territory legislation is followed when applying pesticides and practicing skill sets.
QUESTION: Are there any implementation challenges or boundaries for this unit of competency? - There are no challenges for RTOs to implement these changes. There is enough flexibility to contextualise the wording to a range of settings, states and territory nuance. It also ensure the geographical distribution of pests is not causing a barrier for students to gain practical evidence.
</t>
  </si>
  <si>
    <t>Partially adopted. Application - Good, represents the role and level of responsibility the candidate will be facing.
Pre-requisite - Agreed.
Foundation skills - Comment is not relevant - foundation skills are basic literacy, numeracy and digital skills (the role involves reporting which is often done digitally). We are using the Australian Core Skills for Work (ACSF) framework
PE - 2 occasion is reasonable
KE - "Issue with â€œinversionâ€: The term is vague and needs defining. Do you mean temperature inversion? Inferring a technicians needs the knowledge and skill to determine when weather conditions may change the way in which pesticides can be safely applied to a site? Or is there another mean to this word?  Unsure what is referred to here. 
Proposed change:
Environmental considerations when managing pests, including:
- Negative impact of chemicals on environment and non-target species
- Environmental Protection Authority and Legislation pertaining to environmental protection
 - Spray drift and off target damage
- Inversion (do you mean temperature inversion??)
- Re-entry periods
- Residual pesticides
- Safe chemical handling principles
- Potential consequences of not abiding by environmental law and restrictions
Discussed with the Technical Committee and the consensus was that what is in KE now – IPM and reference to products sufficiently covers environmental considerations.
Issue with â€œBiosecurity considerationsâ€: The listed inclusions are vague and do not directly pertain to biosecurity considerations. Biosecurity is specifically managed and governed by government bodies and scientific oversight. The rules are legislated and consequences of non-compliance involve hefty fines. Identified invasive species that are flagged as a biosecurity risks have economic, environmental, health and lifestyle impacts and therefore need a whole of community/government approach. Pest managers are part of the solution, not the leaders in the solution – Have added to the Knowledge Evidence reference to biosecurity considerations ‘relating to pest management’ so that it is in context. 
For pest managers, the focus must be on knowing what species are biosecurity threats, how to report them, and whether treatment is a pest management role, or whether it is the responsibility of government bodies. Pest managers also need to be aware of their role in biosecurity management.
Proposed changes:
Biosecurity considerations, including:
- Reportable species
- Pathway and timeframes to report
- Potential consequences of invasive species to our ecosystems
- Potential consequences of not reporting"
Can add the above to the Pest management Implementation Guide where we add further details.
AC - Assessment conditions are well worded and can be reasonably achieved through a range of delivery methods</t>
  </si>
  <si>
    <t xml:space="preserve">Verified. Re pre-requisites -See response in 165 </t>
  </si>
  <si>
    <t>Unit</t>
  </si>
  <si>
    <t xml:space="preserve">Application - Good, represents the role and level of responsibility the candidate will be facing.
Pre-requisite - Agreed.
Foundation skills - Comment is not relevant - foundation skills are basic literacy, numeracy and digital skills (the role involves reporting which is often done digitally).
PE - 2 occassion's is reasonable
KE - "Issue with â€œinversionâ€: The term is vague and needs defining. Do you mean temperature inversion? Inferring a technicians needs the knowledge and skill to determine when weather conditions may change the way in which pesticides can be safely applied to a site? Or is there another mean to this word? 
Proposed change:
Environmental considerations when managing pests, including:
- Negative impact of chemicals on environment and non-target species
- Environmental Protection Authority and Legislation pertaining to environmental protection
 - Spray drift and off target damage
- Inversion (do you mean temperature inversion??)
- Re-entry periods
- Residual pesticides
- Safe chemical handling principles
- Potential consequences of not abiding by environmental law and restrictions.
Issue with â€œBiosecurity considerationsâ€: The listed inclusions are vague and do not directly pertain to biosecurity considerations. Biosecurity is specifically managed and governed by government bodies and scientific oversight. The rules are legislated and consequences of non-compliance involve hefty fines. Identified invasive species that are flagged as a biosecurity risks have economic, environmental, health and lifestyle impacts and therefore need a whole of community/government approach. Pest managers are part of the solution, not the leaders in the solution.
For pest managers, the focus must be on knowing what species are biosecurity threats, how to report them, and whether treatment is a pest management role, or whether it is the responsibility of government bodies. Pest managers also need to be aware of their role in biosecurity management.
Proposed changes:
Biosecurity considerations, including:
- Reportable species
- Pathway and timeframes to report
- Potential consequences of invasive species to our ecosystems
- Potential consequences of not reporting"
AC - Assessment conditions are well worded and can be reasonably achieved through a range of delivery methods
</t>
  </si>
  <si>
    <t>Partially adopted. Application - Good, represents the role and level of responsibility the candidate will be facing.
Pre-requisite - Agreed.
Foundation skills - Comment is not relevant - foundation skills are basic literacy, numeracy and digital skills (the role involves reporting which is often done digitally). We are using the Australian Core Skills for Work (ACSF) framework
PE - 2 occasion is reasonable
KE - "Issue with â€œinversionâ€: The term is vague and needs defining. Do you mean temperature inversion? Inferring a technicians needs the knowledge and skill to determine when weather conditions may change the way in which pesticides can be safely applied to a site? Or is there another mean to this word? Unsure what is referred to here.  
Proposed change:
Environmental considerations when managing pests, including:
- Negative impact of chemicals on environment and non-target species
- Environmental Protection Authority and Legislation pertaining to environmental protection
 - Spray drift and off target damage
- Inversion (do you mean temperature inversion??)
- Re-entry periods
- Residual pesticides
- Safe chemical handling principles
- Potential consequences of not abiding by environmental law and restrictions.
Discussed with the Technical Committee and the consensus was that what is in KE now – IPM and reference to products sufficiently covers environmental considerations.
Issue with â€œBiosecurity considerationsâ€: The listed inclusions are vague and do not directly pertain to biosecurity considerations. Biosecurity is specifically managed and governed by government bodies and scientific oversight. The rules are legislated and consequences of non-compliance involve hefty fines. Identified invasive species that are flagged as a biosecurity risks have economic, environmental, health and lifestyle impacts and therefore need a whole of community/government approach. Pest managers are part of the solution, not the leaders in the solution.
For pest managers, the focus must be on knowing what species are biosecurity threats, how to report them, and whether treatment is a pest management role, or whether it is the responsibility of government bodies. Pest managers also need to be aware of their role in biosecurity management.
Proposed changes:
Biosecurity considerations, including:
- Reportable species
- Pathway and timeframes to report
- Potential consequences of invasive species to our ecosystems
- Potential consequences of not reporting"
Can add the above to the Pest management Implementation Guide where we add further details.
AC - Assessment conditions are well worded and can be reasonably achieved through a range of delivery methods</t>
  </si>
  <si>
    <t>Verified. Re pre-requisites - see response in 165.</t>
  </si>
  <si>
    <t xml:space="preserve">mark, Wagner. Pestlearn </t>
  </si>
  <si>
    <t>PE - "To demonstrate competency, a candidate must meet the performance criteria of this unit by planning integrated urban pest management (non-timber) in five different residential or commercial premises.
Planning must include pest management for the following pest categories:
ï‚§	specifies basic/health pests 
ï‚§	stored product pests
ï‚§	parasites
ï‚§	invasive pests (excluding timber pests)
ï‚§	non-native wildlife
My critique of the above statement is that a student would need to include the above ""pest groups"" in an evidence portfolio in 5 job tasks.
As the training package group is very experienced, and should realise that there is never a job that is scheduled to complete all pest groups.
Can I suggest that the wording is changed to include in the performance evidence
2 general health pests job tasks which include a combination of non timber pest - ants, cockroaches, spiders, rodents, flies and stored product insects
1 parasite job
1 non native wildlife
1 millipede, cricket, springtail, pest 
Not sure what an invasive pest is? I believe all pests are invasive. Maybe use the term - non health pest"
KE - "liability terms and conditions - please expand this terminology
compliance requirements associated with managing pests without applying pesticides:
Australian standards, quality assurance and certification requirements
Please specify what AS you are referring to. Not every PC company has a QA system or certification? - needs removing 
biosecurity issues associated with pest management - irrelevant to most PC companies"</t>
  </si>
  <si>
    <t>Adopted. Re: PE -This unit’s Performance Evidence only requires a candidate to demonstrate preparedness for work in an urban pest management environment on two occasions. In the Knowledge evidence they have to demonstrate knowledge of the pest categories
KE - "liability terms and conditions - please expand this terminology
compliance requirements associated with managing pests without applying pesticides:
Australian standards, quality assurance and certification requirements
Liability terms and conditions are not referenced in this unit.
Re biosecurity – it is growing in importance. 
It could be as simple as cleaning shoes before stepping onto a premise. The consensus was that it should be addressed in units of competency.</t>
  </si>
  <si>
    <t xml:space="preserve">PE - "To demonstrate competency, a candidate must meet the performance criteria of this unit by managing timber pests at four different premises involving:
eradication and exclusion using five or more of the following:
*concrete drill and coring concrete*
25% of termite management PC companies do not core."
</t>
  </si>
  <si>
    <t>Not adopted. Discussed with the Technical Committee and the consensus was that reference to concrete drill and coring concrete should remain in the Performance Evidence</t>
  </si>
  <si>
    <t>*what is a service log* are you suggesting e.g. a termite report?</t>
  </si>
  <si>
    <t>A service log was amended to a 'skills verification log' at the request of the Technical Committee and refers to a workplace document that ourlines work conducted.</t>
  </si>
  <si>
    <t>Application - """testing and collecting evidence"" ? Not sure if this is a industry standard? 
As a PC owner, I quiver at a PT removing evidence
""Nature of activity"" ? extent of damage - refer to engineer or licensed builder
Please remove"
PE - "*changes required*
To demonstrate competency, a candidate must meet the performance criteria of this unit by inspecting for and reporting on timber pests (*and/or termites*)at ten different premises including: (*not all PC companies complete timber pest reports*) 
inspection for evidence of activity from subterranean termites at three premises (*this can be problematic in some cooler regions in Australia*)
identification of evidence of subterranean termites at one premise
for evidence of activity from two other types of timber pests other than the subterranean termites (borers, damp wood termites, dry wood termites, wood decay fungi"</t>
  </si>
  <si>
    <t xml:space="preserve">Partially adopted. Collecting evidence and nature of activity removed from the Application. Re the Performance Evidence, there has been extensive discussion with the Technical Committee and other industry stakeholders and while it is noted that there are different timber pests throughout Australia, the consensus was that the Technical Committee did not want to make assessment in this unit less rigorous. Mutual recognition is also a consideration,   </t>
  </si>
  <si>
    <t>"To demonstrate competency, a candidate must meet the performance criteria of this unit by planning integrated urban pest management (non-timber) in five different residential or commercial premises.
Planning must include pest management for the following pest categories:
ï‚§	specifies basic/health pests 
ï‚§	stored product pests
ï‚§	parasites
ï‚§	invasive pests (excluding timber pests)
ï‚§	non-native wildlife
My critique of the above statement is that a student would need to include the above ""pest groups"" in an evidence portfolio in 5 job tasks.
As the training package group is very experienced, and should realise that there is never a job that is scheduled to complete all pest groups.
Can I suggest that the wording is changed to include in the performance evidence
2 general health pests job tasks which include a combination of non timber pest - ants, cockroaches, spiders, rodents, flies and stored product insects
1 parasite job
1 non native wildlife
1 millipede, cricket, springtail, pest 
Not sure what an invasive pest is? I believe all pests are invasive. Maybe use the term - non health pest"
space treatments that involve preparation, no-entry notification, using a fogger or mister, ventilation and re-entry processes. *80% of PC companies do not own a mister or fogger or complete this service* very hard to assess - can i suggest you remove and add to KE.</t>
  </si>
  <si>
    <t>Not adopted. Re Performance Evidence the requirements for assessment were discussed extensively with the Technical Committee and other industry stakeholders and the consensus was not to make the assessment less rigorous, in fact, the frequency in assessment has been raised from 5 to 10. This also applies to the application methods listed (mister, fogger etc.)
With regard to the pest categories the list of pests in each category is in the Pest Management Implementation Guide. The invasive category refers to foxes, rabbits, deer, fire ants, west Indian drywood termites. The pest categories were agreed to by the Technical Committee following consultation with broader industry stakeholders.</t>
  </si>
  <si>
    <t>CPPUPM3005/6/08//10</t>
  </si>
  <si>
    <t>Teresa Fisher / SA Health</t>
  </si>
  <si>
    <t>Government</t>
  </si>
  <si>
    <t>I have only one major question.
In South Australia pest management technicians do not have to complete a full Certificate to obtain a licence.  Instead, permissions are granted based on a fixed set of competency training units depending on the type of pest control work that will be undertaken.
For Domestic and Commercial Pest Control – which is the closest to Urban Pest Management, the training units required are:
CPPUPM3005 – Manage pest without applying pesticide
CPPUPM3006 – Manage pests by applying pesticide
CPPUPM3018 – Maintain equipment and pesticide storage area in pest management vehicle
And to include timber pests:
CPPUPM3008 – Inspect for and report on timber pests
CPPUPM3010 – Control timber pests
It seems to me that not all these units will be offered as part of the proposed Certificate III in Urban Pest Management (specifically 3005 and 3006 – which are core units in the current Certificate III).  Is it proposed that these units will no longer be available and that no RTO will be able to deliver this training?  If they are to be discontinued, has the skill set been included in other units and it is just a matter of changing our requirements to the equivalent new unit.
You may be able to answer this without the requirement for a meeting but in case it is not so straightforward, I am available between 10 -3 Tuesday 20/1 and all day on Wednesday 21/. The following week - 29/1 Thursday 9 -10 and 2pm onwards.
Thanks for your help.</t>
  </si>
  <si>
    <t>Regarding the current 3005 &amp; 3006 units, consultation feedback indicated that they are very large units and contain a lot of overlapping Performance Criteria. Proposed new replacement units are the new CPPUPM3022 Plan urban integrated pest management and CPPUPM3023 Conduct urban integrated pest management. This effectively breaks up the units into planning/inspection and application of pest management activity which could be either with or without pesticides planning and conducting urban pest management activities, so that there is less repetition of content.  All existing knowledge and performance elements are being retained and they have been redistributed across the two new units.
Regarding the other units, see below: 
CPPUPM3018 (now CPPUPM3019) – Maintain service and repair pest management equipment. There have only been minor changes to this unit, it remains equivalent.
CPPUPM3008 (now CPPUPM3024) – Inspect for and report on timber pests. There has been a pre-requisite unit added to this so it is not equivalent to the current unit.
CPPUPM3010 (now CPPUPM3025) – Control timber pests (now Manage timber pests). There has been a pre-requisite unit added to this so it is not equivalent to the current unit.
All these units are in the Certificate III in Urban Pest Management so candidates will be able to complete these units via the Certificate III and addition we have introduced Skill Sets. The relevant Skill Sets are CPPUPMSS01 General Pest Management Technician, CPPUPMSS003 Post-Construction Timber Pest Management and CPPUPMSS02 Pre-Construction Termite Pest Management Skill Set. 
Regarding the current 3005 and 3006 units, in the review we incorporated Integrated Pest Management (IPM). This concept effectively breaks up the units into planning/inspection and application of pest mangement activity which could be either with or without pesticides, i.e., planning and conducting urban pest management activities (now units CPPUPM3022 and CPPUPM3033), so that there is less repetition of content.  All existing knowledge and performance elements are being retained and they have been redistributed across the two new units.
Regarding the other units, see below:
CPPUPM3018 – Maintain equipment and pesticide storage area in pest management vehicle. There have only been minor changes to this unit, it remains equivalent.
CPPUPM3008 – Inspect for and report on timber pests. There have only been minor changes to this unit, it remains equivalent.
CPPUPM3010 – Control timber pests. There have only been minor changes to this unit, it remains equivalent.</t>
  </si>
  <si>
    <t>Final review</t>
  </si>
  <si>
    <t>23/02/2026</t>
  </si>
  <si>
    <t>Elective Units</t>
  </si>
  <si>
    <t>There are several draft skillsets which contain units not a part of CPP30119.
Should these units be included as electives for CPP30119 to give more flexibility and greater choice to employers and trainees.
Is it just a matter of importing those units??</t>
  </si>
  <si>
    <t>In answer to your question - yes, it is just a matter of importing units but arguably, the Cert III in Urban Pest Mangement has a lot of elective units to choose from and the packaging rules only let you choose 4 electives.  It seems unnecessary to add more electives when there’s already too many (21 units) to choose from.  </t>
  </si>
  <si>
    <t>Core Units</t>
  </si>
  <si>
    <t>Plan urban integrated pest management.</t>
  </si>
  <si>
    <t xml:space="preserve">CPPUPM3022  </t>
  </si>
  <si>
    <t>Wayne Carrigg SMTAFE/All Guard Pest Control &amp; Property Solutions</t>
  </si>
  <si>
    <t>If there is already a unit covering “Preparing to work in a pest management environment”, a lot of the general WHS, PPE, basic site procedures, hazard awareness, and introduction to regulations content can be removed. That allows this new unit to focus purely on IPM application, inspection, decision-making, planning, and pest control — the “core pest management practice” part.</t>
  </si>
  <si>
    <t xml:space="preserve">Partially adopted. Each unit is required to be standalone which means there will be a certain amount of repeitition. With regard to 'hazards'; in discussion with the Technical Committee, it was agreed that hazards should be addressed in categories within the units' Knowledge Evidence. The reason for this is that Units of Competency are meant to provide the framework for training, not curriculum or the support material that go into delivery of training. To assist with delivery we have also developed the Pest Management Implementation Guide that has further details (i.e., category details).  </t>
  </si>
  <si>
    <t xml:space="preserve">Consensus that there is too much repitition of certain information, suggested instead of listing hazards change them to categories of hazard to imporve the relevance of training and reduce barriers. </t>
  </si>
  <si>
    <t>I am writing to formally express my serious concerns regarding the proposed changes to the current training package and their potential impact on pest management training outcomes in Western Australia.
From an industry, regulatory, and training perspective, the proposed changes are unacceptable for WA and will significantly weaken competency-based outcomes. These changes are not supported by industry here, and I want to make it clear that these views are not held by a minority. They represent the overwhelming position of experienced practitioners, trainers, and stakeholders actively involved in licensing and compliance discussions.
Recent industry consultations led by an industry stakeholder, involving senior and highly experienced practitioners, have reinforced this position. These discussions focused on critical licensing and competency issues, including:
Whether trainee Pest Management Technicians should be required to work within a licensed company
Minimum competency requirements before working independently
Requirements for responsible persons and technical managers
The role of training units in licensing
Whether licensing should follow a stepped progression model
Strengths and weaknesses of the current licensing system
The overwhelming consensus from these discussions is clear, but the training package is NOT reflecting this.
Trainees must complete a combination of structured theoretical training and supervised, on-the-job experience under a licensed company. This real-world supervision cannot be replaced by RTO-based training alone.
Industry strongly supports a staged supervision model, including:
Direct supervision until full competency is demonstrated across relevant treatments, assessed by qualified supervisors rather than numerical targets.
Progression to indirect supervision only once genuine competence is established.
New entrants with only RTO-based training and no meaningful workplace experience should not be operating independently or running businesses. Sole operators should only be permitted after full qualification and a minimum of two years of supervised industry experience.
To act as a responsible person or technical manager, an individual should be:
Fully qualified (Certificate III)
Have at least two years of industry experience
Successfully complete a formal technical manager assessment
This structure supports both technician and company licensing models and ensures accountability.
There is also strong support for a stepped progression model for licensing. Trainees should hold General Pest competencies for a minimum of 12 months before progressing to higher-risk or specialist units. This ensures foundational skills are properly developed before advancement.
These positions align fully with a TC member views and my own, and they reflect long-standing practice in WA that has delivered strong competency and compliance outcomes.
It is also evident that many of the proposed changes are being driven by eastern states’ experiences, which do not align with how pest management training and regulation have traditionally developed in Western Australia. Applying these models nationally, without proper consideration of regional systems, risks undermining effective frameworks that are already working.
If all stakeholders are not genuinely considered, there is a real risk of fracturing training and licensing arrangements at a federal level.
Given the strength and consistency of this industry feedback, it is deeply concerning that these views are not being reflected in the proposed package.
I strongly urge BuildSkills to reconsider the current direction and ensure that the training package continues to prioritise workplace competency, supervised experience, and industry-led standards. Improving and strengthening the existing framework is the correct path forward. Weakening it through broad, untested changes is not.
I am available to discuss this further and to provide additional industry feedback if required.</t>
  </si>
  <si>
    <t xml:space="preserve">The initial reason for reworking the core units was due to industry feedback indicating that the current units were overly content-heavy and contained areas of duplication. In particular, CPPUPM3005 and CPPUPM3006 were frequently described as too broad in scope.
The objective of these revisions was not to increase the overall volume of learning, nor to dilute practical requirements, but rather to reshape and redistribute the content in a way that enables clearer learning progression and more focused assessment. In redevising these units, the intent is to create a more structured pathway from preparation through to implementation.
We determine the functionality of the training product based on industry feedback. During the consultation phase, the feedback received showed that the assessment frequency numbers in the Performance Evidence for the draft units, CPPUPM3022 Plan urban integrated pest management and CPPUPM3023 Conduct urban integrated pest management, were too low. As a result, the Performance Evidence frequency of assessments in both units have been increased from 5 to 10. We acknowledge this doesn’t exactly address your concerns however it will result in more practical experience for learners. We note that majority of the industry representatives who provided feedback support the proposed changes.
It is important to note that this is a national training package and it must meet the needs of all States and Territories. As such, a degree of compromise is often required to balance differing environments and operational priorities. The intent of the current packaging is to provide a nationally consistent core framework, with sufficient flexibility through electives to accommodate jurisdictional requirements across the country.
With respect to licensing, this project does not extend to determining or reshaping licensing structures. That remains outside the remit of the review. We have been keeping relevant licensing bodies informed of the proposed changes throughout the process. At this stage, feedback has been broadly supportive, and there has been no indication that significant structural changes to licensing arrangements would be required should the proposed changes proceed. However, if in WA for example the licensing authority felt additional units were needed beyond what is required to complete the Certificate III, they can implement that without the qualification being updated.
I hope this adequately addresses your concerns. 
</t>
  </si>
  <si>
    <t>25/02/2026</t>
  </si>
  <si>
    <t xml:space="preserve">CPP30126  </t>
  </si>
  <si>
    <t>Would it be unreasonable to ask for 6 core and 6 electives?</t>
  </si>
  <si>
    <t>Comment on draft qualification</t>
  </si>
  <si>
    <t xml:space="preserve">Not adopted. Technical Committee felt 10 total units are suitable - 6 core and 4 electives. </t>
  </si>
  <si>
    <t>Consensus on the number of core 6 and elective units 4.</t>
  </si>
  <si>
    <t>31/01/2026</t>
  </si>
  <si>
    <t>I suggest changing this to a minimum of 6 core and a minimum of four electives. (I believe more than 4 electives are warranted)</t>
  </si>
  <si>
    <t>Adopted.</t>
  </si>
  <si>
    <t>Consensus on the number of core and elective units.</t>
  </si>
  <si>
    <t>Reduce this to 1 unit from outside this qual - In reference to number of units that can be taken from other training packages as part of the electives.</t>
  </si>
  <si>
    <t xml:space="preserve">Not adopted. TC felt 2 electives from any currently endorsed training packages or accredited course is appropriate. </t>
  </si>
  <si>
    <t>CPPUPM30X18 is an integral core unit and should be added to the core units list.
Technicians must have an understanding of maintaining and repairing pest management equipment on the go.</t>
  </si>
  <si>
    <t>Adopted. This unit is now coded CPPUPM3019.</t>
  </si>
  <si>
    <t>Consensus this unit should be a core unit.</t>
  </si>
  <si>
    <t>Assess and advise on pest management options for sensitive operations</t>
  </si>
  <si>
    <t>CPPUPM40X03</t>
  </si>
  <si>
    <t>The unit application states:
"This unit is suitable for those using specialised knowledge to complete routine and non-routine tasks and using their own judgement to deal with predictable and sometimes unpredictable problems. "
it also states that
"This unit requires the candidate to be a licensed pest management technician in order to undertake pest management work at sensitive sites. For further information, check with the relevant regulatory authority. "
The intention of these units is to upskill existing pest managers.
I believe that CPPUPM30x02 and CPPUPM30x03 should be pre-requisites for this unit.</t>
  </si>
  <si>
    <t xml:space="preserve">Partially adopted. Consensus from TC meeting was that only CPPUPM30X02 (now coded CPPUPM3022) should be a pre-req for this unit. </t>
  </si>
  <si>
    <t>Consensus from TC meeting was only CPPUPM30X02 as a pre-req. Re pre-requisites - see response in 165 (changes following Anti-discrimination assessment). Re pre-requisites - see response in 165 (changes following Anti-discrimination assessment).</t>
  </si>
  <si>
    <t>CPPUPM40X04</t>
  </si>
  <si>
    <t>Adopted. Consensus from TC meeting was the chain of prerequisites proposed. Note that the advice from BuildSkills and the Technical Writer was that pre-requisites should be kept to a minimum because they impose barriers to delivery.</t>
  </si>
  <si>
    <t>Pre-requisite</t>
  </si>
  <si>
    <t xml:space="preserve">Implement and monitor pest management plans for sensitive operations
</t>
  </si>
  <si>
    <t>CPPUPM40X05</t>
  </si>
  <si>
    <t>Implement and monitor pest management plans for sensitive operations</t>
  </si>
  <si>
    <t>The unit application states:
"This unit is suitable for those using specialised knowledge to complete routine and non-routine tasks and using their own judgement to deal with predictable and sometimes unpredictable problems. "
it also states that
"This unit requires the candidate to be a licensed pest management technician in order to undertake pest management work at sensitive sites. For further information, check with the relevant regulatory authority. "
The intention of these units is to upskill existing pest managers.
I believe that CPPUPM30x02 and CPPUPM30x03 should be pre-requisites for this  unit, as well as CPPUPM4003.</t>
  </si>
  <si>
    <t xml:space="preserve">CPPUPM4006
</t>
  </si>
  <si>
    <t xml:space="preserve">Implement and monitor pest management plans for complex operations
</t>
  </si>
  <si>
    <t xml:space="preserve">CPPUPM40X06
</t>
  </si>
  <si>
    <t>The unit application states:
"This unit is suitable for those using specialised knowledge to complete routine and non-routine tasks and using their own judgement to deal with predictable and sometimes unpredictable problems. "
it also states that
"This unit requires the candidate to be a licensed pest management technician in order to undertake pest management work at sensitive sites. For further information, check with the relevant regulatory authority. "
The intention of these units is to upskill existing pest managers.
I believe that CPPUPM30x02 and CPPUPM30x03 should be pre-requisites for this unit, as well as CPPUPM4004</t>
  </si>
  <si>
    <t>Verfied. Re pre-requisites - see response in 165 (changes following Anti-discrimination assessment).</t>
  </si>
  <si>
    <t xml:space="preserve">CPPUPM3018
</t>
  </si>
  <si>
    <t xml:space="preserve">CPPUPM30X18
</t>
  </si>
  <si>
    <t xml:space="preserve">Maintain equipment and pesticide storage area in pest management vehicles
</t>
  </si>
  <si>
    <t xml:space="preserve">Add CPPUPM3018 to this list, CPPUPM30X01, should be a prerequisite to ensure adequate knowledge of pest management before attempting this unit - in reference to list of units with pre-reqs. </t>
  </si>
  <si>
    <t>Adopted. Consensus from TC meeting was to adopt this feedback.</t>
  </si>
  <si>
    <t>Verfified. Re pre-requisites - see response in 165 (changes following Anti-discrimination assessment).</t>
  </si>
  <si>
    <t>CPPUPM3008 should also be a prerequisite to ensure adequate knowledge and performance abilities before attempting this unit.</t>
  </si>
  <si>
    <t>Consensus, pre-req should be added to this unit. Re pre-requisites (full answer) - see response in 165 (changes following Anti-discrimination assessment).</t>
  </si>
  <si>
    <t xml:space="preserve">Inspect for and report on timber pests
</t>
  </si>
  <si>
    <t xml:space="preserve">CPPUPM30X08
</t>
  </si>
  <si>
    <t>While, I can appreciate this statement.
No Offence intended here at all by the following.
What happens if a pestie trained under this new unit in a region that may not have subterranean termites that are considered economically important packs up and moves to an area that has high pressure from  economically significant subterranean termites. They may actually be considered not competent.
This is a nationally recognised unit of competency and should be treated as such.
The focus is more on knowledge of and the ability to effectively inspect for and report on timber pests.
I think this statement needs to be removed.  - in reference to statement in Application "Types of timber pests vary in different geographic regions. This unit applies to those timber pests found in the local geographic area."</t>
  </si>
  <si>
    <t>Not adopted. Feedback from Tasmanaia roundtable included the need for timber units to be relevant in Tasmanaia where termites are not common.</t>
  </si>
  <si>
    <t>TC member responded this statement may be needed for portability of unit across Australia.</t>
  </si>
  <si>
    <t xml:space="preserve">add "assessment of at least" in between these two word - inreference to wording in PE. </t>
  </si>
  <si>
    <t xml:space="preserve">Not adopted. TPOF language is expected to be definite 'must include 4' means 'at least four'. Adding this is considered to be superfluous. </t>
  </si>
  <si>
    <t>28/02/2026</t>
  </si>
  <si>
    <t>is there any way that this could be misconstrued by an RTO?
Eg: assessor says "I am watching a video prepared by the trainee of the trainee performing in real time" The intention here is that the assessor must be either physically present or carrying out the assessment using live audio and video so that live on the spot interaction can occur between the assessor and the trainee.</t>
  </si>
  <si>
    <t>Not adopted. The Technical Writer said that It is known what real time means but that it can't predict how someone may manipulate assessment. Further the Technical Writer advised that If the TC would like to be more precise, the statement may say 'on one occasion assessment must take place as the performance occurs' or 'during the task' or 'assessed through direct observation by the assessor'.  The TC acknowledged that there are many ways to manipulate any statement. 
Decision in TC was to keep current wording, and add an explaination of 'real time' to the Pest Management Implementation Guide.</t>
  </si>
  <si>
    <t xml:space="preserve">Consensus to maintain current wording, add explaination of 'real time assessment' to Implementation Guide. </t>
  </si>
  <si>
    <t>What about "involve the use of a skills verification log validated by a workplace supervisor. A workplace supervisor is a person duly authorised to perform and validate the work being undertaken</t>
  </si>
  <si>
    <t xml:space="preserve">Not adopted. Attempting to define a work place supervisor can have unintended consequences. </t>
  </si>
  <si>
    <t xml:space="preserve">Consensus to maintain current wording. </t>
  </si>
  <si>
    <t>Manage organisms by applying fumigants to commodities and environments</t>
  </si>
  <si>
    <t>I dont feel this unit requires a pre-req</t>
  </si>
  <si>
    <t>Consensus to remove pre-reqs from this unit.</t>
  </si>
  <si>
    <t>Add:
Transport, storage and handling of fumigants in accordance with manufacturers instructions and regulatory requirements</t>
  </si>
  <si>
    <t xml:space="preserve">Adopted. manufacturer instructions pertaining to the use and transport of fumigants - added to KE. </t>
  </si>
  <si>
    <t>I think we should change these two words to "industry guides and methodologies" Methodologies are an important compliance requirements for those using Methyl bromide, Sulfuryl fluoride and ethyl formate plus others</t>
  </si>
  <si>
    <t>Adopted. thank you this is more clear.  Changed to 'industry guides and methodologies' in the Knowledge Evidence on CPPUPM3012, as per request.</t>
  </si>
  <si>
    <t>we also need to add the use of the "skills verification log" here. Vitally important.</t>
  </si>
  <si>
    <t xml:space="preserve">Adopted. Skills verification log included in this unit. </t>
  </si>
  <si>
    <t xml:space="preserve">Concensus from TC was to incldue a skills verification log in this unit. </t>
  </si>
  <si>
    <t>Performance Evidence</t>
  </si>
  <si>
    <t xml:space="preserve">Another unique unit of competency. This statement has not changed from the current unit and is still confusing. 'Site' needs to be defined. What is listed is 'types of fumigations' not sites. Is this asking that for each type of fumigation listed below that a trainee is required to demonstrate five times, for example a trainee would have to provide evience of fumigation to five buildings to be signed off? We may need to seperate the two and determine an adequate number of demonstration per type, i.e. a fumigation company may have only one site at a port they can fumigate on and could demonstrate potentially 3 types of fumigation from the current list container, sheeted stack or chamber but that same company does not carry out fumigation to buildings, silos, soil or burrows.  The other thing  to consider is that every state has different licensing legislation which is referred to under type of licence held. I believe this needs more discussion as this is an important unit of competency that affects not only the pest control industry but more importantly also the fumigation industry which in turn will have an affect on Australia's Biosecurity.  we need to find an acceptable balance that fulfills quality and accessibilty. </t>
  </si>
  <si>
    <t xml:space="preserve">Adopted. Updated to "To demonstrate competency, a candidate must meet the performance criteria of this unit by carrying out a minimum of 5 fumigations across any one or more of the site environment types listed below." at the suggestion of TC member. </t>
  </si>
  <si>
    <t xml:space="preserve">Concensus from TC given for revised wording. </t>
  </si>
  <si>
    <t>Should this state 'engaged in fumigation pest management in some states and territories'?</t>
  </si>
  <si>
    <t>27/02/2026</t>
  </si>
  <si>
    <t>Prerequiste</t>
  </si>
  <si>
    <t>CPPUPM30X01 Prepare for work in a pest management environment and CPPUPM30X02 Plan integrated urban pest management should be prerequisites for this unit just like they are for CPPUPM30X03. Fumigators are at much higher risk than urban pest managers yet the structure of this package has not made that consideration. In addition, the inclusion of these prerequisites will allow for regularity alignment in WA.</t>
  </si>
  <si>
    <t>Not adopted.</t>
  </si>
  <si>
    <t>Consensus from TC meeting was not to include pre-reqs for this unit. the majority of members felt they were not needed in this case</t>
  </si>
  <si>
    <t>CPPUPM3017</t>
  </si>
  <si>
    <t xml:space="preserve">Maintain, service and repair pest management equipment
</t>
  </si>
  <si>
    <t xml:space="preserve">CPPUPM30X17
</t>
  </si>
  <si>
    <t>"two" doesnt make sense, should read "nozzle: inspect / clean"</t>
  </si>
  <si>
    <t>So much has been dropped form the assessment conditions.
I think the below needs to be reinstated.
"Evidence of assessment for the maintenance and repair of respirators, pneumatic hand sprayers and one other type of equipment, as specified in the performance evidence, must be based on observation and assessment of the candidate by an assessor, physically or via audio and visual media.
Evidence of remaining maintenance, service and repair activities as specified in the performance evidence must be based on documentation and photographic evidence that has been validated by a workplace supervisor. A workplace supervisor is a person duly authorised to perform and validate the work being undertaken. The assessor must be satisfied that the candidate has demonstrated knowledge of spill kit and first aid kit contents and other types of equipment submitted in documentary and photographic evidence."</t>
  </si>
  <si>
    <t>Not adopted. Assessment requirements such as spill kit and first aid contents are in PE and must be observed - no need to reiterate here. By saying 'Accurately represents workplace conditions' you are allowing photographic evidence. No need to specifically mention because then you limit assessment condition options.</t>
  </si>
  <si>
    <t>CPPUPM30X18</t>
  </si>
  <si>
    <t>I believe that bunding is part of the pest vehicle build which is usually organised by the business/company the techncians generally have no control over this especially to be assessed on. I think it could be removed.</t>
  </si>
  <si>
    <t>Not adopted. Variety of feedback on this section, ultimately the decision was to keep in unit.</t>
  </si>
  <si>
    <t>Concensus for it to remain.</t>
  </si>
  <si>
    <t>22/02/2026</t>
  </si>
  <si>
    <t xml:space="preserve">Prepare for work in an urban pest management environment
</t>
  </si>
  <si>
    <t>Should we maybe tighten this up to provide clarity and remove ambiguity?
"There must be evidence that on two separate occasions the individual has demonstrated preparedness for pest management activities by:
interpreting work instructions and site requirements
identifying relevant WHS and regulatory requirements
selecting appropriate PPE and equipment
determining suitable pest management and monitoring strategies.
The two occasions must:
involve different pest categories, and
occur in both a residential and a commercial context."</t>
  </si>
  <si>
    <t>Not adopted. The opening line in PE is standard text and it incorporates everything that is in the PCs so no need to reiterate PPE, WHS and legislation etc. Given that this an introductory unit discussion to date has not indicated that it needs to occur in both a residential and commercial context.</t>
  </si>
  <si>
    <t xml:space="preserve">This should only refer to the Performance criteria, the wording loosely refers to Knowledge evidence, by using the term "knowledge" in the wording. </t>
  </si>
  <si>
    <t>Performance Critieria</t>
  </si>
  <si>
    <t xml:space="preserve">CPPUPM3005 
</t>
  </si>
  <si>
    <t>Does the wording here give the individual the option to use pesticides and ignore non-chemical options?
Maybe something like - 
"Select integrated pest management methods that prioritise non-chemical control measures and incorporate chemical control where necessary, ensuring the combined measures address the source, extent and risk of infestation."</t>
  </si>
  <si>
    <t>Tracey Eyles, Scorpion Pest Management. I agree here with Bruce non chemcial methods are an important part and chemical should be considered as a last resort not the go to option.</t>
  </si>
  <si>
    <t>Adopted. Amended and added a PC (3.2) to clarify that chemical methods are the last option.</t>
  </si>
  <si>
    <t>Repetition is important but it can be be overloaded sometimes, could we say 5-10 and then let the assessor advise if they want 5 or 10, we need to take into account those who learn quickly and those who need more time then this way i feel it helps both sides of the discussion of what is best. Just my thought!</t>
  </si>
  <si>
    <t>Partially adopted. Has to be a definite number here. If we say 5, the assessor can still do more if needed.</t>
  </si>
  <si>
    <t xml:space="preserve">Consensus of TC was 10 demonstrations. </t>
  </si>
  <si>
    <t>Not sure that these assessment conditions are strong enough.
Can we use something along the lines of the following, or should this be aimed more towards performance evidence??
"Assessment must be conducted in a real workplace or in a simulated environment that closely replicates workplace conditions and operational requirements.
The assessment environment must provide access to:
• residential and commercial premises representative of urban pest management operations
 • a range of pest scenarios relevant to the performance evidence requirements
 • site inspection tools and equipment, including monitoring devices
 • current pesticide labels, safety data sheets (SDS) and regulatory information
 • organisational procedures, service agreements and reporting documentation
 • a service log or equivalent job documentation system
 • personal protective equipment (PPE) appropriate to identified risks
Assessment must require the candidate to:
• conduct site inspections under realistic conditions
 • interact with a client or simulated client to confirm requirements
 • document inspection findings and pest management plans
 • justify selected control measures based on inspection findings
 • complete documentation consistent with workplace and regulatory requirements
Simulation alone is only permitted where access to suitable premises is not reasonably available, and the simulation must replicate realistic workplace complexity and compliance obligations."</t>
  </si>
  <si>
    <t xml:space="preserve">Partially adopted. Added the equipment bullets and changed service log to 'skills verification log' but the second points under 'assessment must required....' are actually PC and PE requirements and they are already in those sections. Also, 'replicates the workplace' actually means 'simulation' - superfluous to have both. 
Also we should not add extra requirements in this section, i.e. things that are not in the other sections such as pesticide labels and SDS. </t>
  </si>
  <si>
    <t xml:space="preserve">Title </t>
  </si>
  <si>
    <t>Manage pests by applying pesticides</t>
  </si>
  <si>
    <t xml:space="preserve">CPPUPM3023 </t>
  </si>
  <si>
    <t>Maybe we could change the title to "Apply integrated urban pest management"</t>
  </si>
  <si>
    <t>Consensus to maintain current title.</t>
  </si>
  <si>
    <t>20/02/2026</t>
  </si>
  <si>
    <t xml:space="preserve">During the Technical Committee discussions, it was my opinion that requiring five additional assessments under the same assessment conditions does not increase the value, integrity, or robustness of the unit. Replication of an unchanged model does not address the underlying structural gap.
The current assessment conditions omit two fundamental assessment principles:
1.Ensuring a candidate is genuinely ready to be assessed in the workplace; and
2.Ensuring meaningful transfer of skills into the workplace.
This is not a minor procedural issue. It is a critical gap. As currently drafted, the conditions do not adequately ensure that candidates are fully prepared for assessment in the workplace let alone independent practice. Volume of assessment alone in a simulated environment does not equate to competence or being ready to be assessed in the workplace. To strengthen the integrity of the unit, the assessment conditions should require a minimum of five assessments conducted in a real workplace environment under the direct supervision of a workplace supervisor who has attained the same unit of competency (or an equivalent). I understand that this is a minority view on the TC and would welcome consideration of a minimum of two assessments conducted in a real workplace environment under the direct supervision of a workplace supervisor who has attained the same unit of competency (or an equivalent). </t>
  </si>
  <si>
    <t xml:space="preserve">Partially adopted. To provide rigour in training but not create barriers. </t>
  </si>
  <si>
    <t>Add "in accordance with manufacturers instructions and industry best practice"</t>
  </si>
  <si>
    <t xml:space="preserve">Not adopted. </t>
  </si>
  <si>
    <t>Thoughs on this. Could we combine these  and refer to as dust application with i.e. hand dust applicator, electrical dust appliator? I have found in some instances some will have only access to one or the other.</t>
  </si>
  <si>
    <t>Adopted. Combined as suggested.</t>
  </si>
  <si>
    <t xml:space="preserve">CPPUPM30X10 
</t>
  </si>
  <si>
    <t xml:space="preserve">CPPUPM3025 </t>
  </si>
  <si>
    <t xml:space="preserve">Manage timber pests.  </t>
  </si>
  <si>
    <t xml:space="preserve">Not adopted. Feedback from Tasmanaia roundtable included the need for timber units to be relevant in Tasmanaia where termites are not common. </t>
  </si>
  <si>
    <t>Do we need to list 3021 as a prerequsite if 3021 is a prerequisite for 3009? I would rather see 3022 plan pest management as a second prerequisite rather than 3021 as it is more about planning the management process and would help reduce risks associated with managing timber pests</t>
  </si>
  <si>
    <t>Consensus from TC meeting was CPPUPM3021 &amp; CPPUPM3009 . Re pre-requisites - see response in 165 (changes following Anti-discrimination assessment).</t>
  </si>
  <si>
    <t xml:space="preserve">What about "involve the use of a skills verification log validated by a workplace supervisor. A workplace supervisor is a person duly authorised to perform and validate the work being undertaken. </t>
  </si>
  <si>
    <t xml:space="preserve">Partially adopted. Skills verification log included, definition of a supervisor could have broader rammifications on who can assess this unit. </t>
  </si>
  <si>
    <t xml:space="preserve">Consensus not to include definition of an assessor. </t>
  </si>
  <si>
    <t>31/01/26</t>
  </si>
  <si>
    <t xml:space="preserve">CPPUPM3042
</t>
  </si>
  <si>
    <t>Install termite management system</t>
  </si>
  <si>
    <t xml:space="preserve">CPPUPM30X42
</t>
  </si>
  <si>
    <t>I feel CPCCWHS1001 should stay, but I don't feel that CPPUPM30X01 is necessary?</t>
  </si>
  <si>
    <t>Consensus from TC meeting was only CPPUPM30X01 as a pre-req. Re pre-requisites - see response in 165 (changes following Anti-discrimination assessment).</t>
  </si>
  <si>
    <t>I don't think either of these need to be prerequisite. CPCCWHS1001 is usually a requirement imposed by the builder's/construction company not so much licensing, a person would generally need this prior anyway. Does it need to be stated as a prerequiste?</t>
  </si>
  <si>
    <t xml:space="preserve">Performance Criteria </t>
  </si>
  <si>
    <t>While 3.1 discusses PPE to access site, I feel we should have a PPE section here that talks  about in line with manufacturers recommendations and regulatory requirements.
Suggest: Select and fit required personal protective equipment (PPE) in accordance with manufacturers instructions.</t>
  </si>
  <si>
    <t>Adopted. It follows on from element 3. I added manufacturer specifications to 3.1,</t>
  </si>
  <si>
    <t>Do we need to have a list of acceptable different installation types that can be referenced?
Maybe something like
perimeter protection
full underslab protection
internal corners
external corners
plumbing service slab penetrations
electrical service slab penetrations
clustered service slab penetrations
construction joints
I am sure there are more that could be added
At the least we should have something in the implementation guide around this.</t>
  </si>
  <si>
    <t xml:space="preserve">TC consensus was not to specify installation types as it can easily become a barrier to training. </t>
  </si>
  <si>
    <t xml:space="preserve">Should this include a statement about "approved" and do we need a list of the different type of systems?
Non chemical materials - which would include
sheet materials
granular materials
concrete slabs
Chemical materials - which would include
chemicals in a non soil matrix such as
chemical sheet materials
chemical paint on materials
chemical sealant materials
chemical soil treatments via handpsray or rechargebale delivery systems
At the least we should have something in the implementation guide around this.
Feednback is in reference to "termite management systems and methods for their installation pre-construction" </t>
  </si>
  <si>
    <t xml:space="preserve">Adopted. Added to Implementation Guide. </t>
  </si>
  <si>
    <t xml:space="preserve">CPPUPM4001
</t>
  </si>
  <si>
    <t xml:space="preserve">Assess and select pest management vehicle and equipment
</t>
  </si>
  <si>
    <t>CPPUPM40X01</t>
  </si>
  <si>
    <t>I feel that CPPUPM3022 would be amore appropriate prereq as it is more about planning pest management and more relevant to this unit of competency</t>
  </si>
  <si>
    <t>I dont really feel that a service log is required as there is no requirement for repetition.</t>
  </si>
  <si>
    <t>Adopted</t>
  </si>
  <si>
    <t xml:space="preserve">CPPUPM4002
</t>
  </si>
  <si>
    <t xml:space="preserve">Schedule, organise and monitor pest management operations
</t>
  </si>
  <si>
    <t xml:space="preserve">CPPUPM40X02
</t>
  </si>
  <si>
    <t>CPPUPM3022 would also be a more appropriate prereq for this unit</t>
  </si>
  <si>
    <t xml:space="preserve">CPPUPM4003
</t>
  </si>
  <si>
    <t xml:space="preserve">CPPUPM40X03
</t>
  </si>
  <si>
    <t>CPPUPM4103</t>
  </si>
  <si>
    <t xml:space="preserve">Inspect, assess and advise on pest management options for sensitive operations. </t>
  </si>
  <si>
    <t>this is not the right wording here. High risk implies complex sites. I suggest just removing these two words.</t>
  </si>
  <si>
    <t xml:space="preserve">Consensus to adopt feedback. </t>
  </si>
  <si>
    <t>Change to :
Candidates must have access to appropriate premises and associated work instructions, workplace policies and procedures, compliance information (including relevant Australian standards, codes of practice and safety data sheets), and the tools, materials, equipment and personal protective equipment (PPE) required to assess and advise on pest management.</t>
  </si>
  <si>
    <t xml:space="preserve">Partially adopted. Will add to AC where relevant. Workplace procedural information includes SDS so they do not need to be mentioned. </t>
  </si>
  <si>
    <t xml:space="preserve">What does this mean? Does it need to be in here? why is it not listed in 4103
Feedback related to: content and format requirements for pest management proposals: 
benefits and rationale of selected options 
relates directly to the performance criteria and/or range of conditions. 
indicates the type and depth of knowledge required to meet the demands of the unit of competency.  </t>
  </si>
  <si>
    <t xml:space="preserve">Adopted. A pest management proposal needs to demonstrate clear alignment with the unit’s performance criteria and range of conditions, and it must show the type and depth of knowledge required to perform the work safely and effectively. Feedback has not been to include this in CPPUPM4103
</t>
  </si>
  <si>
    <t xml:space="preserve">CPPUPM4004
</t>
  </si>
  <si>
    <t xml:space="preserve">Assess and advise on pest management options for complex operations
</t>
  </si>
  <si>
    <t xml:space="preserve">CPPUPM40X04
</t>
  </si>
  <si>
    <t xml:space="preserve">CPPUPM4005
</t>
  </si>
  <si>
    <t>This all seems a bit ambiguous.
What about something along the lines of 
Evidence of assessment must:
- Be conducted in an environment that accurately represents normal workplace conditions
- Include at least one assessment activity conducted:
in a real workplace; and
observed in real time by an assessor.
- Require the candidate to manage the pest categories specified in the Performance Evidence.</t>
  </si>
  <si>
    <t>Consensus was to maintain AC as is. Refer to this column in item 6 for details on Technical Committee consensus on Assessment Conditions and direct observation.</t>
  </si>
  <si>
    <t>CPPUPM40X06</t>
  </si>
  <si>
    <t xml:space="preserve">General Pest Management Technician Skill Set  </t>
  </si>
  <si>
    <t xml:space="preserve">CPPUPMSS001 </t>
  </si>
  <si>
    <t>This may need to be changed as this title may imply all round pest management skills. Maybe change to Non-Timber Pest Management Technician Skill Set</t>
  </si>
  <si>
    <t>Comment on draft skill set</t>
  </si>
  <si>
    <t xml:space="preserve">Consensus not to change title. </t>
  </si>
  <si>
    <t>CPPUPMSS00XX3</t>
  </si>
  <si>
    <t>Fumigation Pest Management Technician Skill Set</t>
  </si>
  <si>
    <t>This skill set fails to acknowledge the legislated requirement and industry practice that all fumigations must be conducted with a minimum of 2 people. It is essential that new entrants to the industry have training in the management of at least one other person and as Fumigator in Charge, the fumigation site. Fumigation industry stakeholders are expecting the inclusion of CPPUPM4002 Schedule, organise and monitor pest management operations in this skill set. This has been identified as critical gap during public consultation and significant concern remains that this skill set lacks sufficient management and leadership focus.</t>
  </si>
  <si>
    <t xml:space="preserve">Consensus from TC meeting was to adopt feedback </t>
  </si>
  <si>
    <t>CPPUPMSS00XX5</t>
  </si>
  <si>
    <t>Pre-Construction Timber Pest Management Skill Set</t>
  </si>
  <si>
    <t xml:space="preserve">CPPUPMSS002 </t>
  </si>
  <si>
    <t xml:space="preserve">Pre-Construction Termite Management Skill Set  </t>
  </si>
  <si>
    <t>As this skillsets primary focus is on preconstruction, should this be changed to Termite Management instead of Timber Pest Management?</t>
  </si>
  <si>
    <t>Fiona Sheppard, Quality Pest &amp; Weed Solutions Pty Ltd - I agree. We are treating termites in this skill set.</t>
  </si>
  <si>
    <t>26/02/2026</t>
  </si>
  <si>
    <t xml:space="preserve">Change to termites. -  In reference to first sentence in Skill set description. </t>
  </si>
  <si>
    <t>Supervisory Pest Management Skill Set</t>
  </si>
  <si>
    <t>I think BSBXTW401 is well suited to the pest industry and would be applicable to businesses bug and small. Good choice</t>
  </si>
  <si>
    <t>Comment on draft</t>
  </si>
  <si>
    <t xml:space="preserve">Adopted. Reference to body corporate/stata complex is in the Performance Evidence of CPPUPM4103 and CPPUPM4105. </t>
  </si>
  <si>
    <t>Are we referring to safety risk or pest risk here? needs to be more clear</t>
  </si>
  <si>
    <t xml:space="preserve">Adopted, have clarifed the context. </t>
  </si>
  <si>
    <t xml:space="preserve">Add "advice to clients" to dot point. </t>
  </si>
  <si>
    <t xml:space="preserve">Adopted, have added this to the dot point. </t>
  </si>
  <si>
    <t>This is a quite disjointed statement and needs a rethink</t>
  </si>
  <si>
    <t xml:space="preserve">Adopted, have rewritten. </t>
  </si>
  <si>
    <t>Skill set requirements</t>
  </si>
  <si>
    <t xml:space="preserve">Adopted, units selected focus on building core knowledge relevant to the skill set. </t>
  </si>
  <si>
    <t>Skill set description</t>
  </si>
  <si>
    <t xml:space="preserve">units of competency from within this skill set - referencing typo. </t>
  </si>
  <si>
    <t xml:space="preserve">Adopted, typo corrected. </t>
  </si>
  <si>
    <t xml:space="preserve">This looks good and does not ask too much of a new entrant to the industry - referencing the units in the skill set. </t>
  </si>
  <si>
    <t>Foundation skills outcome</t>
  </si>
  <si>
    <t>Learning Writing and Oral Communication should be ACSF Level 3 as in the first instance the PMT will be required to work independently. The Level 3 sample activities listed in Workplace and Employment (ACSF Domains of Communicationation) are tasks commonly undertaken by a PMT.</t>
  </si>
  <si>
    <t>Skill set title</t>
  </si>
  <si>
    <t xml:space="preserve">This may need to be changed as this title may imply all round pest management skills. Maybe change to Non-Timber Pest Management Technician Skill Set. - referencing title. </t>
  </si>
  <si>
    <t>Concensus to keep original title</t>
  </si>
  <si>
    <t>Change to;
This skill set reflects the skills and knowledge required to plan, conduct and monitor pest management activities for non-timber pests in residential, commercial and industrial built environments.
Individuals undertaking this skill set apply technical knowledge to identify non-timber pest activity, assess pest risks, develop and implement integrated pest management (IPM) strategies, and monitor treatment effectiveness in accordance with legislative, regulatory, workplace, environmental and safety requirements. Pest management activities may include the use of cultural, physical, mechanical and chemical control methods, selected and applied based on pest biology, behaviour and site conditions.
Pest management technicians operating within this skill set are required to work independently or with limited supervision, manage chemicals, equipment and documentation, communicate effectively with clients, and maintain compliance with licensing conditions, Australian standards and codes of practice relevant to non-timber pest management.
 They are also responsible for the safe operation of pest management vehicles on public roads, including the secure transport and storage of chemicals, equipment and waste materials, and compliance with applicable road, safety and dangerous goods requirements.
Licensing, legislative, regulatory or certification requirements that apply to non-timber pest management work may vary between states and territories. Users of this skill set must confirm applicable requirements with relevant regulatory authorities prior to undertaking pest management activities.
In reference to Skill set description.</t>
  </si>
  <si>
    <t xml:space="preserve">Partially adopted, To maintain formatting this desciption has been placed in the Implementation Guide, not in the Skill Set.  </t>
  </si>
  <si>
    <t xml:space="preserve">Timber Pest Management Skill Set </t>
  </si>
  <si>
    <t>See other comments RE terminology. (referencing other skill sets)
Additionally, as discussed, I think this would be better split into 2 skill sets - Pre construction and post construction. 
Pre-construction. Units 42, CPCCWHS2001, CPPCMN4008 - Possibly unit 8?
Post Construction - Units 8 and 10"</t>
  </si>
  <si>
    <t xml:space="preserve">Adopted. Skill Set split into 2 different skills sets with unit as suggested. </t>
  </si>
  <si>
    <t>Not needed at all in this skill set</t>
  </si>
  <si>
    <t xml:space="preserve">Adopted. Removed from Skill Set. </t>
  </si>
  <si>
    <t xml:space="preserve">that apply to units of competency within this skillset. - referencing wording in Skill set description. 
Prior to 2019 those seeking to treat bridge timbers or timber power poles required a licence including TPM, this has not been the case since 2019. They now only require AHCCHM304 and AHCCHM307 in Qld.
WA requires unit 10 and unit 18 and first aid for timber power poles, plus a western power course. I am not sure about bridge timbers in WA.
</t>
  </si>
  <si>
    <t>Remove 42, 17 and 12 from these.</t>
  </si>
  <si>
    <t xml:space="preserve">Partially adopted, the skills mentioned have been incorporated into the units contained within the Skill set where applicable. </t>
  </si>
  <si>
    <t>Change to:
This skill set reflects the skills and knowledge required to inspect, assess, report on and manage timber pests in existing buildings and structures, with a particular focus on identifying and reducing the risk of termite and other timber pest damage.
Individuals undertaking this skill set apply specialised technical knowledge to conduct systematic timber pest inspections, identify evidence of termite activity, assess the extent and risk of timber pest infestation, and prepare clear, accurate reports that support informed decision-making by property owners, prospective purchasers and other stakeholders. Work is undertaken in accordance with Australian standards, legislative and regulatory requirements, and industry codes of practice.
Timber pest management technicians develop and implement appropriate post-construction timber pest management strategies, including advising on and applying control measures to manage identified risks, prevent further damage, and protect structural timber and other susceptible materials. This includes recognising conditions conducive to timber pest activity and providing practical recommendations to reduce future risk.
The role requires technicians to exercise a high level of professional judgement and responsibility, as inspection findings and advice may directly influence property purchases, insurance decisions, remediation costs and long-term asset protection. Technicians are responsible for maintaining accurate documentation, communicating findings clearly to clients, and operating safely and ethically in occupied residential and commercial environments.
Licensing, legislative, regulatory or certification requirements that apply to timber pest management work vary between states and territories. Users of this skill set must confirm applicable requirements with relevant regulatory authorities prior to undertaking timber pest inspection or management activities.
Referencing Skill set description</t>
  </si>
  <si>
    <t xml:space="preserve">Fumigation Pest Management Technician Skill Set </t>
  </si>
  <si>
    <t>As per my comments on Foundation Skills levels for GP and TP PMTs (Level 3 ACSF), I would suggest Fumigation techs should be at least to the same level.</t>
  </si>
  <si>
    <t>units of competency from within this skillset</t>
  </si>
  <si>
    <t xml:space="preserve">Partially adopted. Removed unit as per suggestion, added MSMWHS216. Did not add MSAPMOHS217A </t>
  </si>
  <si>
    <t xml:space="preserve">Should we change this to Fumigation Technician Skill Set?
</t>
  </si>
  <si>
    <t xml:space="preserve">Not adopted, consensus to keep title as is. </t>
  </si>
  <si>
    <t xml:space="preserve">Change to :
This skill set reflects the skills and knowledge required to plan, prepare for, conduct and complete pest management activities using fumigation techniques in accordance with legislative, regulatory, work health and safety, environmental and biosecurity requirements.
Individuals undertaking this skill set apply specialised technical knowledge to assess fumigation risks, select and apply appropriate fumigants, implement exclusion and safety controls, and monitor fumigation processes to ensure the effective management of target pests while protecting workers, occupants, bystanders, property and the environment.
Fumigation pest management technicians are required to operate with a high level of professional judgement and responsibility, including the safe transport, storage, handling and use of hazardous chemicals, the operation of specialised equipment (including breathing apparatus), and the implementation of emergency response procedures. Work is typically undertaken in environments where failure to follow procedures may result in serious health, safety or environmental consequences.
Licensing, legislative, regulatory or certification requirements that apply to fumigation activities vary between states and territories. Users of this skill set must confirm applicable requirements with relevant regulatory authorities prior to undertaking fumigation work.
</t>
  </si>
  <si>
    <t>This skill set fails to acknowledge the legislated requirement and industry practice that all fumigations must be conducted with a minimum of 2 people. It is essential that new entrants22 to the industry have training in the management of at least one other person and as Fumigator in Charge, the fumigation site. Fumigation industry stakeholders are expecting the inclusion of CPPUPM4002 Schedule, organise and monitor pest management operations in this skill set. This has been identified as critical gap during public consultation and significant concern remains that this skill set lacks sufficient management and leadership focus.</t>
  </si>
  <si>
    <t xml:space="preserve">Adopted, unit CPPUPM4102 Schedule, organise and monitor pest management operations added with consensus from TC meeting. </t>
  </si>
  <si>
    <t xml:space="preserve">Sensitive/Complex Pest Management Skill Set </t>
  </si>
  <si>
    <t xml:space="preserve">This might fit into a supervisory skillset, but does not fit into this skill set. </t>
  </si>
  <si>
    <t>Adopted, unit removed from Skill Set</t>
  </si>
  <si>
    <t xml:space="preserve">This would fit better into a 'Pre-Construction termite management skill set' - In reference to unit CPPCMN4008 Read plans, drawings and specifications for residential buildings   </t>
  </si>
  <si>
    <t xml:space="preserve">Adopted, refined units in Skill Set to improve it's relevance and value to industry. </t>
  </si>
  <si>
    <t xml:space="preserve">Technicians providing pest management services to commercial facilities would not necessarily be involved with either of these. 4003, 4004, 4005 and 4006 should suffice. Lets not make it to onerous.
Remove 4001, 4002 and 4008
</t>
  </si>
  <si>
    <t>Adopted, units removed from Skill Set</t>
  </si>
  <si>
    <t xml:space="preserve">Stop undervaluing what you do.
Lets change this to:
This skill set reflects the skills and knowledge required to assess, plan, implement and monitor pest management services in commercial, sensitive and complex operational environments where pest management activities may directly affect public health, vulnerable populations, food safety, business continuity, regulatory compliance or environmental outcomes.
Individuals undertaking this skill set apply advanced pest management knowledge to evaluate pest risks, interpret site-specific constraints, develop integrated pest management (IPM) strategies and implement control measures that are appropriate to the operational, regulatory and risk profile of the site. This includes working within environments that require heightened levels of planning, documentation, communication, monitoring and compliance.
The skill set supports pest management technicians who are required to operate with increased autonomy and professional judgement, liaise with clients and stakeholders, and adapt pest management plans to meet the needs of sensitive or complex operations while minimising risk to people, property and the environment.
Licensing, legislative, regulatory or certification requirements that apply to pest management work may vary between states and territories. Users of this skill set must confirm applicable requirements with relevant regulatory authorities prior to undertaking pest management activities.
</t>
  </si>
  <si>
    <t>22/09/2024</t>
  </si>
  <si>
    <t xml:space="preserve">Pre-Construction Timber Pest Management Skill Set </t>
  </si>
  <si>
    <t xml:space="preserve">Pre-construction is one of the hardest areas to get training in. Unit 42 is very basic and doesn’t prepare techs for real construction site conditions. At the moment, the only training available is through product reps, so techs learn brands instead of principles.
This skill set needs to go deeper into:
* reading and interpreting construction plans,
* understanding the range of termite management systems (not just one brand),
* site safety and compliance on construction sites, and
*the practicalities of working alongside builders and other trades.
Right now pre-con is one of the biggest gaps in training. If we don’t fix it here, the industry will keep relying on manufacturers instead of RTOs to fill the gap.
</t>
  </si>
  <si>
    <t xml:space="preserve">Adopted, updated units within the Skill Set to better meet the skills listed in feedback. </t>
  </si>
  <si>
    <t>Remove CPCCCM2012 from this skillset and add CPPCMN4008</t>
  </si>
  <si>
    <t xml:space="preserve">Partially adopted, CPCCCM2012 removed, CPPCMN4008 not added. </t>
  </si>
  <si>
    <t xml:space="preserve">Consensus on change of units. </t>
  </si>
  <si>
    <t xml:space="preserve">Change to:
This skill set reflects the skills and knowledge required to plan, install, inspect and document termite management systems during pre-construction and renovation works, with the purpose of reducing the long-term risk of termite attack to newly constructed or modified buildings.
Individuals undertaking this skill set apply specialised technical knowledge to interpret building plans, drawings and specifications; assess site conditions and construction details; and install termite management systems in accordance with approved designs, Australian standards, building regulations and manufacturer requirements. Work is undertaken in coordination with builders, trades and site supervisors to ensure termite management systems are correctly integrated into the construction process.
Pre-construction timber pest management technicians are responsible for the correct placement, continuity and integrity of termite management systems, recognising that defects or omissions may be concealed once construction progresses and may significantly compromise long-term protection. This includes installing systems addressing slab perimeters, penetrations, construction joints, step-downs and other high-risk areas, and maintaining accurate installation records and certification.
The role requires technicians to operate safely within active construction environments, comply with work health and safety and site induction requirements, and exercise a high level of professional judgement and attention to detail, as pre-construction termite management decisions have long-term implications for building durability, compliance and consumer protection.
Licensing, legislative, regulatory or certification requirements that apply to pre-construction termite management work vary between states and territories. Users of this skill set must confirm applicable requirements with relevant regulatory authorities prior to undertaking installation or certification activities.
</t>
  </si>
  <si>
    <t xml:space="preserve">Supervisory Pest Management Skill Set </t>
  </si>
  <si>
    <t>Bruce Dekker, ProTrain. Tracey Eyles, Scorpion Pest Management.</t>
  </si>
  <si>
    <t xml:space="preserve">Not adopted, a skills gap in the industry that would be addressed by a Certificate IV was not identified. This Skill Set has been reviewed to make it more relevant. </t>
  </si>
  <si>
    <t>I dont feel this sentence needs to be in here, technicians will be conducting these services without being a supervisor</t>
  </si>
  <si>
    <t xml:space="preserve">Adopted, the sentence referenced has been removed. </t>
  </si>
  <si>
    <t xml:space="preserve">Partially adopted, units have been removed to improve the focus on supervisory skills. </t>
  </si>
  <si>
    <t xml:space="preserve">Is there the ability to set entry level requirements here?
Such as any of the other skillsets within this group
</t>
  </si>
  <si>
    <t>Entry requirements for skill sets can be expressed in terms of competency or licensing</t>
  </si>
  <si>
    <t xml:space="preserve">Change to:
This skill set reflects the skills and knowledge required to supervise pest management operations and personnel, including providing technical guidance, monitoring work quality, and supporting the safe and compliant delivery of pest management services across general, sensitive and complex environments.
Individuals undertaking this skill set apply advanced industry knowledge and leadership skills to plan, coordinate and oversee pest management activities, ensure compliance with legislative, regulatory, safety and environmental requirements, and support technicians to apply appropriate pest management strategies. This includes supervising work involving elevated risk, such as sensitive sites, complex operations, and the use of hazardous substances.
Workplace supervisors play a critical role in the development and capability of pest management technicians, providing on-the-job instruction, mentoring, feedback and performance monitoring to ensure skills and knowledge are transferred effectively and consistently. Supervisors are also responsible for promoting safe work practices, identifying training needs, and intervening where work quality, safety or compliance standards are not being met.
The role requires supervisors to exercise a high level of professional judgement and accountability, including managing resources, reviewing pest management plans and documentation, coordinating equipment and vehicle use, and acting as a key point of contact between technicians, management, clients and regulators.
Licensing, legislative, regulatory or certification requirements that apply to supervisory pest management roles may vary between states and territories. Users of this skill set must confirm applicable requirements with relevant regulatory authorities prior to undertaking supervisory responsibilities.
</t>
  </si>
  <si>
    <t>While all businesses must have strong focus on safety, I feel this unit would be more suited to larger businesses and dont support this unit being included in this skillset. I feel it is more of a managerial level unit.</t>
  </si>
  <si>
    <t>Adopted, unit BSBWHS311 Assist with maintaining workplace safety removed.</t>
  </si>
  <si>
    <t xml:space="preserve">Retained in final version. </t>
  </si>
  <si>
    <t>II support Anna's thoughts here. Remove TAEDEL311 and leave in TLIM0004</t>
  </si>
  <si>
    <t xml:space="preserve">Adopted.  </t>
  </si>
  <si>
    <t>29/01/2026</t>
  </si>
  <si>
    <t xml:space="preserve">CPPUPM30X01 </t>
  </si>
  <si>
    <t>CPPUPM3021</t>
  </si>
  <si>
    <t xml:space="preserve">In CPPUPM30X01 – Prepare for work in a pest management environment, AEPMA supports the creation of a dedicated foundation unit to establish baseline expectations for new entrants to the pest management industry. The emphasis on work health and safety, regulatory awareness, professional conduct and basic operational readiness is appropriate. 
That said, the unit introduces awareness of high-risk activities such as wildlife management, fumigation and timber pest work while describing the learner as operating under supervision. From an industry standpoint, this risks blurring the distinction between awareness and authority, potentially leading to unsafe assumptions by employers or trainees. 
Question: should this unit explicitly state which activities a new entrant is not authorised to perform to avoid regulatory and safety risk? </t>
  </si>
  <si>
    <t xml:space="preserve">Not adopted. The unit applies to individuals working in a broad range of job contexts that have different regulatory requirements in different juristictions. To ensure its relevance as a national qualification regualtions have been not been included. Specific regulations are not referenced, as they can change and this would make the unit out of date. </t>
  </si>
  <si>
    <t>Manage pests without applying pesticides</t>
  </si>
  <si>
    <t xml:space="preserve">CPPUPM30X02 </t>
  </si>
  <si>
    <t xml:space="preserve">In CPPUPM30X02 – Plan integrated urban pest management, AEPMA strongly supports the separation of planning from treatment activities and the focus on non-timber pests. The emphasis on site assessment, client consultation and integrated pest management planning aligns with contemporary best practice. 
However, environmental and IPM principles are not clearly positioned within the hierarchy of regulatory obligations. In practice, planning decisions must always comply with APVMA label directions, public health requirements and contractual constraints. 
Question: should the unit explicitly clarify that environmental and IPM considerations operate within legislative and label requirements? </t>
  </si>
  <si>
    <t>Adopted. Now coded CPPUPM3022 Enviromental and IPM considerations have been addressed in the Performance Criteria and Assessment guidelines. Whilst licensing is out of scope for this project, the review has incorporated licensing requirements throughout Astralia. The Application of the Urban Pest Management units clearly specify that licensing standards apply.</t>
  </si>
  <si>
    <t xml:space="preserve">Conduct urban integrated pest management
</t>
  </si>
  <si>
    <t xml:space="preserve">CPPUPM3023
</t>
  </si>
  <si>
    <t xml:space="preserve">In CPPUPM30X03 – Conduct integrated pest management, AEPMA supports the refocus on implementation rather than planning, and the inclusion of both chemical and non-chemical control options. 
The concern lies in assessment consistency. Given that this unit underpins licensing in several jurisdictions, simulated assessment remains problematic despite the inclusion of a single real-workplace observation. 
Question: should real-time workplace assessment be mandatory for all candidates undertaking this unit? </t>
  </si>
  <si>
    <t xml:space="preserve">Partially adopted. The assessment conditions apply to all candidates undertaking the unit, differing feedback on the number of assessments in a real workplace was received. Consensus from the Technical Committee was one for this unit. </t>
  </si>
  <si>
    <t xml:space="preserve">In CPPUPM30X08 – Inspect for and report on timber pests, AEPMA recognises improvements in prerequisite alignment and assessment realism. Timber pest inspections are central to consumer protection and frequently relied upon in legal proceedings. 
The removal of explicit references to named Australian Standards creates ambiguity and weakens legal defensibility for practitioners. 
Question: should recognised timber pest inspection standards be explicitly referenced in companion documentation? </t>
  </si>
  <si>
    <t xml:space="preserve">Adopted. Regulatory information are codes of practice still referenceed throughout the unit. And regualtors and AEPMA codes of Practice have been added to the Implementation Guide as a point of reference. </t>
  </si>
  <si>
    <t xml:space="preserve">Control timber pests
</t>
  </si>
  <si>
    <t xml:space="preserve">Manage timber pests
</t>
  </si>
  <si>
    <t xml:space="preserve">In CPPUPM30X10 – Manage timber pests, AEPMA supports the emphasis on management plans, client approval and ongoing monitoring. 
Concern arises from the reduction in performance evidence requirements. Timber pest management varies significantly across construction types and infestation scenarios. 
Question: does the reduced assessment threshold adequately reflect the diversity of real-world termite management conditions? </t>
  </si>
  <si>
    <t xml:space="preserve">Adopted. The frequency of assessments has been increased from 4 to 5.  </t>
  </si>
  <si>
    <t xml:space="preserve">Consensus was to increase the frequency of assessment. </t>
  </si>
  <si>
    <t xml:space="preserve">CPPUPM3011
</t>
  </si>
  <si>
    <t xml:space="preserve">Manage organisms by applying fumigants to commodities and environments
</t>
  </si>
  <si>
    <t xml:space="preserve">CPPUPM30X11 </t>
  </si>
  <si>
    <t xml:space="preserve">CPPUPM3012
</t>
  </si>
  <si>
    <t xml:space="preserve">In CPPUPM30X11 – Manage organisms by applying fumigants, AEPMA supports the continued classification of fumigation as a specialist discipline requiring team-based work and specialist controls. 
Fumigation licensing and authorisation varies significantly between jurisdictions, presenting serious safety and legal risks if misunderstood. 
Question: should stronger warnings be embedded regarding jurisdictional licensing variability and restricted scope of authority? </t>
  </si>
  <si>
    <t xml:space="preserve">Not adopted. Regulatory information and manufacturer instructions for chemicals are included in the unit. Training providers and technicians are responsible for complying with local licensing requirements.  </t>
  </si>
  <si>
    <t xml:space="preserve">Consensus that referencing regulatory information and manufactuers instructions in unit is appropriate. </t>
  </si>
  <si>
    <t xml:space="preserve">CPPUPM3017
</t>
  </si>
  <si>
    <t xml:space="preserve">CPPUPM30X17 </t>
  </si>
  <si>
    <t xml:space="preserve">CPPUPM3019
</t>
  </si>
  <si>
    <t xml:space="preserve">In CPPUPM30X17 – Maintain, service and repair pest management equipment, AEPMA strongly supports the focus on structured maintenance and documentation. 
The unit assumes a level of mechanical competence that may not be universal across the workforce. 
Question: should clearer boundaries be established between operator maintenance and certified repair obligations? </t>
  </si>
  <si>
    <t>Partially adopted. The unit has been reviewed with pieces of equpiment not considered universal or essential the industry being removed, what is included is within the scope of this unit. In completing this unit candidates will learn the required mechanical comptence.</t>
  </si>
  <si>
    <t>Verifed</t>
  </si>
  <si>
    <t xml:space="preserve">CPPUPM3020
</t>
  </si>
  <si>
    <t xml:space="preserve">In CPPUPM30X18 – Maintain equipment and pesticide storage area in pest management vehicles, AEPMA considers this unit essential given common regulatory non-compliance in this area. 
Greater integration with vehicle selection and equipment maintenance units would strengthen end-to-end compliance understanding. 
Question: should this unit be explicitly cross-mapped with related vehicle and equipment units? </t>
  </si>
  <si>
    <t xml:space="preserve">Partially adopted: CPPUPM3020 retained in core units. Majority of feedback supported vehicle selection and equipment maintenance remaining as two seperate units/  
</t>
  </si>
  <si>
    <t xml:space="preserve">Concensus vehicle selection and equipment maintenance specific units should be retained. </t>
  </si>
  <si>
    <t>Assess and select pest management vehicle and equipment</t>
  </si>
  <si>
    <t xml:space="preserve">CPPUPM4101
</t>
  </si>
  <si>
    <t xml:space="preserve">In CPPUPM40X01 – Assess and select pest management vehicle and equipment, AEPMA supports recognition of vehicle fit-out as a critical compliance and operational risk. 
Transport and environmental compliance obligations remain addressed at a high level despite frequent enforcement action in this area. 
Question: should explicit understanding of state-based dangerous goods and environmental transport requirements be mandated? </t>
  </si>
  <si>
    <t xml:space="preserve">Not adopted. Training providers and technicians are responsible for complying with local licensing. Adding them to units risks making the units out of date if licensing changes. </t>
  </si>
  <si>
    <t xml:space="preserve">Inspect, assess and advise on pest management options for complex operations
</t>
  </si>
  <si>
    <t xml:space="preserve">CPPUPM4104
</t>
  </si>
  <si>
    <t xml:space="preserve">In CPPUPM40X04 – Assess and advise on pest management options for complex operations, AEPMA strongly supports the intent of professionalising pest management in audited environments. The integration of audit standards, sanitation controls, costings and client negotiation is appropriate for food and pharmaceutical sites. 
This unit represents one of the highest legal-risk roles in the industry, yet assessor competency requirements remain minimal. 
Question: should assessor eligibility be tightened to require demonstrated experience in audited food or pharmaceutical environments? </t>
  </si>
  <si>
    <t>Not adopted. Perscriptive requirements on assessor requirements can become a barrier to training, particularly in this industry where accessing training is an issue in several States and Territories.</t>
  </si>
  <si>
    <t xml:space="preserve">Consensus not create additional requirements for assessors. </t>
  </si>
  <si>
    <t xml:space="preserve">CPPUPM4106
</t>
  </si>
  <si>
    <t xml:space="preserve">In CPPUPM40X06 – Implement and monitor pest management plans for complex operations, AEPMA supports the focus on escalation protocols, performance indicators and continuous monitoring. 
The breadth of responsibility implied aligns more closely with supervisory roles. 
Question: should this unit be more clearly framed as an advanced or supervisory competency? </t>
  </si>
  <si>
    <t xml:space="preserve">Adopted. CPPUPM4104 has been made a pre-requisite for CPPUPM4106 to more clearly establish a line of progression. </t>
  </si>
  <si>
    <t>Consensus to add CPPUPM4104 as a pre-requisite and keep the content of CPPUPM4106 largely unchanged. Re pre-requisites - see response in 165 (changes following Anti-discrimination assessment).</t>
  </si>
  <si>
    <t xml:space="preserve">In the General Pest Management Technician Skill Set, AEPMA supports the creation of a clear entry pathway into non-timber pest management. 
However, the inclusion of higher-order IPM planning competencies at an early stage may not reflect typical workforce development. 
Question: should this skill set be more clearly staged to reflect progressive workplace responsibility? </t>
  </si>
  <si>
    <t xml:space="preserve">Adopted. The Skill set contains only core units designed to be completed at the beginning of the training process. </t>
  </si>
  <si>
    <t xml:space="preserve">Consensus on units comprising Skill Set. </t>
  </si>
  <si>
    <t>Post-Construction Timber Pest Management Skill Set</t>
  </si>
  <si>
    <t xml:space="preserve">In the Post-Construction Timber Pest Management Skill Set, AEPMA supports alignment with inspection and treatment competencies. 
Given the legal reliance on inspection reports, explicit alignment with recognised Codes of Practice is critical. 
Question: should compliance with recognised timber pest Codes of Practice be mandated within this skill set? </t>
  </si>
  <si>
    <t xml:space="preserve">Adopted. Codes of Practice referenced throughout units within the Skill set. </t>
  </si>
  <si>
    <t xml:space="preserve">In the Pre-Construction Timber Pest Management Skill Set, AEPMA strongly supports recognition of the interface between pest management and construction. 
Clearer guidance is needed regarding documentation, sign-off responsibilities and interaction with builders and certifiers. 
Question: should the skill set more explicitly define limits of responsibility to reduce dispute risk? </t>
  </si>
  <si>
    <t xml:space="preserve">Not adopted. The units within this Skill Set address the skills and knowledge needed for a pest management technician to complete their work not to define responsibility. References to regulatory requirements are in the units. </t>
  </si>
  <si>
    <t>Commercial Pest Management Skill Set</t>
  </si>
  <si>
    <t xml:space="preserve">In the Commercial Pest Management Skill Set, AEPMA strongly supports recognition of audited and sensitive environments. 
Assessment quality is heavily dependent on assessor experience. 
Question: should assessors be required to demonstrate experience in audited commercial environments? </t>
  </si>
  <si>
    <t>Pathways information</t>
  </si>
  <si>
    <t xml:space="preserve">In the Supervisory Pest Management Skill Set, AEPMA supports formal recognition of supervisory responsibilities within the industry. 
The skill set assumes significant operational maturity. 
Question: should a minimum period of industry experience be recommended before undertaking this pathway? </t>
  </si>
  <si>
    <t>Adopted. Within Pathways information of the Skill set it states, "for career progression into a supervisory role following CPP30126 Certificate III in Urban Pest Management or equivalent experience. "</t>
  </si>
  <si>
    <t xml:space="preserve">In the Fumigation Pest Management Skill Set, AEPMA supports its treatment as a specialist, high-risk pathway. 
Clearer signalling is required that this skill set does not confer universal fumigation authority. 
Question: should explicit jurisdictional licensing warnings be included? </t>
  </si>
  <si>
    <t>Adopted. The following statement has been included in the Skill set description, "Licensing, legislative and certification requirements that apply to units of competency within this skill set can vary between states, territories. Users must check requirements with relevant bodies before applying this skill set."</t>
  </si>
  <si>
    <t>Foundation skills outcomes</t>
  </si>
  <si>
    <t xml:space="preserve">In the Certificate III in Urban Pest Management, AEPMA recognises significant improvement in alignment with modern practice.
The absence of entry expectations raises concerns given recognition of pest management as a technical trade.
Question: should minimum literacy, numeracy or WHS readiness be recommended to reinforce professional standards? 
</t>
  </si>
  <si>
    <t xml:space="preserve">Partially adopted. Foundation skills outcomes have been included which indicate the learning, reading, writing, oral communication and numeracy skills a competent learner is expected to have upon completion of the qualification. 
</t>
  </si>
  <si>
    <t xml:space="preserve">Consensus on Foundation skills outcomes levels. 
</t>
  </si>
  <si>
    <t>Skill sets</t>
  </si>
  <si>
    <t xml:space="preserve">In the proposed removal of the Certificate VI in Urban Pest Management, AEPMA has strategic concerns. 
Removing an advanced qualification without a clear alternative risks flattening career pathways and technical differentiation. 
Question: should an alternative advanced qualification or pathway be retained to preserve professional progression? </t>
  </si>
  <si>
    <t xml:space="preserve">Adopted. CPPUPMSS006 Supervisory Pest Management Skill Set created to assist in career progression. </t>
  </si>
  <si>
    <t xml:space="preserve">Consensus on creation of skill sets as a means of career progression. </t>
  </si>
  <si>
    <t>Performance critiera</t>
  </si>
  <si>
    <t>Shane Rich MPL Training Centre Pty Ltd</t>
  </si>
  <si>
    <t>I really do not understand this topic at all the way that this has been written. If this is to prepare new technicians why is this unit so complex in its beginnings. Some of the PC and KE is not in line with what this unit should cover in my opinion. 
If this is for preparing a new tech, keep it simple and more in line with an introduction of what to expect and what we do.  
Element 1 
PC 
Identify the characteristics of pest species and the likelihood of their presence in Australian geographical locations.  
How many pest species are they expected to cover off and how are we as an RTO to determine the pest species in each state or territory? 
List pest species within the identified pest management industry categories.   
As above 
Within the pest categories, identify the consequences of their presence and hence, the reason for their management. 
Why are we teaching this so early as in introduction, these should be in the next unit 
parasites ▪ invasive pests ▪ non-native wildlife ▪ native wildlife</t>
  </si>
  <si>
    <t xml:space="preserve">Partially adopted. 
1.1 &amp; 1.2. Feedback indictated listing specific pests was overly perscriptive and didn't allow for regional variation. Pest categories are listed in the KE of this unit and the full list of categories and examples of pests contained within them have been added to the implementation guide to provide greater guidance. Prodominately feedback has been that training providers are well positioned to determine which pests to focus on within their regions and based on candidate needs. 
1.3. Consensus from majority of feedback has been this PC is relevant. </t>
  </si>
  <si>
    <t xml:space="preserve">2.1 Access workplace pest management procedures and determine individual roles and responsibilities.   
Is this a serious PC? Each company won’t have a hierarchy system to determine individual roles, isn’t it based on individual companies needs, why are we trying to teach what each role in a company may or may not be. This is way to open for interpretation 
2.2 Determine effective communication requirements with clients, supervisors and team members.  
How do we determine what effective communication is. A phone call, sms, email. 
2.3 Identify strategies for the management of pest categories. 
How is a new technician supposed to do this when it doesn’t align with 2.1 &amp; 2.2, we are talking about management of operational activity where we are commenting on admin roles now, we have thrown in identification strategies?  
Also, they won’t even know what options are available to them and based on how many pest species they expected to cover off, how to determine pest species in each state or territory? </t>
  </si>
  <si>
    <t>Partially adopted. 
2.1. This PC does not require to teach a variety of roles within a company, it is aimed at making candidates aware of the various roles before begining work, particularly raising awareness of safety issues. In being open to interpretation it avoids forcing training providers to go into unnecessary detail. 
2.2 Effective communication can vary depending on a candidate's ability to use sms, internal communications systems, etc. Feedback was that communication skills are essential for candidates. This has been designed to incorporate these skills without being overly perscriptive. 
2.3. The element is Determine urban pest management operational activity, not solely administrative tasks. Noted regarding the broad amount of pests, the Implementation Guide now contains the full list of pest categories and examples of these kinds of pests for greater guidance. Introducing pest categories and allowing for regional variations means that training providers can focus on the most relevant pests and pess management strategies they will need to be aware of. 
Based on your feedback that highlights that this is a preparatory unit we have revised the unit deleting unneccessary requirements. Elements 5 and 6 that referred to daily pest management operations and monitoring processes have been deleted.</t>
  </si>
  <si>
    <t xml:space="preserve">These PC’s should be renamed and kept in align with what a new PM tech should be introduced to.  
5.1 Determine methods and target areas for pest management programs with and without pesticides with supervisor.   
5.2 Determine work timeframe requirements in according to workplace processes.  
5.3 Identify equipment requirements for pest management program according to treatment options.  
5.4 Determine how to dispose of waste material in accordance with workplace procedures, biosecurity and environmental considerations. 
6.1 Determine the purpose of periodic contact schedules with clients according to workplace requirements.  
6.2 Access an assessment of site conditions to evaluate the effectiveness of a pest management program.  
6.3 Identify relevant persons to be informed of residual hazards, necessary hazard reduction measures and site re-entry periods.   
6.4 Identify record keeping requirements of pest management program. 
These could be introduction to IPM, common industry equipment including tools, risk assessments, pesticides commonly used and where, understanding labels and SDS’s, PPE,  customer relations. </t>
  </si>
  <si>
    <t xml:space="preserve">Adopted. 
PCs have been rewritten to better align with industry needs for a new candidate. 
PCs have been rewritten to incorporate IPM, relevant equipment, hazards and record keeping. </t>
  </si>
  <si>
    <t>▪ basic/health pests ▪ stored product pests 
Which ones, are we to just come up with what we think? This also is the question regarding Ecology, biology 
▪ parasites ▪ invasive pests ▪ non-native wildlife ▪ native wildlife and management of wildlife 
To early to teach and implement – I could argue that the last 3 are going to be extremely difficult as how as trainers are we supposed to know every nonnative and native wildlife species and the management of them. 
Basic environmental considerations when managing pests, including: 
 ▪ spray drift and off target damage ▪ inversion ▪ re-entry period ▪ residues ▪ chemical handling  
The above could be all in 5.1 etc 
Inversion? Does this really belong in this unit at all?? Remove 
Remove the below into another unit. 
All biosecurity This could be in the supervisor skill set. 
Pest control strategies, including: ▪ cultural ▪ chemical ▪ mechanical ▪ biological the wording could simply be changed to identify the following methods of, or similar.  
Materials used when managing pests without applying pesticides: ▪ building components ▪ tools and equipment required to modify sites or install physical controls  
pest management monitoring processes, including: ▪ timeline of inspections ▪ control programs ▪ observation ▪ follow up procedures  
pest management roles and responsibilities, including: ▪ general pest management technician ▪ timber pest management technician ▪ fumigation technician ▪ sensitive and complex pest management technician.   Shouldn’t this be the first thing they are to understand/learn?  
If these were implemented, then the assessment conditions would need to change to suit. 
I am in agreeance of having the introduction but make it about the introduction to the industry and not over complicate the process. I believe that a lot of the PC &amp; KE could be covered in other units especially where it references “without the use of pesticides”</t>
  </si>
  <si>
    <t xml:space="preserve">Partially adopted. The Implementation Guide now contains the full list of pest categories and examples of these kinds of pests for greater guidance.The categoies don't require trainers to know each pest that falls into this category, they give trainers more fleaxbility to treat relevant pests within the categories. 
Inversion removed as per feedback. 
Feedback from other stakeholders was to keep biosecurity in the unit.
Pest control stratergies reworded to focus on IPM. 
Regarding the content suggested to be removed to other units, consensus from the Technical Committee was that they should remain in this unit as an important foundation of learning. 
</t>
  </si>
  <si>
    <t xml:space="preserve">3.2 Conduct risk assessment and plan risk management strategies to ensure safety, regulatory compliance and biosecurity issues when implementing pest management methods or the use of pesticide. 
Unless someone is working in Biosecurity how is a basic technician supposed to know this. The scope on biosecurity is to wide reach. </t>
  </si>
  <si>
    <t xml:space="preserve">Adopted. Noted the PC was too broad, PC has been rewitten to make it more specific to relevant policies. </t>
  </si>
  <si>
    <t xml:space="preserve">Planning must include pest management for the following pest categories:  
▪ specifies basic/health pests 
  ▪ stored product pests ▪ parasites ▪ invasive pests (excluding timber pests) ▪ non-native wildlife ▪ Native wildlife   
More specifics are needed to clarify pest species, how are we expected to implement pest management plans for native and non native animals, not all companies will do this type of work and if possums is used as an example, you need a different license in NSW for that. That course is run by NSW EPA, are new techs then expected to have this license as a pre requisite for completing this unit? 
Can all this just not be in the introduction unit, it seems a complete waste of time to keep having to go over. 
compliance requirements associated with managing pests without applying pesticides: ▪ Australian standards, quality assurance and certification requirements ▪ industry guides, advisory standards and relevant industry codes of practice ▪ biosecurity issues associated with pest management ▪ provision for advice on pesticide use, including key requirements of commonwealth, state and territory legislation and local government regulations ▪ public health and safety 
It’s also a bit contradictory if we are asking about the use of non chemical control but in section 3 we are asking them to include methods relating to chemical use? 
ecology, biology, lifecycles, habits and harbourages of urban pests, including the following pest categories: ▪ specifies basic/health pests ▪ stored product pests ▪ parasites   ▪ invasive (excluding timber pests) ▪ non-native wildlife 
Why is there mention of biosecurity pests? 
Environmental considerations 
biosecurity considerations How is this impacting on general pest management? 
tools, equipment and materials used when managing pests without applying pesticides: ▪ building components, tools and equipment required to modify sites or install physical controls ▪ inspection tools and equipment  
More specifics required to modify sites and install physical controls. This is very open to interpretation 
workplace policies and procedures that apply to managing pests without applying pesticides: ▪ work health and safety (WHS) ▪ documentation and reporting ▪ equipment maintenance and servicing ▪ pesticide application ▪ format and content requirements for pest management plans ▪ site arrival, sign-in and pre-work preparations and authorities ▪ types of pesticides used to manage non-timber pests and methods for safe handling and application: ▪ chemical group, target site and mode of action ▪ surfaces, substrates and suitable formulation types ▪ application and spray patterns  
Should all this highlighted area be in the next UOC given the heading to this? 
workplace policies and procedures that apply to managing pests without applying pesticides: ▪ work health and safety (WHS) ▪ documentation and reporting ▪ equipment maintenance and servicing ▪ pesticide application ▪ format and content requirements for pest management plans ▪ site arrival, sign-in and pre-work preparations and authorities ▪ types of pesticides used to manage non-timber pests and methods for safe handling and application: ▪ chemical group, target site and mode of action ▪ surfaces, substrates and suitable formulation types ▪ application and spray patterns  
Should all this highlighted area be in the next UOC given the heading to this? </t>
  </si>
  <si>
    <t xml:space="preserve">Partially adopted. The Implementation Guide now contains the full list of pest categories and examples of these kinds of pests for greater guidance.The categoies don't require trainers to know each pest that falls into this category, they give trainers more flexbility to treat relevant pests within the categories. Candidates not will not be required to have a license for possum management or other native wildlife before undertaking this unit. 
Units of competency are required to be self‑contained - each one able to stand on its own without relying on another unit for context. Because of that structure, some overlap in content is unavoidable, and you often see key skills or knowledge repeated across multiple units to ensure each one remains complete and assessable in isolation.
Regarding chemical use, feedback was that a candidate should be able to explain when pesticides might be necessary as part of understanding when and when not to use them.  
Consensus from feedback has been that the pest categories listed are relevant to this unit. 
Consensus from feedback has been to incorporate biosecurity considerations into this unit as it can be imapacted in a variety of ways as a result of pests management activities. 
Consensus from feedback to keep tools and equipment general to be applicable across a range of conditions, in line with a national qualifiaction. 
Consensus from feedback was to keep the information relating to pesticides in this unit to ensure candidates have a thorough knowledge of this subject matter. 
</t>
  </si>
  <si>
    <t xml:space="preserve">Element 1 1. Treat work site to manage pests without pesticides. 
Select, locate and prepare pest management materials in accordance with manufacturer instructions and pest management plan, incorporating biosecurity and environmental pest management considerations.  
Why is reference to biosecurity in these units, for most pest management companies this won’t be considered.   </t>
  </si>
  <si>
    <t xml:space="preserve">Not adopted. Consensus from feedback received has been to incorporate biosecurity as an important aspect of this Element. </t>
  </si>
  <si>
    <t>Consensus to incoporate biosecurity. .</t>
  </si>
  <si>
    <t>Why are we covering off again!! This could all be done in the introduction. 
compliance requirements associated with managing pests by applying pesticides: ▪ Australian standards, quality assurance and certification requirements ▪ environmental requirements ▪ industry guides, advisory standards and relevant industry codes of practice  ▪ key requirements of commonwealth, state and territory legislation and local government regulations ▪ public health and safety ▪ pesticide controls for managing pests in a range of environments, conditions, industries and premises ▪ ecology, biology, lifecycles, habits and harbourages of the following categories of pests: ▪ basic/health pests ▪ stored product pests  
Move to UOC 1  
key principles of integrated pest management (IPM): ▪ prevention ▪ identification ▪ monitoring ▪ control methods ▪ evaluation  
environmental considerations within pest management methods, including: ▪ integrated pest management (IPM) with minimal chemical use and incorporation of biological controls ▪ use of non-toxic and low-impact products where possible  
tools, equipment and materials used when managing pests by applying pesticides: • inspection tools and equipment • personal protective equipment (PPE) • pesticide application ▪ types of pesticides used to manage non-timber pests and methods for safe handling and application: ▪ chemical group, target site and mode of action ▪ surfaces, substrates and suitable formulation types ▪ application and spray patterns</t>
  </si>
  <si>
    <t xml:space="preserve">Not adopted. Units of competency are required to be function as self‑contained pieces of learning, each one able to stand on its own without relying on another unit for context. Because of that structure, some overlap in content is unavoidable, and you often see key skills or knowledge repeated across multiple units to ensure each one remains complete and assessable in isolation.
Consensus of feedback was these subjects are relevant to this unit and should be included. </t>
  </si>
  <si>
    <t>Performance critieria</t>
  </si>
  <si>
    <t xml:space="preserve">Element 1 
1.1 Review workplace policies and procedures, environmental and regulatory and industry requirements for equipment and pesticide storage in pest management vehicles and apply to work instructions to ensure compliance.  
1.2 Check pest management vehicle capacities against intended use and verify compliance with regulatory requirements.  
1.3 Secure storage area from unauthorised access in accordance with regulatory requirements.  
1.4 Identify existing hazards associated with vehicle and pesticides and implement required risk control measures.  
1.5 Organise storage area and separate equipment and passenger compartments to minimise transportation risks.    
1.6 Equip vehicle to enable emergency response to be implemented in accordance with workplace and compliance requirements. 
1.4 &amp; 1.5 are not in relation to compliance requirements – Remove 
Element 2 
2.1 move to element 1 
2.5 move to Element 3 
Element 3  
OK 
Element 4 
4.2 how is a technician supposed to do this without going to each site prior to the treatment and having a record of the calculations. The wording regarding this is to specific. 
4.4 move to Element 5 
4.5 how is a technician supposed to MONITOR his vehicle as all mechanical workshops are restricted entry? 
Element 5 
Is 5.3 just a workplace requirement why are we expected to be teaching this!!! </t>
  </si>
  <si>
    <t xml:space="preserve">Partially adopted. 
PCs1.4 &amp;1.6 have been retained in the unit as they relate to WHS compliance requirements. 
PC 2.1 retained due to feedback it is an important part of this element. 
PC 2.5 moved to element 3. 
PC 4.2 feedback was this should remain specific. 
PC 4.4 moved to element 5.
PC 4.5 Feedback was to keep this in unit as it can be acheived. 
PC 5.3 Feedback to keep this in uit as an important aspect of working within the industry. </t>
  </si>
  <si>
    <t xml:space="preserve">Equipment in the PM vehicle 
Is bunding a requirement across all states and territories, if we are accepting video submissions, is the expectation that all vehicles presented in these videos have bunding? </t>
  </si>
  <si>
    <t xml:space="preserve">Not adopted. A lot of feedback was received on whether to include bunding. The consensus of the TC was to include it as it was seen as a key peice of equpiment. </t>
  </si>
  <si>
    <t xml:space="preserve">The consensus of the TC was to include it as it was seen as a key peice of equpiment.  </t>
  </si>
  <si>
    <t xml:space="preserve">Knowledge evidence </t>
  </si>
  <si>
    <t xml:space="preserve">potential effects of pesticides on public health and the environment – Covered in another unit 
Are these just not two of the same only worded differently? 
product knowledge and manufacturer specifications for products stored and transported in pest management vehicle 
types of pesticides commonly stored in pest management vehicles, and methods for their safe handling and transport </t>
  </si>
  <si>
    <t xml:space="preserve">Not adopted. Given there is a risk of a spill or contact with pesticides it was felt this is key information that should be included in this unit as well.
Products can be any product being stored while pesticides deal specially with pesticides. </t>
  </si>
  <si>
    <t xml:space="preserve">Consensus to maintain as it for WHS reasons. </t>
  </si>
  <si>
    <t xml:space="preserve">1.3 Access and review documentation for the work site to establish a history of previous building or pest inspections, treatments or safety issues. 
We are pest inspectors not building inspectors so why would we be asked to access and review this documentation when it is beyond our scope of works? 
1.4 – Can someone explain this PC to me please 
1.5 &amp; 1.6 - Do these belong in here? Element 1 is about work and compliance along with accessibility. 
1.7 – Would this not be clarified in a phone call, so the client knows what they are having completed on the day? If this is in relation to PC 1.5 &amp; 1.6 the reporting on this would be a nightmare. This is like asking for a pre assessment walk around to be recorded. Where is the common sense approach in this? ASSESS, LOCATE, RECORD are the key words that are concerning. This the makes it mandatory for every inspection and TPI will be held liable. 
Element 2 and PC  
OK 
Element 3 and 4 
Our only concern is PC 3.2 &amp; 4.1. The application states that a person working at this level should be able to complete these tasks without close supervision. So how can we expect them to analyse and test collected evidence. Please clarify the reasoning behind this. </t>
  </si>
  <si>
    <t xml:space="preserve">Partially adopted. Documentation can be the orginal work request that came in, it does not have to be a detailed history of inspection. Feedback indicating in certain situations it can be very important for candidates to have training in this area for their safety and to carry out effective treatments. For this reason the wording has been left open so that training providers can use their discretion. 
1.4. The PC is asking candidates to appropriately access a worksite and make assessments of its conditions to operate in accordance with workplace requirements. 
PCs 1.5 &amp; 1.6. Consensus from TC these are important parts of this element but as your feedback has pointed out, they were not expressed well. They have been rewritten to meet the needs of this element. 
PC 1.7. This PC does allow for clarification/obtaining agreement by a phone call or through written agreement. </t>
  </si>
  <si>
    <t xml:space="preserve">As an RTO how are we to ensure that active termites can be sourced at places where facilities are hired. </t>
  </si>
  <si>
    <t xml:space="preserve">Partially adopted. There has been a large amount of feedback on whether termite management should be required and on how many occassions. Consensus from the TC was to include it in the Performance Evidence due effective termite treatment being a critical industry issue. </t>
  </si>
  <si>
    <t xml:space="preserve">Consensus to include termite treatments in PE. </t>
  </si>
  <si>
    <t xml:space="preserve">use of non-toxic and low-impact products where possible  
use of digital sensors and remote monitoring to track pest activity 
Further clarification needed as to why these were included.  
types of timber pests and their ecology, biology, lifecycles, habits and harbourages 
How many are we to include? Who is deciding what timber pests are accepted as they are all different. </t>
  </si>
  <si>
    <t xml:space="preserve">Partially adopted. Consistent feedback was received to incorporate use of non-toxic and low-impact products where possible in relevant units. As was the need for greater incorporation of technological developments. 
Types and number of timber pests to be assessed on are in the Performance Evidence. </t>
  </si>
  <si>
    <t xml:space="preserve">On one occasion assessment must be based in a real workplace and in real time observation by an assessor.  What if the student lives 5-6 hours away or in a remote town/area? One example I have is that I train in a remote aboriginal community 400km from Darwin. Can someone explain how I would be able to conduct these final assessments. More so how is any RTO or tafe supposed to assess these based on this wording.  </t>
  </si>
  <si>
    <t xml:space="preserve">This wording allows for the assessment to be undertaken via video to enable training in remote areas as you've described. While also aiming to maintain the integrity of the assessment process. </t>
  </si>
  <si>
    <t xml:space="preserve">Consensus on the assessment conditions reached. </t>
  </si>
  <si>
    <t xml:space="preserve">Do we really need to double up on these 
chemicals’ routes of entry into the human body and potential symptoms of exposure ▪ climatic and geographic impact on timber pest activities 
Are these below just not just two of the same worded differently to split between environmental and management methods. What is the point of teaching this twice. Just rename it to be Environmental considerations and pest management methods used to manage timber pests. Remove IPM, again I need clarification on digital sensors and remote monitoring (remote monitoring is in testing and with no significant studies why are we including this? 
environmental considerations within pest management methods, including: ▪ integrated pest management (IPM) with minimal chemical use ▪ use of non-toxic and low-impact products where possible ▪ use of digital sensors and remote monitoring to track pest activity 
pest management methods used to manage timber pests: ▪ chemical, cultural and physical manage in a range of environments and conditions ▪ difference in action and application of termiticides ▪ product knowledge and manufacturer specifications for equipment and products used to manage timber pests 
Why is this not in the previous unit 
types of timber pests and their ecology, biology, lifecycles, habits and harbourages: ▪ borers ▪ damp wood termites ▪ dry wood termites ▪ subterranean termites ▪ wood decay fungi </t>
  </si>
  <si>
    <t>Partially adopted. Regarding combining the two points into one, feedback has been to keep enviromental considerations as its own dot point due to its increased relevance in recent years. Digital sensors are included to encourage the uptake of digital technologies in training and mitigate the need for chemical use. 
Types of timber pests have been included in CPPUPM3024 (the one you have referred to as the previous unit). This unit is also a re-requisite for CPPUPM3025.</t>
  </si>
  <si>
    <t>Tracy Langfield, CTS</t>
  </si>
  <si>
    <t>Construction</t>
  </si>
  <si>
    <t>"To be a timber pest inspector the trainee needs to skills to identify the various construction designs , concrete slab designs and how a building is put together to have the understanding of how timber pests can gain entry into the building, I firmly believe the timber pest inspector should  have at least 3 months experience installing termite management systems in the pre-construction industry or have a 42A  in preconstruction installation .
The problem in the industry is when the trainee is going back to the company of employment they are being incorrectly trained by business owners that do not have an understanding of how to do things correctly or have a complete disregard for the industry code of practice and standards."</t>
  </si>
  <si>
    <t xml:space="preserve">Partially adopted. The need for competent technicans in this area was widely disucssed, being overly perscriptive with conditions risks becoming a barrier to candidates completing training but the unit also needs to uphold industry standards. Pre-requisites have been proposed by the TC and included to ensure the base of knowledge for candidates. A set time for conducting a task, i.e., 3 months experience, has not been incorporated in the Urban Pest Management units it creates a barrier to entry/delivery. </t>
  </si>
  <si>
    <t>Consensus reached on inclusion of pre-requiste and assessment conditions. Re pre-requisites - see response in 165 (changes following Anti-discrimination assessment). Re Assessment conditions see response in 402.</t>
  </si>
  <si>
    <t>"through my  experience in the industry anyone carrying out timber pest inspections should have a minimum 3 months experience installing pre-construction termite manage systems to have a full understanding of concrete slab design,. building design and a under standing of how the various termite management systems are installed and work.
The problem in the industry is when the trainee is going back to the company of employment they are being incorrectly trained by business owners that do not have an understanding of how to do things correctly or have a complete disregard for the industry code of practice and standards."</t>
  </si>
  <si>
    <t>Partially adopted. The need for competent technicans in this area was widely discussed. Being overly perscriptive with conditions risks becoming a barrier to candidates completing training but the unit also needs to uphold industry standards. Pre-requisites have been included to ensure the base of knowledge for candidates. A set time for conducting a task, i.e., 3 months experience, has not been incorporated in the Urban Pest Management units it creates a barrier to entry/delivery.</t>
  </si>
  <si>
    <t>Consensus reached on inclusion of pre-requiste and assessment conditions. Re pre-requisites - see response in 165 (changes following Anti-discrimination assessment). Re Assessment Conditions see response in 402.</t>
  </si>
  <si>
    <t>Arnold David, Envu Australia</t>
  </si>
  <si>
    <t>Education</t>
  </si>
  <si>
    <t>This skill set must also include a sound understanding of pre-construction termite management. It is essential that PMTs understand how these systems function, as well as their limitations, when conducting annual inspections. This ensures accurate assessments and enables PMTs to provide clear, informed guidance to customers and homeowners.</t>
  </si>
  <si>
    <t>Not adopted. Consensus from TC was that pre and post construction skill sets should be seperate to best meet skill needs.</t>
  </si>
  <si>
    <t>Consensus that pre and post construction skill sets should be seperate to best meet skill needs.</t>
  </si>
  <si>
    <t>Gary Cochrane, MPL Training Pty Ltd</t>
  </si>
  <si>
    <t>Needle stick injuries are becoming problematic.
Invasive pests can be geographically determined. A regional pest manager may never sight an exotic invasive pest.</t>
  </si>
  <si>
    <t xml:space="preserve">Partially adopted. Pest categories have been introduced to give greater flexability over specific lists of pests to be managed, this will allow for regionally relevant training while exposing candidates to a wide variety of pests. </t>
  </si>
  <si>
    <t xml:space="preserve">Consensus on the adoption of pest categories to allow for regional variations in training. </t>
  </si>
  <si>
    <t>In todays pest management industry, hazard awareness must extend beyond asbestos to also include silica dust and insulation materials such as fibreglass fibres. Pest management technicians regularly work in roof spaces, subfloors, and older or renovated buildings where these materials are commonly present. Silica dust can be generated when accessing or disturbing building materials, while fibreglass insulation is frequently encountered in roof voids and can become airborne during inspections or treatments. Exposure to these hazards can pose serious long-term health risks if they are not recognised and managed correctly. For this reason, knowledge assessments should require learners to identify asbestos, silica dust, and fibreglass insulation as potential hazards, understand where they may be encountered, and demonstrate awareness of appropriate control measures. Including all three reflects current building practices, renovation trends, and the real environments technicians work in today, ensuring safety knowledge remains relevant and contemporary.</t>
  </si>
  <si>
    <t xml:space="preserve">Partially adopted. Hazard categories introduced to unit that incorporate silica dust and asbestos. Categories assist training to stay relevant should new hazards emerge or existing hazards become less relevant. </t>
  </si>
  <si>
    <t xml:space="preserve">Consensus to adopt hazard categories instead of list specific hazards. </t>
  </si>
  <si>
    <t>John Murray, Flick Anticimex Pty Ltd</t>
  </si>
  <si>
    <t>"Knowledge Evidence
Comanagement of native wildlife - 2nd bullet point is not required as native wildlife are included as part of 1st bullet point.
Do not understand what is meant by the conversion bullet point under the basic environmental considerations when managing pests bullet point.
Mechanical is listed in the pest control strategies bullet point, however this is not consistent with CPPUPM30X02 which lists Physical. Physical is the standard wording in pest management"</t>
  </si>
  <si>
    <t xml:space="preserve">Adopted. Dot points relating to pest categories revised. 
Inversion removed. 
Physical added to stratergies. </t>
  </si>
  <si>
    <t>People are hazards.</t>
  </si>
  <si>
    <t xml:space="preserve">Adopted. Hazard categories introduced to unit that this additional hazard. </t>
  </si>
  <si>
    <t>"As this is a specialised unit it requires pre-requisite units
CPPUPM30X01 Prepare for work in a pest management environment
CPPUPM30X03 Conduct integrated pest management"
"Specific words and formatting of this section need to be consistent across all similar specialised units, i.e., sensitive and complex.
Evidence of assessment must:
o be based in an environment that accurately represents workplace conditions
o on one occasion assessment must be based on real time observation by an assessor
o on one occasion assessment must take place in a real workplace.
Candidates must have access to premises and associated work instructions, information, SDS, materials, tools, equipment and PPE."</t>
  </si>
  <si>
    <t xml:space="preserve">Partially adopted. CPPUPM3023 added as pre-requiste. Assessment conditions added. </t>
  </si>
  <si>
    <t>Consensus on pre-requisites and assessment conditions reached. Assessment Conditions amended in April 2026 to allow for simulation whithout any real workplace assessments (TC meeting #8 consensus). Re pre-requisites - see response in 165 (changes following Anti-discrimination assessment).</t>
  </si>
  <si>
    <t>Mark Sheppard, PEST Australia Pty Ltd</t>
  </si>
  <si>
    <t>"This unit lacks clarity for assessment and sufficient transfer of skills to a real workplace.
On one occasion assessment must be based in a real workplace does not specify how this assessment should be conducted. I recommend adding in real time observation by an assessor.
One assessment in a real workplace is not sufficient for transfer of skills. I recommend adding one assessment in a real workplace under the direct supervision of a workplace supervisor. I recommend increasing the performance evidence to be across four premises. Two be in an environment that accurately represents workplace conditions. One in a real workplace under the direct supervision of a workplace supervisor. On one occasion assessment must be based in a real workplace and in real time observation by an assessor."</t>
  </si>
  <si>
    <t xml:space="preserve">Partially adopted. Real time assessment on one occasion has been added. Performance evidence remains at 2 different operations. </t>
  </si>
  <si>
    <t>Elements</t>
  </si>
  <si>
    <t>There are a number of QA programs for complex sites. Prior to engaging in any work often the pest manager must ensure they are accredited for that site/QA program (e.g. Hazard Analysis Critical Control Point, BRCGS, American Institute of Baking).</t>
  </si>
  <si>
    <t xml:space="preserve">Noted. </t>
  </si>
  <si>
    <t>Pre-requisites</t>
  </si>
  <si>
    <t>"As this is a specialised unit it requires pre-requisite units
CPPUPM30X01 Prepare for work in a pest management environment
CPPUPM30X02 Plan integrated urban pest management"
The requirement to assess and advise for four different pest categories should be asked in this unit as the correlating units CPPUPM40X06 has the same requirement.
Specific words and formatting of this section need to be consistent across all similar specialised units, i.e., sensitive and complex.
For example: Evidence of assessment must:
o be based in an environment that accurately represents workplace conditions
o on one occasion assessment must be based on real time observation by an assessor
Candidates must have access to premises and associated workplace policies and procedures, compliance information, PPE and access to staff and sites where work is conducted"</t>
  </si>
  <si>
    <t>Partially adopted, CPPUPM3022 Plan urban integrated pest management added as a pre-requiste to CPPUPM4104. Performance evidence requires treatment of four different pests. Assessment Conditions have been harmonised</t>
  </si>
  <si>
    <t>Consensus on pre-requisites, performance evidence and assessment conditions reached. Re pre-requisites - see response in 165 (changes following Anti-discrimination assessment). Re Assessment Conditions see response in 402 or below (405).</t>
  </si>
  <si>
    <t>The performance evidence lacks explicit direction. I recommend adding the candidate must identify pest types and pest activity and options to manage a minimum of four different pests consisting of cockroaches, rodents and two other urban pests at the site. I recommend adding the candidate must prepare a proposal for two additional urban pests at the same site.
This unit lacks sufficient transfer of skills to a real workplace. On one occasion assessment must be based in a real workplace and in real time observation by an assessor is not sufficient for transfer of skills. I recommend adding one assessment in a real workplace under the direct supervision of a workplace supervisor. I recommend increasing the performance evidence to be across four premises. Two be in an environment that accurately represents workplace conditions. One in a real workplace under the direct supervision of a workplace supervisor. On one occasion assessment must be based in a real workplace and in real time observation by an assessor.</t>
  </si>
  <si>
    <t xml:space="preserve">Partially adopted. Performance Evidence has been updated to be more explicit. For each of the two operations, the candidate must assess and provide advice for a minimum of four different pests, including at least two basic/health pests and two additional pests categories listed in the PE. Assessment conditions remain with one real time assessment under direct observation by an assessor. </t>
  </si>
  <si>
    <t>Consensus reached on Performance Evidence requirements and assessment conditions. Refer to this column in item 6 for details on Technical Committee consensus on Assessment Conditions and direct observation.</t>
  </si>
  <si>
    <t>Sensitive sites such as Child Care Centers require Pest managers to obtain 'Blue Card'. There may be a need for security checks in other established sensitive sites.</t>
  </si>
  <si>
    <t>The words to manage are duplicated
"As this is a specialised unit it requires pre-requisite units
CPPUPM30X01 Prepare for work in a pest management environment
CPPUPM30X02 Plan integrated urban pest management"
The requirement to assess and advise for four different pest categories should be asked in this unit as the correlating unit CPPUPM40X05 has the same requirement.
Specific words and formatting of this section need to be consistent across all similar specialised units, i.e., sensitive and complex.Evidence of assessment must:
o be based in an environment that accurately represents workplace conditions
o on one occasion assessment must be based on real time observation by an assessor
Candidates must have access to premises and associated workplace policies and procedures, compliance information, PPE and access to staff and sites where work is conducted."</t>
  </si>
  <si>
    <t>Partially adopted, CPPUPM3022 Plan urban integrated pest management added as a pre-requiste. Performance evidence requires treatment of four different pests. Assessment Conditions have been harmonised.</t>
  </si>
  <si>
    <t>Consensus on pre-requisites, Performance Evidence and Assessment Conditions reached. Re pre-requisites - see response in 165 (changes following Anti-discrimination assessment). Refer to this column in item 6 for details on Technical Committee consensus on Assessment Conditions and direct observation.</t>
  </si>
  <si>
    <t xml:space="preserve">Partially adopted, Performance Evidence has been updated to be more explicit. For each of the two operations, the candidate must assess and provide advice for a minimum of four different pests, including at least two basic/health pests and two additional pests categories listed in the PE. Assessment Conditions remain with one real time assessment under direct observation by an assessor. </t>
  </si>
  <si>
    <t xml:space="preserve">Consensus reached on Performance Evidence requirements and Assessment Conditions. Consensus on Assessment Conditions changed in TC meeting #8. See above. </t>
  </si>
  <si>
    <t>Other tradespeople, Sharp objects (mesh steel, PVC pipes).</t>
  </si>
  <si>
    <t xml:space="preserve">Partially adopted. Lists of hazards have been replaced with categories, which incorporate these suggestions, to allow for flexability in training and ensure WHS requirements are met. </t>
  </si>
  <si>
    <t xml:space="preserve">Consensus on the adoption of hazards. </t>
  </si>
  <si>
    <t>Replace the word barrier with termite management system in the bullet point proprietary products that provide a barrier at termite access points. The word barrier implies the product will act as a barrier to stop termites which they are not meant to do. These systems when installed at access points are designed to expose termite activity to a visual inspection.</t>
  </si>
  <si>
    <t>at five installation types. Should this say for five installation systems
Assessment conditions provide for no transfer of skills to the workplace.  The term and with the use of a service log has no meaning in this context.</t>
  </si>
  <si>
    <t>Partially adopted. Terminology adjusted as per suggestion. Skills verification log kept in Assessment Conditions</t>
  </si>
  <si>
    <t>The bullet point for maintenance of two nozzle: clean, should be plural not singular e.g., two nozzles: clean
The bullet point for servicing and repair of nozzle: replace âring (cone jet) delete the words âcone jet as there are several different types of nozzles that may be used for this task</t>
  </si>
  <si>
    <t xml:space="preserve">Partially adopted. Language around the nozzle has been corrected. Differing feedback re retention of 'cone jet'. Ultimately the TC decided to retain it in the Performance Evidence. </t>
  </si>
  <si>
    <t xml:space="preserve">Consensus on Performance Evidence reached. </t>
  </si>
  <si>
    <t>Examples of main fumigation pests should be provided within the categories of pests.</t>
  </si>
  <si>
    <t xml:space="preserve">Adopted. Examples of pests have been added to the full list of pest categories in the Implementation Guide. </t>
  </si>
  <si>
    <t>This unit lacks sufficient transfer of skills to a real workplace. On one occasion assessment must be based in a real workplace and in real time observation by an assessor is not sufficient for transfer of skills. I recommend increasing the performance evidence to be across seven premises. I recommend adding three assessments for one type of fumigation in a real workplace under the direct supervision of a workplace supervisor who has attained the same unit of competency. Three different types of fumigation be in an environment that accurately represents workplace conditions. On one occasion assessment must be based in a real workplace and in real time observation by an assessor.</t>
  </si>
  <si>
    <t xml:space="preserve">Not adopted. frequency of fumigations was settled on 5. Assessment Conditions have been harmonised with other units but the number of real time, real workplace assessments remains at 1. </t>
  </si>
  <si>
    <t>Differing opinions, consensus was reached on frequency and the Conditions of Assessments. Consensus on Assessment Conditions changed in TC meeting#8 see response in 411.</t>
  </si>
  <si>
    <t>Isolate power "upon entry into ceiling cavity".
Needle stick in subfloors.</t>
  </si>
  <si>
    <t>Addition of CPPUPM30X03 Conduct integrated pest management, this unit is where experience is gained with using pesticides that form part of any timber pest management program. The skills for this activity are not included currently in CPPUPM30X10 Manage timber pests.</t>
  </si>
  <si>
    <t>Not adopted. Pre-requisites were determined by the Technical Committee, based on when they were absolutely necessary. Note that the advice from BuildSkills and the Technical Writer was that Pre-requisites should be kept to a minimum because they impose barriers to delivery.</t>
  </si>
  <si>
    <t>Consensus on pre-requisites. Re pre-requisites - see response in 165 (changes following Anti-discrimination assessment).</t>
  </si>
  <si>
    <t>"The term and with the use of a service log is too closely aligned with industry terminology.  There is a risk that it may be interpreted as a learners existing company service log which may be accepted over providing adequate evidence as it has been explicitly stated in the conditions. I recommend removing this term.
This unit lacks sufficient transfer of skills to a real workplace. On one occasion assessment must be based in a real workplace and in real time observation by an assessor is not sufficient for transfer of skills. I recommend adding two assessments in a real workplace under the direct supervision of a workplace supervisor who has attained the same unit of competency. I recommend increasing the performance evidence to be across five premises. Two be in an environment that accurately represents workplace conditions. Two in a real workplace under the direct supervision of a workplace supervisor who has attained the same unit of competency. On one occasion assessment must be based in a real workplace and in real time observation by an assessor."</t>
  </si>
  <si>
    <t xml:space="preserve">Partially adopted. Terminology changed to 'skills verification log.' Assessment conditions remain with one occasion of real time, real workplace assessment. This was done to avoid creating barriers to training. </t>
  </si>
  <si>
    <t xml:space="preserve">Differing opinions, consensus was reached on frequency.  and conditions of assessments. Consensus on Assessment Conditions changed in TC meeting#8. See response in 411. </t>
  </si>
  <si>
    <t>Drywood termites are excluded from timber pest inspection AS4349.3 2010.</t>
  </si>
  <si>
    <t xml:space="preserve">Regulators have been consulted in the review process but regulation is not part of the scope of this review. It is up to Queensland regulators were they include drywood termites. </t>
  </si>
  <si>
    <t>Consensus on the adoption of pest categories for greater flexability and relevance in training.</t>
  </si>
  <si>
    <t>Barry Garlick, Bribie bug buster</t>
  </si>
  <si>
    <t>More learning needs to focused on how to do termite inspection.
Definitely needs more attention in  this area.   inspection for termite internal could and should have its own part in element 3. There so much more detail needs to be covered so future inpecters can understand more about finding  before in the field.</t>
  </si>
  <si>
    <t xml:space="preserve">Adopted, additional information added on termite inspection and related areas. </t>
  </si>
  <si>
    <t>"The term and with the use of a service log is too closely aligned with industry terminology.  There is a risk that it may be interpreted as a learners existing company service log which may be accepted over providing adequate evidence as it has been explicitly stated in the conditions. I recommend removing this term.
This unit lacks sufficient transfer of skills to a real workplace. On one occasion assessment must be based in a real workplace and in real time observation by an assessor is not sufficient for transfer of skills. I recommend adding six assessments in a real workplace under the direct supervision of a workplace supervisor who has attained the same unit of competency. Three in an environment that accurately represents workplace conditions. On one occasion assessment must be based in a real workplace and in real time observation by an assessor."</t>
  </si>
  <si>
    <t xml:space="preserve">Partially adopted. Terminology changed to 'skills verification log.' Frequency of assessments have been increased. Assessment Conditions remain with one occasion of real time, real workplace assessment. This is limited to one to avoid creating barriers to training. </t>
  </si>
  <si>
    <t xml:space="preserve">Consensus reached on frequency and conditions of assessments. Consensus on Assessment Conditions changed in TC meeting#8. See response in 411. </t>
  </si>
  <si>
    <t>Sadly in Queensland 'upon entry to ceiling cavity the power must be isolated.
Invasive pests - if this means exotic pests (i.e. Red Imported Fire Ants, West Indian Drywood Termites etc) these are generally monitored and treated by Biosecurity.</t>
  </si>
  <si>
    <t xml:space="preserve">This is a national qualification and the content needs to be relevant nationally. Categories allow for flexability in pest management assessment selection in order to be relevant to the candidate and the situation.  </t>
  </si>
  <si>
    <t>"Performance Evidence:
needs to include the requirement to provide management for a specific number of pests from the different pest categories. This would allow for regional variation of pests but still require RTOs to ensure a specific number of pests are managed.
Number of premises should be expanded from 5 to 10, this could be in the form of a logbook and completed service reports submitted to the RTO for Validation."
"Knowledge Evidence
Pest categories and (example of pests - recommended addition to both Performance and Knowledge Evidence sections) listed in the ecology bullet point should match those in the Performance Evidence."</t>
  </si>
  <si>
    <t xml:space="preserve">Partially adopted. Categories of pests and the frequency of their assessment added to the Performance Evidence. Number of premises for pest mangement in the Performance Eveidence has been increased to 10 as per your suggestion. Re use of a skills verification log - it has been added to the Assessment Conditions. </t>
  </si>
  <si>
    <t xml:space="preserve">Consensus reached on frequency and Assessment Conditions. </t>
  </si>
  <si>
    <t>"The term and with the use of a service log is too closely aligned with industry terminology.  There is a risk that it may be interpreted as a learners existing company service log which may be accepted over providing adequate evidence as it has been explicitly stated in the conditions. I recommend removing this term.
This unit lacks sufficient transfer of skills to a real workplace. On one occasion assessment must be based in a real workplace and in real time observation by an assessor is not sufficient for transfer of skills. I recommend adding three assessments in a real workplace under the direct supervision of a workplace supervisor who has attained the same unit of competency. I recommend increasing the performance evidence to be across six premises. Two be in an environment that accurately represents workplace conditions. Three in a real workplace under the direct supervision of a workplace supervisor who has attained the same unit of competency. On one occasion assessment must be based in a real workplace and in real time observation by an assessor."</t>
  </si>
  <si>
    <t xml:space="preserve">Partially adopted. Terminology changed to 'skills verification log.' Frequency of assessments have been increased. Assessment Conditions remain with one occasion of real time, real workplace assessment. This was kept at a minimum of one to avoid creating barriers to training. </t>
  </si>
  <si>
    <t xml:space="preserve">Consensus reached on frequency in the Performance Evidence and the Assessment Conditions. Consensus on Assessment Conditions changed in TC meeting#8. See response in 411. </t>
  </si>
  <si>
    <t>Invasive pests should not be in this Unit. This is a 'basic starting out course' as such pests can be extensive and not identified in many regional areas.</t>
  </si>
  <si>
    <t xml:space="preserve">Not adopted. Differing feedbac indicated it was important tp include this category of pest. </t>
  </si>
  <si>
    <t xml:space="preserve">needs to include the requirement to plan for a specific number of pests from the different pest categories. This would allow for regional variation of pests but still require RTOs to ensure a specific number of pests are managed
Number of premises should be expanded from 5 to 10, this could be in the form of a logbook and completed service reports submitted to the RTO for Validation."
Pest categories and (example of pests - recommended addition to both Performance and Knowledge Evidence sections) listed in the ecology bullet point should match those in the Performance Evidence.
"Evidence of assessment points should be consistent across units using bullets points to identify the assessment conditions as in CPPUPM30X03 Conduct integrated pest management.
For example:
be demonstrated in an environment that accurately represents workplace conditions, the use of a service log
involve planning the management of ants, cockroaches, rodents and spiders."
</t>
  </si>
  <si>
    <t xml:space="preserve">Partially adopted. Categories of pests and the frequency of their assessment added to the Performance Evidence. Number of premises increased to 10, use of a skills verificationlog has been added. </t>
  </si>
  <si>
    <t>Add MSMSUP301 Apply HACCP to the workplace to the skills set. HACCP Training is now almost a mandatory requirment for working on Sensitive and Complex Sites. This is due to the high compliance requirements of those sites.</t>
  </si>
  <si>
    <t xml:space="preserve">Not adopted. Units included in the Skill Set were voted on and confirmed by TC members. </t>
  </si>
  <si>
    <t>This skill set fails to acknowledge the legislated requirement that all fumigations must be conducted with a minimum of 2 people. It is essential that new entrants to the industry have training in the management of at least one other person and as Fumigator in Charge, the fumigation site. I strongly recommend you include CPPUPM4002 Schedule, organise and monitor pest management operations in this skill set.</t>
  </si>
  <si>
    <t>Marshall Blacklock, CDI Pest Management</t>
  </si>
  <si>
    <t>"No.
1. More training and assessing should be carried out regarding basic practical skills, eg how to dust a roof void, how to mix chemical correctly, how to treat cracks and crevices with both dust and liquid, why would you use one method rather than the other? The basic skills should be those used in most situations around Australia, but you will have some that apply to just a particular unit eg Unit 8 &amp; 10. They should also include non- chemical methods of treatment.
A unit then will then have a theory and skills component that has to be assessed by the RTO.
The current training and assessing of practical skill is not working. It is simulated and not practised. Assessment should be live on a real job not in a classroom. Most current new technicians don't have basic skills to carry out the job even though they hold the qualification.
By creating a basic practical skills framework that then can be assessed, industry skills standards will be set. Currently, most practical skills are learnt on the job and workplace skill and quality vary enormously.
A number of people donâ€™t even learn from other technicians, they do the training course and then start their own business and have no practical skill level.
How businesses bundle and apply those skill sets are up to them and form their procedures.
2. The importance of Communication and reporting skills to the customer should be emphasized more. It is often brushed over or assumed that people know what to do. Educating and informing the customer is one of the most important steps to gaining a great outcome for the pest business and the customer.
Current training is around public safety and gaining a license, not around teaching the individual how to carry out pest management."
"Yes. Further assessments, one assessment is not enough for people to retain the information long term. Assess the individual unit and then assess again before the final Cert 3 completion. Assessments for critical or more complex units should be live (face to face or zoom).
There needs to be more links between theory and practical field work. Identifying the species and understanding the biology of the pest to then select a treatment method and/or chemicals and equipment to carry out a treatment plan."</t>
  </si>
  <si>
    <t xml:space="preserve">Partially adopted. Procedures for the use of chemicals have been included throughout the Certificate III. Dusting a roof void was considered too niche and has not been included. The number of real time assessments was widely disucssed and the Technical Committee ultimately found concensus through a process of compromise, ensuring robust assessment whilst not creating barriers to candidates completing training. Additional elements on communication skills have been added throughout the units. Knowledge of the biology of pests features across units as does assessmentq of treatment plans.
</t>
  </si>
  <si>
    <t>Knowledge evidence</t>
  </si>
  <si>
    <t>"I believe most of the key tasks and workplace behaviours for Certificate III in Pest Management is covered. The document is very thorough, touching on everything from general knowledge and pesticide use to equipment, storage, timber and termite management, fumigants, and client interactions.
That said, there are a few areas that could perhaps be expanded on, particularly around modern practices and emerging tools. For example, the use of digital monitoring systems, apps, or drones, awareness of climate- or biosecurity-driven pest trends, collaborating with other industries like builders or public health teams, and advanced communication skills in sensitive situations.
Overall, while there may be a few minor gaps, I feel this framework really captures the core skills, knowledge, and behaviours that a pest management technician needs to work safely and professionally."
"Yes, I do feel there are a few areas missing, which I will outline below.
General (including complex and sensitive)
Hazards encountered when managing pests and risk control measures MISSING: specifically asbestos, silica dust, fibreglass insulation, and modern building materials
Understanding limits of scope, when to escalate tasks beyond training/licence
Ethical and professional decision-making, including avoiding unnecessary treatments or conflicts of interest
Emergency procedures including spills, poisonings, accidents, fire, and vehicle crashes involving chemicals
Record-keeping and reporting requirements â€“ legislative, regulatory, workplace-specific, particularly restricted chemicals, notifiable incidents, and biosecurity reporting
Communication technology â€“ use of apps, reporting software, digital monitoring devices, drones, barcoding, etc.
Cultural awareness and sensitivity â€“ working respectfully in Indigenous communities and with culturally diverse clients
Conflict resolution and formal complaint handling beyond â€œdiplomacy and tactâ€
Pesticide
Interpretation of chemical labels as enforceable legal documents, including application rates, withholding periods, and off-label restrictions
Risk-based decision-making to justify chemical vs non-chemical controls
Resistance management â€“ rotating actives, avoiding overuse, integrated resistance strategies
Pesticide formulations (dusts, gels, liquids, baits, aerosols, growth regulators) and their specific applications
Application methods â€“ sprayers, misters, gels, bait stations, thermal foggers, ULV- Ultra-Low Volume
Emergency spill and decontamination procedures specific to pesticides
Equipment
Calibration of application equipment â€“ sprayers, foggers, dosing equipment- Measuring jugs or cylinders â€“ for mixing chemicals to the correct concentration. Proportional dosing systems â€“ connected to spray equipment to automatically mix the right amount of chemical with water. Metered dispensers or pumps â€“ for gels, baits, or liquid chemicals. Calibration tools â€“ used to check sprayers, misters, or foggers to ensure the correct volume is applied per area.
Safe operation of specialised access equipment â€“ scissor lifts, ladders, harnesses, confined spaces, roof access
Storage/Vehicles
Chain of responsibility under transport of dangerous goods legislation
Waste management and disposal â€“ chemical containers, expired stock, dead animals, contaminated material
Record-keeping for audit, compliance, and inventory purposes
Timber &amp; Termites
Awareness of asbestos, silica, and fibreglass exposure during inspections
When inspections are outside technician scope and require escalation to specialists
Moisture meters, thermal imaging, acoustic detection for termite detection
Fumigants
Clearance and re-entry procedures for fumigated areas
Notification requirements â€“ clients, neighbours, regulators
Emergency rescue procedures for fumigation sites
Risk-based decision-making for fumigant vs non-fumigant controls
Pests
Additional stored product pests â€“ psocids- (booklice), beetles (lesser grain borer, rust-red flour beetle), mites
Bird management â€“ feral pigeons, starlings, sparrows
Mosquitoes (public health vector pests â€“ Ross River virus, dengue, etc.
Other vertebrate pests â€“ feral cats, wild dogs
Skills
Explaining risks clearly to clients and obtaining informed consent
Use of monitoring systems â€“ remote rodent monitoring, data logging traps
Report writing and diagramming â€“ floor plans, barrier maps, inspection diagrams
Team leadership and training â€“ mentoring juniors, toolbox talks, safety inductions
Cross-industry collaboration â€“ builders, health inspectors, environmental officers
Managing Pests
Ethical decision-making and professional boundaries, including when to escalate or decline work"</t>
  </si>
  <si>
    <t xml:space="preserve">Partially adopted. New technologies such as sensors, biosecurity, and communication skills added into units where appropriate. Hazard categories introduced to increase the relevance of training. Licensing is outside of the scope of this project, Record keeping has been introduced throughout the Cetificate III. Procedures for the use of chemicals have been included throughout the Certificate III. Equpiment is spefically addressed in 3 units. </t>
  </si>
  <si>
    <t>Paul Enwright, CPR Pest Management Services</t>
  </si>
  <si>
    <t>Yes I beleive reducing the amount of evidence required to obtain a general pest certificate is not in the best interest of the industry nor will it re inforce our push to be tradesmen. Buildskills was surpose to be increasing the requirements needed this is far from what the industry needs or wants</t>
  </si>
  <si>
    <t xml:space="preserve">Frequency and conditions of assessment have been formed from the consensus of the Technical Committee and the wide range of feedback given. This takes into account the need for robust training and avoiding creating barriers for candidates. </t>
  </si>
  <si>
    <t>20/01/2026</t>
  </si>
  <si>
    <t xml:space="preserve">Phil Sayer, retired </t>
  </si>
  <si>
    <t>Retired</t>
  </si>
  <si>
    <t>"Email also sent between TC members- I had a brain explosion today.  We are always trying to get more people to our industry - especially younger people. 
I started thinking about the new intro unit. 
It intrigues me in how it may make it work for the industry.
It does not give the candidate anything except they can go forward.
My first thought was WHY?
Then I thought how can it benefit the candidate and the industry but more importantly how can we use it to ensure the candidate wants to go forward?
This unit may be the first contact with the industry for many.
We need to make it informative and 'exciting', even have people telling others to watch:
• The problems pests cause, the good and bad, the amazing things they do - such as
David Attenborough Springtails    https://youtu.be/OwOL-MHcQ1w
Malaria info, loss of food in storage, bed bugs etc
• Why we need pest management technicians - the types of problems they solve.
• The thanks we often receive for that problem solving.
• How the industry works etc.
• Not always chemical solutions - and chemicals are 'safer' than they used to be.
When I worked at Bayer - Animal Health - the large animal and pet reps would be hanging out for the urban pest presentation - everyone can relate to the common pests.  But we do so much more than drown them in chemical.  And there is so much more than the common pests they think of.
People relate to pests.  But we would have to make any chemical commentary mum-friendly!
This Unit could be done while candidates are at school, lower age limit than current unit 6? - a computer-based unit, including videos etc.  Hopefully they will do this unit and be fascinated to know more.  If done properly the Unit may be watched by people - 'just for interest'.   
 I could even envisage this as a Unit with the first part being common delivery by all RTOs, even on AEPMA and other web sites then if the candidate chooses to be assessed in the Unit and on an independent site they can find the RTO of their choice to complete the Unit.  Perhaps the first part could be available freely and then the second part they provide their details etc. 
 I could then see great value in the unit - any thoughts gents?"</t>
  </si>
  <si>
    <t>Partially adopted. Information in the unit needs to specifically relevant to a voccational outcome not promotional. Emphasis on non-chemical options where appropriate have been added throughout the Certificate III.</t>
  </si>
  <si>
    <t>"Our customers can use the internet to identify pests - we need to have some idea what they are.  There were about 20 pests that had to be recognised in 2000 - this was diluted (by the RTOs) over various updates to 4 in 2018. AND WE ARE BACK THERE AGAIN WITH THE DOMINATION OF RTOs AND LOW PEST AREAS ON THE TECHNICAL COMMITTEE.  It is not representative of the Industry.
The list of pests in each of the Core Units is (not the list stated in the meetings that I have been to):
Knowledge evidence
common pest management methods, strategies and monitoring techniques for common pest categories:
o basic/health pests
o stored product pests
o parasites
o invasive pests
o non-native wildlife
o native wildlife
The list given at the meetings was (but unless included in a Unit of Competency does not have to be trained/assessed?)
Below is the list of examples we used in the consultation meetings, please let us know if you feel anything is missing or any suggested changes to categories, to ensure all are covered:
• Basic Pests - Rodents, Spiders, Ants, Cockraches, Bees, Wasps, etc. (Designed to be Commonly Encountered Pests)
• Stored product pest - Weevils (Tobacco Beetle, Indian meal moth, flour beetle, rice weevil etc)
• Timber Pest - Termite species, Borers
• Bird - Exotic bird species
• Invasive pests - Foxes, Rabbits, Deer, Fire Ants, West Indian Drywood Termites
• Parasites - Bedbugs, Fleas, Ticks
• Native Wildlife - Possums, MicroBats, Snakes, Native Birds
This allows pests to be selected relevant to the region, while ensuring the most important pests are still covered.
Amazingly Flies, Silverfish, Mosquitoes, Midge etc were not listed but Deer are ?????
This Units state ONLY ants, cockroaches, spiders and rodents so RTOs will only have to teach/assess on ants, cockroaches, spiders and rodents.
I would change the list in X01 (The introductory unit which is a pre-req to many) to:
• Typical Urban Pests - Rodents, Spiders, Ants, Flies and Cockroaches
• Other Common Urban Pests include - Bees, Wasps, Silverfish, Mosquito and Midge,
• Less Common Urban Pests include - Amphipods, Psocids (Booklice), Springtails (Collembola), Slaters, Crickets, True bugs (eg Assassin Bug)Millipedes and Centipedes, Lawn Armyworm and Black beetle
• Parasites - Bedbugs, Fleas, Ticks, Bird mites, Scabies mite, Lice
• Stored Product Pests - Beetles (Tobacco beetle, flour beetles, weevils etc), Moths (Indian Meal Moth, Flour Moths), Mites (flour mite)
• Timber Pest - Subterranean termite species, Native drywood termites (recognition only), Borers
• Exotic birds - Pigeons, Indian Myna, Sparrows, Starlings
• Invasive pests - Foxes, Rabbits, Deer, Fire Ants, West Indian Drywood Termites
• Native Wildlife - Possums, MicroBats, Snakes, Native Birds
This allows pests to be selected relevant to the region, while ensuring the most important pests are still covered.
Then the training
In the introductory Unit (the new one which is knowledge based) candidates would be required to list 3 different species (of the 5 listed groups in ""Typical Urban Pests) with different behaviours and know how to identify them, their habits and how they impact as pests.  The candidate should provide a situation where they may be found and suggest two potential treatments.
The candidate would be required to recognise the Pests listed in ""Other Common Urban Pests"" and describe their impact on people and property.
The candidate would be required to recognise the Pests listed in ""Less Common Urban Pests""."</t>
  </si>
  <si>
    <t xml:space="preserve">Not adopted. The use of pest categories, has received very broad support within the Technical Committee and throughout the State and Terrirtory consultations. Businesses were equally supportive as they felt it added regional relevance to training and being less specific reduced barriers to training in places where termites are less common for example. The categories were not designed to have complete lists of what is contained within them, the examples are there to guide training providers. </t>
  </si>
  <si>
    <t xml:space="preserve">Consensus was to adopt pest categories. </t>
  </si>
  <si>
    <t>30/01/2026</t>
  </si>
  <si>
    <t>"CPPUPM4003 /CPPUPPM4004 / CPPUPM4005 and CPPUPM4006
These units are reasonably string and well written, however, we really need to make sure we get the details right.
Application: Typo in 4003 Application: to manage is doubled up.
Application states suitable for those using specialized knowledge – yet no prerequisites. Should 30x01 and 30x02 be prerequisites????
Range of conditions is there in 4006 but missing from 4003, 4004 and 4005.
Performance Evidence - CPPUPM4005 and CPPUPM4006 asks for four different pest categories, this is missing from CPPUPM4003 and CPPUPM4004 and the requirement to assess and advise for four different pest categories should also be asked.
Knowledge Evidence - There is no explanation of the pests included in each category of pest throughout any units of competency.
Assessment conditions in 4005 &amp; 4006 should be merged to create better wording and then duplicated in 4003 and 4004 as there is a lot of variation between the four units. No less importance should be placed on inspecting, assessing, and advising. This is the foundation to implementing and monitoring."</t>
  </si>
  <si>
    <t xml:space="preserve">Partially adopted. The units have been harmonised where appropriate. Typo corrected. Pest categories have been fully listed and examples given in the Implementation Guide. </t>
  </si>
  <si>
    <t>"Buildskills - Urban Pest Management Review
Introduction to Review
“Current work practices within pest control have changed, resulting in the Certificate III (CPP30119) and Certificate IV (CPP41619) in Urban Pest Management no longer addressing the knowledge and skilling needs of the industry.”
Has the current review of the Urban Pest Management Training Package met this aim?
The good –
• Introduction of Skill Sets – this gives a purpose to many units.  Also the way they are set out it should create pathways for PMTs to move toward achievement of Certificate III.
• Re-organising Units 5 and 6 – they were unwieldy – but should be a further split in X03 between non-chemical and chemical methods. 
• The concept of the Introductory Unit – good but how and purpose?  Before I read it, I thought great – something a person can do online to gauge their fit in our industry.  Then I read the contents – many points start with ‘access’.  So, the person has to be linked to a Company or mentor to complete the unit.  Creating this unit as a base unit for many others is the ideal place for the students to learn about the many aspects of some of the pests they may encounter – on a sliding basis of importance from detailed for a select few to recognition for less common pests.
The bad –
1) Buildskills web site, the presentation of the new package and how to comment.
The make-up of the Technical Committee – (not a criticism of individuals) – there is no representation of PMTs north of Taree.  Arthropods are cold blooded.  Every  reaction – walking, reproduction etc requires heat from external sources.  Life cucle development is dramatically reduced in hot and moist conditions.  The four PMT representatives were selected from cooler climates which do not have the pest pressure nor the same range of pests as in Northern Australia.  Experiences of pest activity and management required is dramatically different across Australia.
A generalisation – Pest Management companies want well-trained PMTs (as quickly as possible) whereas RTOs (again a generalisation) hope for streamlining, especially of the assessment process.  There are competing forces – sometimes from the same person – some want less onerous training/assessing and others who yearn for better trained staff and for the occupation to achieve TRADE status. 
• The ANZSCO (now OSCA) review placed Pest Control Technicians in Major Group 3 Technicians and Trades as recognition of the skills required to be a competent PMT – it was NOT a reflection of the training provided. 
• In contrast, recognition as a Trade is derived from the training required.  Diminishing any aspect of Training will impede the impetus of PMTs being regarded as a Trade.
I believe it is not the Competencies that make (or not) the Training/Assessment onerous for students, rather how they are applied by the licensing authorities.  Possibly, the Skill Sets may be used by the Licensing Authorities to merge new Technicians into the industry – being productive in specified tasks while being trained in more aspects of the industry.   If the industry wishes to gain Trade status the first stepping stones are that many more must complete Cert III and work with a Company or mentor.
• I have been involved in training of Pest Management Technicians and regularly responding to Government consultations for over 30 years.  I found it very hard going to read the information the way it was presented and to respond effectively using the BuildSkills format.
• Government entities and others seem to prefer dropping consultations in December.  The Consultation period was extended from 4 weeks to 6 weeks but the gap makes discussion disjointed.  It also shows a lack of understanding of our industry – hot times of the year are the peak season for pests and combined with the holidays a huge time for PMTs in northern Australia whereas some areas become busy after schools return.   
• I knew the Package was available but could not find it on the Buildskills site.  Whenever I went to URBAN PEST MANAGEMENT on the Projects page it showed Stage 1 as active.  It was only in mid-Jan at a meeting that I asked how to access the Package that Buildskills showed us that we had to ‘refresh’ to get to Stage 2.
• The industry is Urben Pest Management – the participants are PMTs and are not generally trained in reading Training Package Unit details.  What we needed was a summary of the changes, not the format presented to us – that is suitable for RTOs etc but not PMTs.
• I tried to answer to the format in the Consultation.  I did not understand which comments I should put where.  So I have written in a format I understand.
2) Content
a) X01 and X02 – the pests.  This is an Urban Pest Management unit of Competency. 
Please consider using ‘CONTROL’ in relation to use of chemical and kill traps etc.  (eg Control is used in dot points 3 and 8 of the Knowledge evidence) and MANAGEMENT when referring to all activities undertaken by PMTs.
I like the Qld wording – a Pest Management licence then licensed for activities such as Pest Control activities, Fumigation etc.  The 1997 Environmental Health Forum (meeting of Federal and State Health Ministers) deemed the name as Pest management Technicians.
From the Units:
Knowledge evidence
To be competent in this unit, a candidate must demonstrate knowledge of common pest management methods, strategies and monitoring techniques for common pest categories: ▪ basic/health pests
▪ stored product pests
▪ parasites
▪ invasive pests
▪ non-native wildlife
▪ native wildlife
COMMENT
During 3 sessions I attended there was a slide with more detail of the pests that should be known.
The examples used in the consultation meetings are not in the Training Package – in 2000 we had to be able to recognise 20 types of pests, this was whittled down to just 4 (easier for the RTOs) in 2018.  Again, with a Technical Committee dominated by RTOs we have reductions in Assessments and types of pests we need to recognise.
Does reducing knowledge, skill and assessment meet the stated requirements of the review?
THE SLIDE FROM THE CONSULTATIONS (not in the Training Package)
In the consultation meetings we were provided with a slide showing:
• Basic Pests - Rodents, Spiders, Ants, Cockraches, Bees, Wasps, etc. (Designed to be Commonly Encountered Pests)
• Stored product pest - Weevils (Tobacco Beetle, Indian meal moth, flour beetle, rice weevil etc)
• Timber Pest - Termite species, Borers
• Bird - Exotic bird species
• Invasive pests - Foxes, Rabbits, Deer, Fire Ants, West Indian Drywood Termites
• Parasites - Bedbugs, Fleas, Ticks
• Native Wildlife - Possums, MicroBats, Snakes, Native Birds
This allows pests to be selected relevant to the region, while ensuring the most important pests are still covered.
The Units X01, X02 and X03 then only refer to ants, cockroaches, spiders and rodents (back to 2018 pests) so RTOs only have to teach/assess on ants, cockroaches, spiders and rodents.
COMMENT
Amazingly Flies, Silverfish, Mosquitoes, Midge etc are not listed but Deer are ?????
A few companies base their business on fly management.  The species of Mosquitoes change around Australia but knowledge is critical because many transfer disease.   How can the Technical Committee allow cockroaches to have incorrect spelling, Moths and other beetles to be included under Weevils (perhaps they did not see this slide because it is not part of the package).  
MY SUGGESTIONS
First, I would add some basic s re insects, spiders and rodents – legs, life cycles etc which are include in current Unit 5.  I would change the list in X01 (The introductory unit which is a pre-req to many) to:
NOTE – recognition only in X01
• Typical Urban Pests - Rodents, Spiders, Ants, Flies and Cockroaches
• Other Common Urban Pests include - Bees, Wasps, Silverfish, Mosquito and Midge,
• Less Common Urban Pests include - Psocids (Booklice), Springtails (Collembola)
• Parasites - Bedbugs, Fleas, Ticks, Bird mites, Scabies mite, Lice
• Stored Product Pests - Beetles (Tobacco beetle, flour beetles, weevils etc), Moths (Indian Meal Moth, Flour Moths), Mites (flour mite)
• Timber Pests - Subterranean termite species, Native drywood termites (recognition only), West Indian Drywood Termite, Borers, European House Borer, Chemical Delignification
• Common Garden Pests – scorpions, African Black beetle, Lawn Armyworm, Aphids, Scale, Mealy bug, Amphipods, Slaters, Crickets, Cicadas, True bugs (eg Assassin Bug, Bronze Orange bud etc), Millipedes and Centipedes, Lawn Armyworm and Black beetle
• Exotic birds - Pigeons, Indian Myna, Sparrows, Starlings
• Invasive pests - Foxes, Rabbits, Deer, Fire Ants
• Native Wildlife - Possums, MicroBats, Snakes, Native Birds
Even a new PMT should be able to know as much as their customer, even though they have probably already ‘googled’ the pest.
Does the new format ensure students will be trained sufficiently to treat ‘basic pests’ in and around homes, offices, retail food, food processing premises, schools, hospitals etc?  This especially applies to unit X03 where assessment is limited for such a wide variety of treatment options.
In the introductory Unit (X01) or in X02 candidates would be required to recognise various species of the 5 listed “Typical Urban Pests”.  The candidate should have general knowledge of 3 species within each group and know how to identify them, differentiate their habits/behaviours and how they impact as pests.  The candidate should provide a situation where they may be found and suggest two potential treatments.
This still allows pests to be selected relevant to the region, while ensuring the most important pests are covered in more detail.
b) X03 – appears to have become the huge, unwieldy Unit covering all methods of management / control.
Would it be possible to be assessed and not show use of pesticides or other methods?
We had 2 units for managing pests – now only one (but without the insect skills removed to another unit).
The Painting Package has about SEVEN Units starting with the word ‘apply’.  We now have ONE.
Unit X03 should be split into
1) Management of arthropod pests
(preferably this split into 2 units – with/without pesticides but licensing may not pick up on the without pesticides unit unless it is a companion/pre-rec for the with pesticides unit)
2) Management of vertebrate pests (based mainly on rodents but the bird control products should be covered also). 
The RTOs would probably provide the same amount of training but it is currently like having consultations over the Christmas period – disjointed.  Rodent and bird management are a world apart from control of arthropods in every way you can think, so why group them together?
This would then make it easier for RTOs to assess the candidates (but may result in more Assessments) to ensure they have the knowledge and skills to perform their work.
3) Why was maintenance of equipment omitted from being a core subject?  PMTs must know how to maintain and repair equipment – otherwise can be very costly.
c) X08 – inspect for timber pests – only 1 live assessment. The house next to mine is 6 months old, on a concrete slab with a skillion roof.  Would this be acceptable for assessment.  Perhaps some conditions need to be added – even if it needs to be spread over more than one structure. 
Hope these comments help"</t>
  </si>
  <si>
    <t>Partially adopted. During the consultation phase and throughout the review process proposed changes were taken to a wider group of stakeholders including PMTs based in Nothern Australia. Licensing and trade staus are outside the scope of this project. Noted regarding issues accessing the draft training products. Consensus on language used within units was 'manage' over 'control' as it was considered more accurate. The full list of pest categories and examples of pests within the categories has been added to the Implementation Guide. The categories were not designed to have exhaustive lists of everything required, the examples are there to guide training providers, they were designed by industry stakeholders to meet industry needs. The review is desgined to follow the advice of industry stakeholders within the confines of the Training Package Organising Framework. Consensus from Technical Committee has been to keep unit CPPUPM3023 as one unit rather then being split into 2 units. Noted we have returned, CPPUPM3019 &amp; CPPUPM3020 to core units as per feedback. Frequency of assessment in Performance Evidence and Assessment Conditions in CPPUPM3024 have been reviewed to ensure they are robust enough for industry needs.</t>
  </si>
  <si>
    <t>Timber pest units</t>
  </si>
  <si>
    <t>Reya Chartres, Bribie Island Pest Control and Bugs at Bay (SE Qld)</t>
  </si>
  <si>
    <t>"Comments on proposed changes :
1. termite units
        If I am reading this correctly it appears that the timber pest components are ELECTIVES. I find this insane and very                 dangerous to the consumer.
• In Queensland timber pest is listed on back of license, (I also see this a problem). I do not consider it to be the responsibility of a client to have knowledge of this
• Pest licenses will be issued with no suitable knowledge of termites
• As we deal with generally peoples largest asset - their home, disasters in miss-treating termites have the potential to cause bankruptcy in worst case but very often creates financial stress. Not to mention emotional stress.
        2. Lack of compulsory field experience.
• Every termite job is different. There are things that can not be taught from books. Solutions can require looking outside the box which comes from on-site experience
• I strongly believe the lack of field experience severely risks peoples homes. I've been called into enough disasters from termite treatment fails to very confidently state that. This is a devastating situation where lack of expertise has cost the home owner thousands in repair that could have been avoided if the initial pestie had 1) cared and 2) been competent, then they just get to walk away leaving devastation behind them on to the next poor unsuspecting victim
• Customers expect we are experts in what we do
• I personally train my staff for 12 months in the field before considering licensing them for termites and would feel comfortable for them to work unsupervised. As every job is unique they need to look beyond the obvious and it takes time to teach that.
• To clean up the industry and help remove money grabbing cowboys I believe field experience is essential to help stop them destroying peoples lives.
• I believe we should be classified as a trade and having apprentices who learn in the field as well as books would give customers the expertise they deserve.
• After all the other actual trades have long gone it's the pest controller that then protects their homes. We have to find work-arounds to problems caused by other trades by taking short cuts so save their home. We have to be detectives and we need to do our jobs well and realise the responsibility that rests on our shoulders and take it seriously.
        3. Who are these changes designed to benefit?
• It reads like it is designed to benefit training organisations though ease of licensing not the customer.
• I believe changes should be more about meeting customers needs by providing skilled pesties not to put more on the road with limited knowledge.
• It also reads that if you have a builders license it is likely the elective components would already be covered. This is dangerous. Customers put their faith in prepurchase building and pest inspections. Builders charge astronomical prices for these inspections but many have limited termite knowledge. Again I've been called into absolute disasters (far too frequently). One was so bad that there were active termites in every room and the roof completely eaten out, the builders inspection report stated no active termites and no termite damage located, it was 3 weeks old, the buyers were from interstate and relied on that report, moved here and then had no where to live as the house was in no livable condition to the point it was structurally unsound (blind freddy should have been able to see at least some evidence) it in ended up in court.
        4. Asbestos: I was glad to see this on your list. Not being a builder I do find this difficult to sometimes identify. It's                 more the crawl spaces where rubble has been dumped after build.
In short I encourage you to make changes that help the end customer, not make it easier for the industry to get more licensed workers on the road, nor easier for training organisations, nor easier for builders to conduct pest prepurchase.
Protect the end customer, the home owner, help save their home by ensuring pest controllers are actually skilled to do so. They deserve better.
I thank you for taking the time to read this an apologize for not being able to get the correct feedback form to work. Obviously I'm passionate regarding the points I've raised but it breaks my heart to walk into disasters that should never have happened and trying to console home owners that are literally crying."</t>
  </si>
  <si>
    <t xml:space="preserve">Partially adopted. Timber pest units remain as electives for the Certificate III. This had broad support from industry. Licensing is outside of the scope of this project.  With regard to timber pests, we have develop two Skill Sets - Pre-construction timber Pest Management and Post Construction Timber Pest Management. Regulators will decide how to utilitse these for licensing purposes. </t>
  </si>
  <si>
    <t>"Add the HACCP Unit to the Commercial Skill Set.
Simple reason - some Techs will not touch Precon or Timber Pests.
I have been looking at Skill Sets having 5 Units - why - if Trainees are required to do the Core Units for licensing and need to do 5 Units for a Cert III that would give enough units for a Cert III.
I am thinking here of large companies - Flick, Rentokil and more that have cimmercial only techs.
Gaining Cert III has advantage for industry recognition and financially."</t>
  </si>
  <si>
    <t>Not adopted. Technical Committee reached consensus on the final composition of the skill sets without this unit.</t>
  </si>
  <si>
    <t>"• Remove the following units (AHCCHM304 Transport and store chemicals; AHCCHM307Prepare and apply chemicals to control pest, weeds and diseases) from the qualification as these are Agricultural units and the skills are covered by CPPUPM30X01, CPPUPM30X02, CPPUPM30X03
The following has been added to each specific unit feedback however I will include here as well as there is a section in the qualification referencing the information:
• Add an additional Pre-requisite: CPPUPM30X03 Conduct integrated pest management for -
o CPPUPM30X08 Inspect for and report on timber pests
• Add the following Pre-requisites for:
o CPPUPM4003 Assess and advise on pest management options for sensitive operations
§ Add CPPUPM30X01 Prepare for work in a pest management environment and CPPUPM30X02 Plan integrated urban pest management
o CPPUPM40X05 Implement and monitor pest management plans for sensitive operations
§ Add CPPUPM30X01 Prepare for work in a pest management environment and CPPUPM30X03 Conduct integrated pest management
o CPPUPM4004 Assess and advise on pest management options for complex operations
§ Add CPPUPM30X01 Prepare for work in a pest management environment and CPPUPM30X02 Plan integrated urban pest management
o CPPUPM40X06 Implement and monitor pest management plans for complex operations
§ Add CPPUPM30X01 Prepare for work in a pest management environment and CPPUPM30X03 Conduct integrated pest management"</t>
  </si>
  <si>
    <t xml:space="preserve">Partially adopted. Elective units remain in the Certificate III due to differing feedback on their relevance. The pre-requisites to units in this review have been requested supported by the technical committee and most industry stakeholders. Note that the advice from BuildSkills and the Technical Writer was that Pre-requisites should be kept to a minimum because they impose barriers to delivery. With regard to the Certificate IV in Urban Pest Management, it has been proposed to be superseded it does not have a vocational outcome and there have only been 10 enrolments in the last 5 years. Also, it only has 2 Urban Pest Management units that are unique to the current Certificate IV (CPPUPM4001 Assess and select pest management vehicle and equipment and CPPUPM4002 Schedule, organise and monitor pest management operations).  These units have now been incorporated into the Certificate III of Urban Pest Management as electives.  </t>
  </si>
  <si>
    <t>"QUESTION 1
Do you foresee any challenges deleting this qualification?
(a max of 500 words was allowed)
My Response: ( I did seek AI assistance to better articulate my thoughts)
Yes, there are several foreseeable challenges associated with deleting the Certificate IV in Urban Pest Management, even though enrolments and completions have been low.
Firstly, the removal of the Certificate IV creates a gap in the formal upskilling pathway for experienced pest management technicians. Progression from Certificate III to Certificate IV is a natural and well-understood pathway across the VET system, particularly in regulated and technical trades. Removing the Certificate IV risks signalling that pest management has no meaningful post-trade professional development pathway beyond entry-level licensing, which may undermine workforce professionalism and retention.
Secondly, while it is acknowledged that the current Certificate IV contains significant duplication of Certificate III content, this issue reflects a design problem rather than a justification for deletion. The duplication has reduced the perceived value of the qualification and likely contributed to low enrolments. Deleting the qualification without addressing this structural issue risks losing the opportunity to redesign the Certificate IV to better reflect higher-level roles involving supervision, planning, complex operations and risk-based decision making.
Thirdly, the Certificate IV currently provides a clear mechanism for recognising advanced technical and operational capability, particularly in areas such as sensitive and complex site management, scheduling and monitoring operations, and mentoring or supervising other technicians. Replacing a qualification with a supervisory skill set alone may limit recognition of broader professional capability, as skill sets do not carry the same weight for career progression, workforce classification, or employer recognition as a full AQF qualification.
There may also be unintended consequences for regulatory and licensing frameworks, where Certificate IV-level qualifications are referenced (formally or informally) as evidence of advanced competence. Removing the qualification could create confusion or inconsistencies across jurisdictions unless replacement pathways are clearly articulated and widely adopted.
Finally, deletion risks reducing long-term industry capability building. Pest management increasingly operates in sensitive, complex and high-risk environments. The industry requires technicians who can progress beyond task-based work into planning, supervision, mentoring and compliance leadership roles. A redesigned Certificate IV could meet this need more effectively than its current version.
In summary, while low enrolments and duplication are valid concerns, deleting the qualification outright risks removing an important professional development rung. A stronger option would be to refocus and redesign the Certificate IV to clearly differentiate it from Certificate III, rather than eliminate it"</t>
  </si>
  <si>
    <t>Not adopted. During the course of this review, a clearly defined vocational outcome that would be met by the redevelopment of a Certificate IV was not identitfed. Certificate IV in Urban Pest Management is proposed to be superseded as it does not have a vocational outcome and there have only been 10 enrolments in the last 5 years. Also, it only has 2 Urban Pest Management units that are unique to the current Certificate IV (CPPUPM4001 Assess and select pest management vehicle and equipment and CPPUPM4002 Schedule, organise and monitor pest management operations).  These units have now been incorporated into the Certificate III of Urban Pest Management as electives.</t>
  </si>
  <si>
    <t xml:space="preserve">Consensus from the Technical Committee was to supersede the Certificate IV and include a Supervisory Skill Set as a development pathway. </t>
  </si>
  <si>
    <t>"QUESTION 2
What would be the employment outcome for this qualification?
(again only a maximum of 500 words)
The intended employment outcome of the Certificate IV in Urban Pest Management is progression into senior technical, supervisory and operational leadership roles within the pest management industry. These outcomes remain valid and necessary, even though they are not currently being fully realised due to qualification design limitations.
At Certificate III level, technicians are primarily trained to operate independently in the field, delivering pest management services, managing chemicals and equipment, and liaising directly with clients. The Certificate IV is positioned to build on this foundation by preparing individuals for roles that involve greater responsibility, oversight and decision-making, rather than simply performing additional technical tasks.
Appropriate employment outcomes for the Certificate IV include roles such as:
• Senior Pest Management Technician
• Lead Technician for sensitive or complex sites
• Team Leader or Supervisor
• Operations or Scheduling Coordinator
• Technical Advisor or Quality Assurance Officer
• Trainer, mentor or workplace supervisor
The qualification’s core units already reflect these outcomes by focusing on assessing and advising on pest management options for sensitive and complex operations, and implementing and monitoring pest management plans at a higher level. These competencies align with roles where technicians are responsible not only for their own work, but for guiding others, reviewing plans, managing risk and ensuring compliance.
However, in its current form, the qualification does not clearly differentiate these employment outcomes from those of Certificate III, due to overlap in unit selection and insufficient emphasis on leadership, supervision, and operational accountability. This has likely reduced its attractiveness to both learners and employers.
The development of a Supervisory Skill Set is a positive step, but on its own it may not fully replace the employment signalling value of a Certificate IV qualification. Skill sets are well suited to targeted upskilling, but they do not provide the same recognition for individuals seeking to demonstrate readiness for higher-level roles or long-term career progression.
If retained and redesigned, the Certificate IV could provide a clear employment outcome pathway into supervisory, specialist and leadership positions within pest management businesses, supporting workforce development, succession planning and industry maturity.
In summary, the employment outcome of this qualification should be the preparation of experienced pest management technicians for advanced technical and supervisory roles. The issue lies not in the relevance of the outcome, but in the need to realign the qualification’s structure so that it delivers clear, differentiated value beyond Certificate III."</t>
  </si>
  <si>
    <t>"Alternative Option: Retain and Redesign the Certificate IV in Urban Pest Management
Rather than deleting the Certificate IV in Urban Pest Management, a preferred option would be to retain the qualification and undertake a targeted redesign to clearly differentiate it from the Certificate III and align it with higher-level industry roles.
The low enrolment and completion rates associated with the current Certificate IV appear to be driven primarily by content duplication with Certificate III, rather than a lack of industry need for higher-level skills. In its current form, the qualification does not provide sufficient additional value to justify the time and cost for experienced technicians, which has likely suppressed demand.
A redesigned Certificate IV should focus explicitly on advanced technical judgement, supervision, operational coordination and risk-based decision making, rather than repeating entry-level pest management tasks. This would position the qualification as a genuine post-trade upskill and restore its relevance as a progression pathway.
Key principles for redesign could include:
• Removing duplication of Certificate III units that focus on routine pest management delivery
• Positioning Certificate IV as preparation for senior technician, supervisory and specialist roles
• Strengthening emphasis on:
o supervising and mentoring technicians
o managing sensitive and complex operations
o quality assurance and compliance oversight
o planning, scheduling and coordinating pest management programs
o reviewing and approving pest management plans and documentation
• Using skill sets (including the proposed Supervisory Skill Set) as building blocks or entry points into the qualification, rather than replacements for it
This approach would allow the qualification to sit clearly above Certificate III, while working cohesively with skill sets to support flexible workforce development. Skill sets are valuable for targeted upskilling, but they do not provide the same level of recognition, career signalling or AQF progression as a full qualification. Retaining a redesigned Certificate IV would preserve a formal pathway for technicians seeking to advance into leadership, specialist or operational roles.
Retaining and redesigning the Certificate IV also supports broader workforce and industry objectives, including:
• professionalisation of the pest management sector
• improved supervision and mentoring of new entrants
• stronger compliance and risk management capability
• clearer career pathways to support retention and succession planning
In summary, deleting the Certificate IV risks removing an important professional development pathway at a time when pest management work is becoming more complex and regulated. A retain-but-redesign approach would address the causes of low enrolments while preserving the qualification’s role as a meaningful step beyond Certificate III."</t>
  </si>
  <si>
    <t>"Hi,
Fantastic work on putting together a solid response to the Cert IV in Urban Pest Management conundrum.
I fully support your points and my vote is to keep and redesign the Cert IV."</t>
  </si>
  <si>
    <t xml:space="preserve">Not adopted. During the course of this review, a clearly defined voccational outcome that would be met by the redevelopment of a Certificate IV was not identitfed. With regard to the Certificate IV in Urban Pest Management, it has been proposed to be superseded it does not have a vocational outcome and there have only been 10 enrolments in the last 5 years. Also, it only has 2 Urban Pest Management units that are unique to the current Certificate IV (CPPUPM4001 Assess and select pest management vehicle and equipment and CPPUPM4002 Schedule, organise and monitor pest management operations).  These units have now been incorporated into the Certificate III of Urban Pest Management as electives.  </t>
  </si>
  <si>
    <t>"Refer to AEPMA attachment (AEPMA_Full_Unit_and_Skill_Set_Feedback_28Jan26) and below:  Summary additional points (Vic. Industry):
It was strongly recommended we write Units 8, 10 &amp; 42 so there are foundational ‘ pre-requisites’ (1, 2 &amp; 3 Licensing Units).  This received unanimous support from the roundtable groups.  This would mirror Vic. Health’s licensing, timber pest, ‘ authorisations’ so would align nicely and increase the knowledge requirements for those looking to offer PPIs external to the pest Industry eg. builders.  Vic. Health are open to adding unit 42 to their timber pest authorisation, which would prevent unlicensed pre-con.  Unfortunately, untrained and under qualified builders or Non-Pest Industry professionals offering Pre-Purchase Inspections are the key area of increasing claims, which was substantiated by James Wallace, Aviso speciality, Industry Insurer.  The resultant claims are a clear indicator that training is woefully insufficient for this cohort and consumer outcomes are poor as a result.
To explore the benefit of adding ‘ pre-requisites’ to Fumigation Units and Supervisory (although I note this may already be the case).  The Supervisory skill sets we would like to align with the reintroduction of a Supervisor’s Authorisation which would be added to an individual’s existing license of they are operating a pest control business or employed to operate a pest control business. 
I have also suggested where there are references to ‘ Standards’ (General Standards) in the unit’s content they should reference our Industry Codes of Practice and Australian Standards, where appropriate, BuildSkills were amenable to this in our discussions.  
We need wider course offerings amongst Tafe etc.  Currently, I am advised Tafe cannot achieve compliance with the current course units’ proscriptive ‘ Non-Simulated’ demonstration of competence.  We must have simulated demonstration of competence and use of Log books.  Building more robust framework around the trainee’s ‘ supervisor’s ‘ role; in which to substantiate technical competence would be preferable.
There is also a need for a reduction in the burden of ‘ demonstrating competency’ via endless videos, which adds nothing to the overall learning experience or outcome.  More Logbook assessment should be used, where appropriate.  Certainly, the idea is Not to dilute the assessment criteria, but to introduce alternatives whether ‘ real time’ zoom assessment etc. in addition to logbook assessment.  
There is substantial further analysis required for ‘ sensitive’ and ‘ Complex’ skill sets, however I am confident they have accepted our feedback on these units.
Following our meeting 7th January, 2026 with myself and the Buildskills’ team one way of strengthening the learning outcomes is by focusing on the content.  This is necessary as, Bruce Dekkar and other have noted who have far more expertise in the technical aspect of the training package, that we must scrutinise the content of the units to ensure we are reflecting the skill sets needed for current and future students."</t>
  </si>
  <si>
    <t xml:space="preserve">Partially adopted. Pre-requisites have been added to the suggested units, although not exactly as suggested, this was in line with the consensus of the Technical Committee. The TC decided not to add pre-requisites to the fumigation unit. Licensing is out of the scope of this project. 
AEMPA codes of practice have been added to the Implemenation Guide as per feedback.
The number of simulations permitted in the units has increased in line with the feedback that Assessment Conditions was becoming a barrier to training. Log books have been added to units under the term 'Skills Verification Log.' 
Real time assessments have been included across units to improve assessment outcomes. </t>
  </si>
  <si>
    <t>"My strongest concern: the video evidence approach
This is the one that worries me most because it creates barriers without improving integrity.
Videos are difficult, cumbersome, and overly dependent on supervisors who:
• are already flat out running a business
• often have no video or admin capability
• are working in conditions that make filming genuinely unsafe or impractical
• are trying to train someone properly, not direct a film set
The result is predictable: good regional supervisors and trainees get punished, and the people most able to “perform for camera” or access classroom-based assessment pathways get rewarded.
Also, staged videos can look polished while proving very little about day to day decision making, hazard awareness, judgement, or consistency.
What DOES accurately prove real competence already exists
Logbooks, service reports and job documentation already capture the reality of this work, including:
• job planning and pre-start checks
• JSAs and risk assessments
• chemical selection and chemical records
• materials used and quantities
• PPE and safety controls
• check in and check out times and job sequencing
• weather conditions when relevant
• client communication and service reporting
• recommendations and follow up decisions
• service reports
• pre-engagement agreements, reports, proposals, management plans, certificates of treatment
This is the evidence trail of real work, on real sites, with real constraints.
If the concern is “volume of evidence” or “consistency”, then the answer is not staged videos.
The answer is to increase the number of real jobs that must be submitted and verified.
My recommended model (practical, fair, higher integrity)
1. Increase the required number of job records substantially
• Not 3 or 5.
• I would support 20 jobs if that’s what it takes.
• Mix of scenarios and environments, reflecting real industry work.
2. Require that each job record includes the full supporting documentation
• service report
• risk documentation (JSA / risk assessment)
• chemical and materials records
• evidence of decision making and recommendations
• supervisor verification and sign-off where applicable
3. Use targeted auditing rather than forcing filming
• RTO to audit a random sample of submissions in depth
• follow up questions when something does not stack up
• spot checks across different pest categories and job contexts
4. One final, high-integrity practical assessment
• a direct live video assessment conducted by the RTO (not recorded by the workplace supervisor)
• used as a capstone to confirm competence
• removes the burden from supervisors while still giving the RTO direct observation
This approach is more realistic, more scalable, and it doesn’t punish regional training models. It also raises the bar in a way that is actually connected to the work."</t>
  </si>
  <si>
    <t xml:space="preserve">Partially adopted. Assessment Conditions have been rewritten so that live assessments are at the discretion of the  training provider, the reviewed units are no longer prescriptive about the use of videos and photos. 
Log books have been included as 'skills verification logs' throughout the relevant units in the Certificate III as per feedback.
WHS related documents and proceduers have been added where appropriate throughtout the Certificate III. 
Job planning and prepartation has been more comprehensively addressed in unit CPPUPM3022. 
Frequency of assessments in the Performance evidence has been discussed extensively and agreed upon with the consensus of the Technical Committee. </t>
  </si>
  <si>
    <t xml:space="preserve">Consensus reached on frequency and conditions of assessments. </t>
  </si>
  <si>
    <t>"When reviewing the current Certificate IV, I do not believe there is a clear benefit in undertaking this course, as the skills being delivered are not significantly different from those obtained at Certificate III level. Given that the next pathway after a Certificate IV is typically a Diploma, there is a considerable gap in the level of skill and knowledge required, and I do not believe the current Certificate IV adequately prepares students for that progression.
For a Certificate IIIâ€“qualified technician, this knowledge should already be well established. As part of the fundamentals of pest management, technicians must understand what equipment and products are required, how they are stored, and how they are used. If this knowledge is not being developed in the workplace or cert III, the individual is not ready to undertake a Certificate IV, as gaps in this area can lead to compliance, safety and workplace standard issues.
Group A electives, most of these units would already be covered through Certificate III training or workplace experience. Some units, such as timber pest management, create barriers for technicians in regions like Tasmania where termites do not exist. If these units were core, many technicians would be unable to complete the qualification due to impractical training requirements and unnecessary financial burden. Similarly, fumigation units are not relevant across all Australian states, and animal trapping techniques would be more appropriate as electives within Certificate III rather than Certificate IV.
Group B electives while generally suitable, some of these units would be better placed as core competencies if the cert remained. Defining pest problems, for example, is fundamental to the role of a pest technician and should be firmly established by Certificate III, as it is too basic for Certificate IV level.
Certificate IV should represent a genuinely advanced level of competency. In its current form, this qualification offers limited value to both technicians and businesses and does not meet the expectations of a Certificate IV standard. It does not provide a clear pathway to diploma-level study, effective business ownership, or management roles. Technicians seeking to start their own business would gain greater benefit from targeted business qualifications, and from an employerâ€™s perspective, this certificate does not currently deliver the level of capability expected for supervisory or management positions.
Therefore, I believe this should be deleted."</t>
  </si>
  <si>
    <t>"People would gain a license but still have no skill.
The industry requires people with basic knowledge and skills to employ rather than just someone with a license.
The theory training itself is generally adequate, however the practical skills have no training framework that I know of. One off assessments donâ€™t achieve long term knowledge or skills retention.
Most other trades are required to attend multiple training blocks with RTOâ€™s where both theory and practical are taught, assessed and reinforced."
"The boundaries for this is that in its current form it is no better than what is currently in place. Some units are being renamed, the content is being updated or shuffled around but the outcomes will be the same as what we currently have.
People can sit in a classroom for a week, pass their theory assessment, come back next week and do a practical assessment, apply for a license and commence pest management a few weeks after that.
By that time they have forgotten 50% or more of the theory, donâ€™t have enough practical skills but are making decisions around the care of million dollar assets.
The training content is not the main issue, it is;
1. the transferring of knowledge to practice
2. Practical skills
3. The multiple assessments so that the training is not forgotten."</t>
  </si>
  <si>
    <t xml:space="preserve">Partially adopted. Frequency of assessments in Performance Evidence and Assessment Conditions have been reviewed and increased in several units. </t>
  </si>
  <si>
    <t>Consensus reached on frequency of assessments in the units' Performance Evidence and Assessment Conditions.</t>
  </si>
  <si>
    <t>11 units of competency:
o 6 core units
o 5 elective units.
Return CPPUPM3017 Maintain, service and repair pest management equipment to being a Core Unit. Maintenance of equipment is fundamental to work as a pest management technician and is not satisfactorily covered in any of the other units."</t>
  </si>
  <si>
    <t>Adopted. Unit returned to core units.</t>
  </si>
  <si>
    <t>"Level 3 learning is appropriate for Certificate III in Pest Management. Technicians need to follow instructions, apply new procedures, and adapt to updates in pest management techniques and safety regulations. Level 3 provides the practical skills needed to understand, retain, and implement workplace knowledge effectively, ensuring technicians perform their role safely and competently without setting an unnecessarily high threshold.
Level 3 reading is appropriate for Certificate III in Pest Management. Technicians must read and interpret treatment schedules, chemical labels, and workplace procedures, and Level 3 provides the skills needed for these tasks. With clear instructions and workplace tools, this level ensures technicians understand and apply information safely and effectively without setting an unnecessarily high standard.
Level 3 writing is appropriate for Certificate III in Pest Management. In todayâ€™s workplace, digital tools such as spellcheck and auto-correct support clear and accurate written communication, helping technicians convey information effectively. While strong writing skills remain important for reporting and record-keeping, these tools mean Level 3 provides a practical and sufficient standard for everyday workplace writing tasks.
Oral communication for Certificate III in Pest Management is set at Level 3. Given the role, Level 4 would be ideal, as technicians often need to explain treatment plans and safety procedures, respond to questions or complaints, and adapt their communication style. These tasks go beyond routine communication and require more skill than Level 3 alone.
However, recognising that Level 4 may be a significant jump, a compromise of Level 3.5 should be considered. This reflects the need for enhanced communication skills above Level 3, while acknowledging that not every interaction requires full Level 4 proficiency. Setting it at 3.5 ensures technicians are better prepared for real workplace communication challenges without setting an unrealistic standard.
Level 4 numeracy is critical for Certificate III in Pest Management because it ensures technicians work safely and accurately with numbers. Technicians must measure and mix chemicals to the correct concentrations, adjust dosages for different areas, and ensure treatments are effective. Mistakes can lead to wasted chemicals, ineffective pest control, or serious safety hazards.
Technicians also need to understand treatment schedules, read dosage tables, and keep accurate records of chemical use. Using too little risks leaving pests behind, while using too much could be unsafe or breach regulations.
Level 4 numeracy as the minimum standard because it reflects the realities and responsibilities of the work. Lowering this standard would increase errors, compromise safety, and reduce the quality of pest management services. Keeping it at Level 4 ensures technicians are confident, competent, and able to deliver professional, safe pest control, maintaining client trust and meeting industry expectations."</t>
  </si>
  <si>
    <t>I agree that there should be no formal entry requirements for people entering the pest management industry, as this allows access for those who are motivated to learn and develop their skills. However, I strongly believe that the current general pest management course should be replaced with Certificate III as the standard entry qualification. This change would better reflect the professionalism, knowledge, and skills required to work safely and effectively in the industry.
In my experience in Tasmania, allowing people to enter the industry with minimal training has led to significant risks and inconsistent standards of practice. I have frequently encountered individuals starting pest control businesses with very little hands-on experience, often unaware of the hazards associated with the chemicals they use, or the correct procedures required for safe and effective pest management. This lack of understanding has led to serious errors, including mixing incompatible chemicals, applying products indoors when it is unsafe to do so, and in some cases attempting to create their own solutions. Many of these mistakes occur because labels are not read carefully, the instructions are not understood, or there is simply no awareness of the risks involved.
These unsafe practices not only put clients, the community, and the environment at risk but also damage the reputation of the pest management industry as a whole. This situation highlights the urgent need for a consistent, nationally recognised minimum qualification such as Certificate III. If such a standard were implemented nationwide, similar to the approach taken in Western Australia, it would ensure that all technicians entering the industry possess the knowledge, skills, and awareness necessary to protect public safety, comply with regulations, and uphold professional standards, helping to lift the professionalism and credibility of the industry across the country.</t>
  </si>
  <si>
    <t xml:space="preserve">Licensing is out of scope of this project, regulators can review the training products and deciede how they will proceed. </t>
  </si>
  <si>
    <t>"Under the current packaging rules, 10 units of competency, 5 core and 5 elective units are considered appropriate, provided the right electives are selected.
Currently, the electives are chosen with a minimum of 4 units from the listed electives and up to 2 units from any currently endorsed Training Package or accredited course.
However, this approach allows someone to gain a Certificate III without acquiring fundamental skills, and hereâ€™s why:
Electives such as:
AHCCHM304 Transport and store chemicals
CPCCWHS1001 Prepare to work safely in the construction industry (white card for Tasmania)
CPPUPM3017 Maintain, service and repair pest management equipment
HLTAID011 Provide first aid
MSMWHS216 Operate breathing apparatus
could be completed to meet the elective requirement, resulting in a full Certificate III without providing the core practical knowledge needed for competent pest management.
As a business owner with extensive HR and Business Management experience, I do not just consider whether someone holds a Certificate III. I look closely at the specific units completed. In my experience, the current elective structure does not guarantee that graduates have the skills or knowledge that deliver true value to the workplace. Many employers may only see the qualification itself, without insight into the modules completed.
I believe a better approach would be to divide electives into two groups, Group A and Group B and require students to select a set number of units from each group. This would ensure a broader and more fundamental base of knowledge and practical skills.
It would also be important to consider regional differences. For example, some states, including Tasmania, do not have termite control or use fumigants. The elective structure would need to accommodate this so that the qualification remains relevant and achievable across all states, rather than being limited to those where certain pest control practices are required."</t>
  </si>
  <si>
    <t>Partially adopted. Consensus from the Technical Committee was for 6 core and 4 electives. Break down of electives adopted. 
Supervisory Skill Set also introduced to better address skill development within the industry.</t>
  </si>
  <si>
    <t>Consensus reached on structure of Certificate III.</t>
  </si>
  <si>
    <t>"From my perspective as an employer in Tasmania, a Certificate III in Pest Management gives someone a solid starting point in the industry. Graduates should be able to work safely and confidently, whether in homes, businesses, or industrial settings, with the skills to identify pests, develop treatment plans, handle chemicals correctly, and operate equipment safely.
This qualification ensures technicians can carry out every day pest control work while following workplace policies, procedures,  health and safety requirements and environmental regulations.
It also helps them communicate clearly with clients, give professional advice, and keep accurate records of treatments.
That said, as an employer I look closely at the actual units someone has completed and the practical experience they bring. A Certificate III alone doesnâ€™t always tell me if theyâ€™re fully competent, understand the risks, or are ready for the challenges of the job. But when itâ€™s combined with real-world experience, it produces technicians who can work effectively, safely, and professionally and for those who continue to grow, it sets them up to be a very valuable employee or future business owner if they so choose."</t>
  </si>
  <si>
    <t xml:space="preserve">Elective units. </t>
  </si>
  <si>
    <t>"Variation in Regional Pest Issues
Certain pests (e.g., termites, specific fumigants) are not relevant in all states, such as Tasmania.
Some units may be essential in one state but irrelevant in another, making consistent delivery and assessment across regions challenging.
Training must account for local regulations, climates, and pest prevalence while maintaining a nationally recognised qualification.
Hands-On Practical Experience
Pest management is highly practical, so students need access to real-world experience to develop competence.
Some training providers may struggle to provide enough on-site exposure, especially in remote areas.
Without proper practical training, students may complete the qualification without being fully job ready.
Elective Selection and Competency Gaps
Current packaging rules allow flexibility in elective selection, which can lead to graduates missing key skills.
For example, a technician could complete a Certificate III without sufficient knowledge in the fundamentals of pest management.
Employers may need to provide additional training to fill gaps, creating inconsistency in workforce readiness.
Variation in Entry-Level Skills
Learners enter the course with different levels of literacy, numeracy, and workplace readiness.
Some may require extra support to meet minimum standards for numeracy (Level 4) or oral communication (Level 3.5), which can strain training resources.
Regulatory and Employer Expectations
Across Australia, there can be a noticeable gap between what a Certificate III provides and what is expected in the workplace. Employers rely on technicians to demonstrate practical competence, professional judgement, and a thorough understanding of the risks involved in pest management. This includes safely handling chemicals, operating equipment correctly, following workplace health, safety, and environmental regulations, and communicating effectively with clients. A certificate alone does not always guarantee these outcomes, particularly when elective units are selected that do not cover critical areas of practice.
From a regulatory perspective, the absence of a local RTO in Tasmania presents challenges for ensuring consistent delivery and assessment of Certificate III in Pest Management. Learners rely on interstate providers, which can limit access to hands-on training.
Consistency Across Providers
Variation between RTOs in delivery methods, assessment rigor, and resources can result in graduates with uneven skill levels. Many RTOs structure their Certificate III courses by selecting the electives they will deliver, rather than giving students full choice. This is often driven by factors such as the location of the RTO, the pests commonly found in their region, or the resources available for practical training.
In Tasmania, for example, there is no RTO, and interstate providers limit elective options to suit their own location or available resources. This has restricted students being able to complete cert III as we donâ€™t have termites in Tasmania.
While this approach can make training more manageable for providers, it reduces the capability and scope of studentsâ€™ skills and knowledge and leads to less graduates across different states."</t>
  </si>
  <si>
    <t xml:space="preserve">Adopted. We have introduced pest categories to better meet regional variation needs. In addition, the units incorporate simulation for the majority of assessments. </t>
  </si>
  <si>
    <t xml:space="preserve">Consensus on including actions to meet regional differences in training products. </t>
  </si>
  <si>
    <t>To clarify my position, it’s not that I don’t think there is value in a Cert IV option, I just don’t see value in the option currently available. I’d definitely support a redesign that adds value to the participant undertaking the course and their team/business.
The reason I like the skills set framework (not just for a supervisory level) is that it creates pathways with lower barriers. A Cert IV is a fairly big undertaking where properly attended to. It’ll likely be an 18 month commitment from someone who is juggling work, home and life pressures and although that pressure creates diamonds, it can also be a barrier for many who may have what it takes, but lack the certainty or support to commit.
In short, I think having a Cert IV (not in its current form) is a significant asset to the industry. The addition of skills sets as pathways that can grow someone’s skills and ability with minimised barriers also adds significant value, particularly in an increasingly short-sighted workforce.</t>
  </si>
  <si>
    <t xml:space="preserve">Adopted. Consensus from the review has been that the current Certificate IV does not offer a vocational outcome, and a skill gap that could be filled with a revised Certificate IV has not been identitifed. Skill sets have been created to assist with career development. </t>
  </si>
  <si>
    <t>Dr. Raja Mahendran, International Pest Business Consultant</t>
  </si>
  <si>
    <t xml:space="preserve">I agree with other TC members and others for views expressed on keeping the Cert IV. I have also asked some of our industry influencers and those who support our industry in Australia and abroad. They are appalled that we are even considering  removing the only course that is anything higher or beyond licensing requirements in Australia. 
We seem to confuse skills required to obtain a license with skills required to be a professional and go beyond licensing  in knowledge and skills. 
In other countries with pest control licensing there are requirements for continuous learning to keep the technicians license.  
In the absence of such learning to maintain the license, a higher learning course with higher skill sets become even more important for those who wish to go beyond licensing. 
 Sure the Cert IV needs reworking but surely not being phased out? That will be a mistake. </t>
  </si>
  <si>
    <t xml:space="preserve">Not adopted. Consensus from the review has been that the current Certificate IV does not offer a vocational outcome, and a skill gap that could be filled with a revised Certificate IV has not been identitifed. Skill sets have been created to assist with career development. </t>
  </si>
  <si>
    <t>Units</t>
  </si>
  <si>
    <t xml:space="preserve">
Well, what a start to the year, everyone I talk to is flat out with very little downtime over the Christmas period.
I apologise for not yet having provided the requested feedback. It is not because I have no interest, in fact this is extremely important to me.
I have not made the time that I should have to fully review everything due to higher-than-expected workloads over the last 8 weeks.
I had intended earlier in the month to try and create a basic summary of the proposed changes and show what is compared to what will be under the draft changes. However, we have been flat out with end of year wrap up and preparation for this year. I managed to put together a very basic summary of changes as I see them for 5,6 and 18 but have not got any further than that.
The reason I want to create this and get it out to our industry is because I find the feedback form on the buildskills website very onerous.
I thought I would help and send the buildskills feedback link out to some more pesties that perhaps may not have seen it.
I was bombarded with comments such as
“how the heck do we make heads or tails of this”
“I don’t understand the changes”
“what does this mean”
“this is too complicated, whats your opinion”
“can I ring you and talk to you about this”
But the most comments I got were around
“too busy just now, will try and find some time”
“haven’t got time”
“why are we doing this in the middle of the pest industries busiest period where we are working very long days”
“we should do this in winter when it is a little quieter”
I fully agree that this is not a good time of the year to be expecting people to delve in to the depths of the feedback request.
I realise that Buildskills are committed to a time frame and it is unrealistic to expect an extension of 6 months on the public consultation, however, I think it would be good if a single 4 week extension could be arranged to allow for more opportunities to increase feedback response levels.
Please consider this a request on behalf of the pest managers of Australia for a 4 week extension to the public consultation period.
When looking at the draft units, there is quite a bit of inconsistency that needs to be looked at and amended.
A small example of that is the differences between 4003,4004,4005 and 4006 in assessment conditions. These should all be the same and modelled on 4005.
In the knowledge evidence 4006 has the following that should also be in 4003,4004 and 4005 as a person inspecting and assessing still requires knowledge of the below.
meaning and application of integrated pest management
▪ equipment and materials used for pest management in complex operations including personal protective equipment (PPE)
▪ environmental considerations within pest management methods, including:
▪ integrated pest management (IPM) with minimal chemical use
▪ use of non-toxic and low-impact products where possible
▪ use of digital sensors and remote monitoring to track pest reports, records and systems incorporating established performance indicators and benchmarks that support pest management plan monitoring:
▪ escalation triggers
▪ pest activity reports
▪ pest management system problem or action reports
▪ record keeping mandated by audit, licensing or regulatory requirements
▪ service logbooks
▪ site visit reports
I also noted that although 4003 and 4005 require specialised knowledge – there are no prerequsites such as 30x01 and 30x02.
This is just a small sample, I think there is still quite bit of work to do and we must have the extra time to look at it all in more depth.
I would like to formally request a 4 week extension period to the feedback period. Just in case you missed it the first time.</t>
  </si>
  <si>
    <t>Partially adopted. The units discussed have been harmonised to a much greater extent to meet this feedback. Pre-requisites have been added to these units, the selection of pre-requisites came from the consensus of the Technical Committee. Note that the advice from BuildSkills and the Technical Writer was that pre-requisites should be kept to a minimum because they impose barriers to delivery.</t>
  </si>
  <si>
    <t>Hazard categories</t>
  </si>
  <si>
    <t>I am in support of the changes to hazard classifications as well</t>
  </si>
  <si>
    <t xml:space="preserve">Adopted. Hazard categories have been added in the Knowledge Evidence to all units to cover a wider range of potential hazards and improve the quality of training. </t>
  </si>
  <si>
    <t>Fully support the alignment with Workcover/Safework Aust. Definitions of Hazards.
Great pick up too. Thanks everyone.</t>
  </si>
  <si>
    <t>Happy to go with consensus.  These categories are all noted in Workcover/Safework Aust. Definitions of Hazards.  The ‘ Psychological’ category (also known as ‘ Work Organisation’ Hazards) seemed to be a standard inclusion so thought I would mention if we wished to reflect.</t>
  </si>
  <si>
    <t>I have merged them in, aiming to cover all your points, but keeping it condensed as well – highlighted are the additions:
Hazard Categories:
Typical hazards encountered when managing pests
Chemical Hazards:
Asbestos
Environmental contamination
Residual pesticides and other chemicals
Respiratory and Dermal (exposure/ inhalation of fumes, dusts, vapours, fuel, solvents, fibres)
Biological Hazards:
Animal bites and stings
Guard dogs
Snakes
Hazards affecting native species
Bacteria, fungi and mould exposure
Zoonotic diseases (e.g.  Bird droppings)
Ergonomic Hazards:
Manual handling
Ladder use
Repetitive movements / Fatigue
Physical Hazards:
Audible alarms
Confined or restricted spaces
Electrical
Fire
Lighting
Moving vehicles and machinery
Noise
Remote locations
Slips and trips
Temperature (heat and cold)
Weather conditions (e.g. wind / rain)
Ultraviolet (UV) radiation
Work at heights
Please keep in mind these need to be limited to “Typical” we don’t need to list every hazard.</t>
  </si>
  <si>
    <t xml:space="preserve">Adopted. Hazard categories have been added in the Knowledge Evidence to all units to cover a wider range of potential hazards and improve the quality of training.  </t>
  </si>
  <si>
    <t>This looks great. I think it would be beneficial to include as much information as we can, as interpretation can vary between individuals.
I have listed a couple of extras that I think would be worth considering.
Chemical Hazards
• Silica dust and insulation- fibre glass fibres
• Fuel and solvent exposure as these can cover-
Inhalation of vapours, Skin contact, Eye exposure, Absorption through skin, Aerosol or mist exposure, Spill or leak exposure, Confined space exposure, solvents or pesticide carriers, Cross-contamination, Long-term or cumulative exposure.
Biological Hazards
• Bird droppings (e.g. histoplasmosis risk)
• Bacteria, fungi and mould exposure
• Zoonotic diseases
Ergonomic Hazards
• Repetitive movements
Physical Hazards
• Fatigue
• Weather conditions (rain, wind, storms) which could just be expanded under Temperature.</t>
  </si>
  <si>
    <t>31.01.2026</t>
  </si>
  <si>
    <t>Project timeframes</t>
  </si>
  <si>
    <t>Seeing that it appears we will not be able to extend the Formal public and government consultation period i.e., Step 2 of the Training Package Organising Framework (TPOF). 
I will be requesting (at the TC meeting) the full extent of time allowed for Step 3 Making Revisions after feedback received, i.e., 4mths. Training Package Organising Framework (effective 1 July 2025)
During Step 3, there is provision for us all to further consult with industry and resolve any disagreements and disputes prior to the training products being submitted to the Assurance Body.   
Extract from TPOF Page 31:
"3.2 Additional consultations if required:  If significant changes have been made to the training package product as a result of public and government consultation, Jobs and Skills Councils should undertake further consultation with relevant stakeholders to address this and ensure the final product reflects broad stakeholder consensus."
Looking forward to catching up with you all at our meeting on Thursday.</t>
  </si>
  <si>
    <t xml:space="preserve">Project Manager advised the full extent of available time had already been given as BuildSkills have added additional time to the consultaion period. </t>
  </si>
  <si>
    <t>Vertified</t>
  </si>
  <si>
    <t>Thank you for your feedback. I appreciate your insight into the discussion.
It is interesting you raise the issue of skill sets. In reality, if they are not structured in a way that meaningfully supports industry application in Western Australia and they won’t be used either. Do you have the completion numbers for the current Fumigation Skill Set?
I have given Bruce’s comments about prerequisites a lot of thought. If the fumigation skill set in Western Australia was to be meaningful, its current proposed structure would not meet the requirements for licencing in our State.  However, if CPPUPM30X01 Prepare for work in a pest management environment and CPPUPM30X02  Plan integrated urban pest management were a prerequisites for CPPUPM30X11 Manage organisms by applying fumigants to commodities and environments and in the hopeful event that CPPUPM40X02 Schedule, organise and monitor pest management operations was included in the skill set, we may have a product that will be used by Industry here.
Amy Tran has been away for all of February and is back next week. I’d love to get her thoughts. If we draft a structure and skill that the WA Department of Health can confidently adopt and reference, that represents a significant and practical win for learners and for regulatory alignment.
I understand the TC have not been in favour of these changes. I don’t believe the inclusion of prerequisites was considered with the same scrutiny as urban pest management at the time. We are on a technical committee which is largely made up of those in the urban pest sector. They are not interested in Fumigation. The recent discussion has warranted revising the prerequisite requirements. Fumigators must plan and prepare just like urban pest managers. In contract to the Urban Pest culture, fumigators are a different breed. Their professionalism reflects the risk profile, technical responsibility, and public safety implications inherent in fumigation work yet the current draft does not support this. It will be a mistake not to include them. Anyone who argues the addition of the prerequisites is burdensome on the fumigation learners and employers should then apply that same mindset to urban pest learners and employers.
One industry that has been overlooked are the Power Pole Inspectors. We are delivering units 18 and 10 for to this industry in Western Australia for licencing. Is there an opportunity to create a skill set for this group? This again would be a Skill Set that will be used.</t>
  </si>
  <si>
    <t xml:space="preserve">Partially adopted. Pre-requisites not added to unit CPPUPM3012.  
CPPUPM4102 added to Skill set CPPUPMSS004 as per feedback. 
Power pole units discussed in Technical Committee meeting, consensus was they are best addressed outside of this project. </t>
  </si>
  <si>
    <t>BuildSkills Australia - Certificate III (CPP30119) and Certificate IV (CPP41619) in 
Urban Pest Management Review
I am writing to you regarding Department of Health WA (Department of Health)
comments in relation to the draft training products for Certificate III Urban Pest 
Management (Cert III). Department of Health has interest in the revision of the 
Certificate III &amp; IV packages as the units’ competencies impact on the licensing of 
provisional and full pest management technicians under the Health (Pesticides) 
Regulations 2011 (WA). The Department of Health is interested in ensuring the 
qualifications address public health risks and are adequate for students to fully 
understand the requirements under the regulations.
The Department of Health would like to make the below comments regarding the 
review: 
• The Department of Health has concerns that the proposed reduction in 
practical treatments required as performance evidence across existing and 
newly created units may not be adequate to ensure students have sufficient 
practical experience to apply pesticides safely. Pesticide technicians in urban 
environments are required to address many different pest species using 
multiple techniques, different active ingredients and application methods. 
Reducing the number of practical treatments whether simulated or in a real 
workplace may require the student to rely solely on a theoretical idea of how 
to conduct a treatment rather than having undertaken it themselves under the 
supervision of an assessor. 
• There is no national unit of competency for the management of pest bird 
species. The Department of Health has seen a steady increase in pest 
management technicians seeking to be licenced for avicides to control pest 
bird species such as pigeons in urban environments. The Department of 
Health requests that consideration is given to addressing this emerging pest 
issue and the specific training required for the management of pest birds in 
the review of the Certificate III.
GOVERNMENT OF WESTERN AUSTRALIA
2
The Department of Health wishes to highlight that pest management technicians 
should have adequate knowledge to consider the public health risks associated with 
the application of pesticides. Training provided in the Certificate III Urban Pest 
Management should include identifying and mitigating these risks. A clear 
understanding of label instructions, planning treatments according to the label 
directions and restrictions and ability to communicate the label requirements to 
clients and the public is important to ensure safe use of pesticides and mitigate 
public health risks. Concerns regarding pesticide treatments to the Department of 
Health frequently</t>
  </si>
  <si>
    <t xml:space="preserve">Partially adopted. The frequency of assessments in units' Performance Evidence has been reviewed and increased as per feedback in several units to better meet WHS and public saftey needs. 
A unit focusing on pest bird management was discussed but consensus was that it remain a part of existing pest categories rather then a new unit being created. </t>
  </si>
  <si>
    <t xml:space="preserve">Consensus reached on frequency of assessments in units' Performance Evidence and unit composition. </t>
  </si>
  <si>
    <t xml:space="preserve">Thank you for the feedback.
With regard to the service log, could you kindly refer to the recording. The concern I raised regarding this terminology was formally identified last year. During the last meeting, those concerns materialised precisely as anticipated. It became apparent that some members of the Technical Committee interpreted the term as permitting their own Service Log Book to substitute for demonstration of the unit’s Performance Criteria. For the avoidance of doubt this term needs to be removed.  The discussion was finalised by BSA who advised it should be removed as it has not place in the assessment conditions.
Separately, it is becoming evident that there may be a lack of shared understanding within the TC regarding the meaning of “be in an environment that accurately represents workplace conditions.” The fact that clarification was required during discussion with another training expert reinforces this concern.
While this may be a minority view within the TC, the current assessment conditions as drafted do not reflect the foundational principles of sound vocational education and training, namely:
Ensuring a candidate is genuinely work-ready prior to workplace assessment; and Ensuring meaningful and measurable transfer of skills into the workplace.
I acknowledge that a number of stakeholders appear to favour reducing the current level of rigour within the package. However, in doing so, we risk undermining the integrity of the training itself. The emerging draft reads less like refinement and more like over-correction. A concern that is also shared by TAFE in Western Australia. The assessment conditions in this draft are recreating the very problems we have experienced with earlier iterations.
Our responsibility is to strengthen competency outcomes, not dilute them.   I am conscious that my position may be testing tolerance levels within the current national discussions. That said, it is firmly grounded in principle and in what I see as a long-term professional responsibility to the industry, particularly in Western Australia.
</t>
  </si>
  <si>
    <t>Partially adopted. The terminology of the service log has been updated to 'skills verification log' as per feedback.
The meaning of “be in an environment that accurately represents workplace conditions" has been explained and consensus is that it is a clear reference to a simulated work enviroment. 
In setting the Assessment Conditions the needs of the whole industry have been taken into consideration, incorporating robust training outcomes, and avoiding barriers to training. Ultimately what was decided on was at the consensus of the Technical Committee.</t>
  </si>
  <si>
    <t>28.01.2026</t>
  </si>
  <si>
    <t>Industry Skills Advisory Council NT</t>
  </si>
  <si>
    <t>Training and workforce development</t>
  </si>
  <si>
    <t>ISACNT engaged a total of 10 stakeholders in this consultation, including representatives from industry and government agencies. Of the stakeholders contacted, 7 provided feedback. Currently, there are no RTOs offering these qualifications in the Northern Territory.
The industry strongly supports the review of the CPP30119 Certificate III in Urban Pest Management and the CPP41619 Certificate IV in Urban Pest Management, as these qualifications need to better reflect current industry practices, regulatory requirements, and emerging pest management technologies. Stakeholders also support the review of the unit CPPUPM3017 Maintain, service, and repair pest management equipment, noting that correct PPE removal and handling are critical components of a pest management technician’s role.
The industry raised concerns regarding the number of simulations required for the unit CPPUPM3008, Inspect for and report on timber pests, noting that more than one simulation is necessary to ensure competency. For the unit CPPUPM3010 Control timber pests, industry advised concern, reducing the number of required simulated treatments from 10 to 4. Stakeholders recommended maintaining the requirement at 10 treatments or increasing it, with simulations covering a range of different treatment types.
The concerns identified have been raised with BuildSkills Australia (BSA), BSA has acknowledged this. BSA advised they will consolidate all stakeholder responses and then refer the suggestions received back to the Technical Committee for consideration. Stakeholders have no objections to proceeding to the next stage of the project.</t>
  </si>
  <si>
    <t xml:space="preserve">Adopted. Frequency of assessments in unit CPPUPM3024 returned to 10 as per feedback. 
Thank you for your support in the process and gathering stakeholder feedback in the NT. </t>
  </si>
  <si>
    <t>RE: Certificate III in Urban Pest Management – Proposed Changes and WA Implications
I have some concerns about the current structure of the proposed core units, especially the separation of “Prepare,” “Plan,” and “Conduct Integrated Pest Management” into three standalone units.
Under the current proposal, two of the core units focus largely on preparation and planning, without requiring students to demonstrate substantial practical application. Previously, these competencies were effectively integrated within CPPUPM3006. The new structure appears to divide this content across three units, without any increase in the overall number of units or volume of learning.
The proposed qualification packaging requires only 10 units in total (5 core and 5 electives), which further limits opportunities for meaningful skills development.
For reference, the proposed core units are:
• CPPCMN3004 Respond to enquiries and complaints • CPPUPM30X01 Prepare for work in a pest management environment • CPPUPM30X02 Plan integrated urban pest management • CPPUPM30X03 Conduct integrated pest management • CPPUPM3018 Maintain equipment and pesticide storage area in pest management vehicles
Of these, only one unit directly addresses the practical application of pesticides. From an industry and training perspective, this raises concerns about graduates’ readiness for real-world work and regulatory compliance.
In addition, the following elective units are generally considered essential, particularly the termite-related units:
• CPPUPM3008 Inspect for and report on timber pests • CPPUPM3010 Control timber pests • CPPUPM3042 Install termite management systems during construction
Based on the current structure, this effectively leaves only two additional units to complete the qualification.
From an industry perspective, this is unlikely to be sufficient to maintain traditional licensing standards in WA or to address known skills gaps, including issues related to food and sensitive sites.
Relevant units in this area include:
• CPPUPM4003 Assess and advise on pest management options for sensitive operations • CPPUPM4005 Implement and monitor pest management plans for sensitive operations • CPPUPM3017 Maintain, service and repair pest management equipment • CPPUPM4004 Assess and advise on pest management options for complex operations • CPPUPM4006 Implement and monitor pest management plans for complex operations
My main concern is that, under the current model, training quality and graduate competence may not be improving, and in some areas may be weakened.
In my view, combining the “Plan” and “Prepare” components into a single unit would provide a more coherent and practical structure, while freeing up space for stronger applied training. Ideally, I believe we would need closer to 13 units to deliver a fully rounded qualification that maintains integrity for both training and licensing in WA.
I would appreciate your views on how you see the current model operating as a fully rounded qualification for the pest management industry.
I would be very happy to discuss this further if helpful and explore how we can ensure the qualification continues to meet industry, regulatory, and public safety expectations.
Thank you for your time, and I look forward to your thoughts.</t>
  </si>
  <si>
    <t xml:space="preserve">Partially adopted. Feedback has indicated the current CPPUPM3005 and CPPUPM3006 are too broad in scope. The redesign of these units was not to increase the overall volume of learning, nor to dilute practical requirements, but rather to reshape and redistribute the content in a way that enables clearer learning progression and more focused assessment.
As per feedback, the frequency of assessments in the units' Performance Evidence has been increased.
Licensing is out of the scope of this project. </t>
  </si>
  <si>
    <t>Consensus reached on design of units and frequency of assessments in the units' Performance Evidence.</t>
  </si>
  <si>
    <t>Following the recent TC meeting, further discussions have been held, and the industry representatives of the committee are in the process of reviewing prerequisites and preparing to formalise justifications where necessary. As a part of this, some questions have been raised in regard to unit prerequisites.
The industry members of the Technical Committee propose that CPPUPM3021 be included within the Fumigation Skill Set packaging rules rather than listed as a prerequisite to individual fumigation units. This approach maintains the requirement for technicians to hold foundational pesticide management competency while reducing the number of formal prerequisites within the training package. It also allows for more seamless integration where licensing regulators may wish to include this competency as part of licensing requirements associated with fumigation activities. Is this something able to be achieved.
If Unit CPPUPM3021 (or other prerequisite units) are removed from unit prerequisite structures within the training package, could BuildSkills please advise whether it would allow for modification of unit content such as essential knowledge or skill components currently contained within those units to be incorporated into the knowledge evidence of related units where necessary. This would help ensure that, where prerequisites are reduced, the integrity and safety requirements of pest management activities remain appropriately reflected within the units themselves. 
If prerequisites are removed from units as part of this review, could BuildSkills please advise whether there is a mechanism within future training package updates to reintroduce prerequisites if industry later determines they are necessary to support safe work practices. It would be helpful to understand how difficult this would be to implement in a future update and whether there are any limitations or policy considerations that may affect reinstating prerequisites once they have been removed.
BuildSkills have indicated that no further changes to units are expected at this stage of the review. Could BuildSkills please clarify whether there is any allowance for minor adjustments to knowledge evidence or explanatory content, where these changes are necessary to maintain competency integrity following the removal of prerequisite units. The intent would not be to substantially alter unit outcomes, but to ensure that important underpinning knowledge associated with higher-risk pest management activities remains appropriately reflected in the unit.</t>
  </si>
  <si>
    <t>Yes. Can have CPPUPM3021 added to the Fumigation SS.
The units already have all KE requirements that map to the PCs and they have been edited. We are unable to re-review the already reviewed units.  
This would be a major change which would mean re-starting the review process.
It is always possible to add to the Urban Pest Management Implementation Guide. Changes to the units that would be considered a minor change and could be made without another review are as follows:
Correcting errors including to ensure the training package on the National Register of VET accurately reflects the relevant Assurance Body decision.
NOTE: these may be classed as a minor change without minor release and would generally be grammatical and/or spelling errors only.
Updating outdated references (for example to licensing and regulation requirements).
Providing clarification to the text of the training package (qualification) without changing the requirements.</t>
  </si>
  <si>
    <t>Noted. Re pre-requisites - see response in 165 (changes following Anti-discrimination assessment).</t>
  </si>
  <si>
    <t>Luke Formosa - EPA NSW</t>
  </si>
  <si>
    <t xml:space="preserve">The NSW EPA received an enquiry, whether or not, animal welfare content is included in Pest Management Technician training courses, i.e.
•	CPPUPM3005 Manage pests without applying pesticides or CPPPMT3005 Manage pests without applying pesticides
•	CPPUPM3006 Manage pests by applying pesticides or CPPPMT3006 Manage pests by applying pesticides
•	CPPUPM3018 Maintain equipment and pesticide storage area in pest management vehicles or CPPPMT3018 Maintain equipment and pesticide storage area in pest management vehicles 
There is a requirement for animal welfare content to be included with the usage of restricted pesticides and vertebrate pests, especially for restricted pesticides like 1080 etc.  However,Pest management technicians do not deal with the larger vertebrate pests such as feral pigs, wild dogs etc but they do deal with rodents and feral birds.
I had a look on the National Training Register website and could not see anything specifically mentioned. I also had a look on the Build Skills website to see if “animal welfare” content may be a recent addition to PMT qualification competencies, I also could not see anything listed, but I may have missed it.
Are you able to confirm if content on animal welfare will be added to the updated Pest Management Technician  units of competency? Or perhaps, although not explicitly mentioned, already is?
</t>
  </si>
  <si>
    <t xml:space="preserve">While ‘animal welfare’ is not explicitly stated within the updated Pest Management units, it is implied throughout the competency requirements and supporting knowledge evidence, particularly in how technicians are trained to assess environments, manage risks, and apply treatments responsibly.
•	Risk assessment and environmental awareness
Technicians are required to identify and manage risks associated with pesticide and fumigant use, including unintended exposure pathways. This includes understanding how treatments may impact non-target organisms.
•	Work health and safety (WHS) and public health requirements
The strong emphasis on protecting human health extends to broader environmental and biological systems - preventing harm through correct application methods, exclusion techniques, and controlled use of chemicals.
•	Product knowledge and label compliance
Manufacturer instructions, SDS information, and regulatory controls require users to consider toxicity, exposure risks, and safe use 
•	Integrated Pest Management (IPM)
The IPM approach prioritises non-chemical and low impact methods first, which aligns with animal welfare principles by minimising lethal control and reducing unnecessary harm where possible.
•	Application methods and operational controls
covers correct selection and use of control measures, including timing, placement, and environmental conditions. This helps ensure treatments are target-specific, reducing secondary impacts.
•	Monitoring and contingency planning
Requirements to monitor outcomes and adjust approaches reinforce responsible management practices, including avoiding ineffective or inhumane control measures.
•	Regulatory and compliance frameworks
State and Commonwealth controls, particularly around restricted chemicals, reinforce the need to manage impacts on broader biological systems.
The competencies are designed to ensure treatments are conducted safely, effectively, and with regard to environmental and biological impacts.
</t>
  </si>
  <si>
    <t>Noted</t>
  </si>
  <si>
    <t>Committee Member Name</t>
  </si>
  <si>
    <t>Organisation</t>
  </si>
  <si>
    <t>Position/Job Title</t>
  </si>
  <si>
    <t>Representation</t>
  </si>
  <si>
    <t>Specialist Industry Sector</t>
  </si>
  <si>
    <t>Reason for Proxy (if applicable)</t>
  </si>
  <si>
    <t>Tracey Eyles</t>
  </si>
  <si>
    <t>Scorpion Pest Management Pty Ltd</t>
  </si>
  <si>
    <t>Business Manager</t>
  </si>
  <si>
    <t>Tasmania</t>
  </si>
  <si>
    <t>Emma Mendelsohn</t>
  </si>
  <si>
    <t>Employer, Peak Industry Body (Director)</t>
  </si>
  <si>
    <t>Operations Manager</t>
  </si>
  <si>
    <t>Employer/Peak Body Representative</t>
  </si>
  <si>
    <t>Victoria</t>
  </si>
  <si>
    <t>Trent Chapman</t>
  </si>
  <si>
    <t>Local Pest Experts</t>
  </si>
  <si>
    <t>Owner-Operator</t>
  </si>
  <si>
    <t>New South Wales</t>
  </si>
  <si>
    <t>Sarah Cutting</t>
  </si>
  <si>
    <t>Spiderman SE Eco Pest Management</t>
  </si>
  <si>
    <t>Manager, Beekeper, Pest Management Technician</t>
  </si>
  <si>
    <t>South Australia</t>
  </si>
  <si>
    <t>Thomas Overby</t>
  </si>
  <si>
    <t>Rentokil Initial</t>
  </si>
  <si>
    <t>National Training Manager</t>
  </si>
  <si>
    <t>Employer and RTO</t>
  </si>
  <si>
    <t>New South Wales (National)</t>
  </si>
  <si>
    <t>John Murray</t>
  </si>
  <si>
    <t>Flick Anticimex Pty Ltd (https://www.flick.com.au/)</t>
  </si>
  <si>
    <t>AEPMA Vice President and National Board Director</t>
  </si>
  <si>
    <t>RTO, Employer, Educational Expert, Industry Association</t>
  </si>
  <si>
    <t>Queensland (National)</t>
  </si>
  <si>
    <t>Brendan Gorrie</t>
  </si>
  <si>
    <t>Victorian Department of Health</t>
  </si>
  <si>
    <t>Principal Compliance Officer</t>
  </si>
  <si>
    <t>Gary Cochrane</t>
  </si>
  <si>
    <t>MPL Training Pty Ltd</t>
  </si>
  <si>
    <t>Trainer and Assessor</t>
  </si>
  <si>
    <t>RTO or TAFE</t>
  </si>
  <si>
    <t>Queensland</t>
  </si>
  <si>
    <t>Bruce Dekker</t>
  </si>
  <si>
    <t>CQ ProTrain</t>
  </si>
  <si>
    <t>Trainer, Assessor, Auditor, Consultant</t>
  </si>
  <si>
    <t>Kerrie Undery</t>
  </si>
  <si>
    <t>Rapid Training</t>
  </si>
  <si>
    <t>RTO Manager</t>
  </si>
  <si>
    <t>Fiona Sheppard</t>
  </si>
  <si>
    <t>PEST Australia Pty Ltd Trading as Pest Education Services and Training</t>
  </si>
  <si>
    <t>Director</t>
  </si>
  <si>
    <t>Western Australia</t>
  </si>
  <si>
    <t>Raja Mahendran</t>
  </si>
  <si>
    <t>International Pest Business Consultant</t>
  </si>
  <si>
    <t>Training and Pest Business Consultant (Educational Expert)</t>
  </si>
  <si>
    <t>TC Member Resigned</t>
  </si>
  <si>
    <t>Reason for Resignation</t>
  </si>
  <si>
    <t>Additional Representation</t>
  </si>
  <si>
    <t>Engagement</t>
  </si>
  <si>
    <t>Engaged</t>
  </si>
  <si>
    <t>ADD all JSC Contacts</t>
  </si>
  <si>
    <t>Date</t>
  </si>
  <si>
    <t>Activity type</t>
  </si>
  <si>
    <t>Number of attendees</t>
  </si>
  <si>
    <t>Activity purpose</t>
  </si>
  <si>
    <t>Decisions made</t>
  </si>
  <si>
    <t>Meeting (Teams)</t>
  </si>
  <si>
    <t>Case for change meeting. Discussion of general issues with Certificate III. 
Issues included:
Lack of biosecurity content; Units haven't been thoroughly reviewed for a long time; Inconsistent licensing conditions; Digital Skills; Stackable Skill sets; New Pests</t>
  </si>
  <si>
    <t>Proceed with development of an Activity Submission</t>
  </si>
  <si>
    <t xml:space="preserve">Intro Meeting discuss progress on project. Assessment requirements too difficult for smaller employers and can be disadvantaged, need balance. Supports combining unit 5&amp;6, employment outcomes. </t>
  </si>
  <si>
    <t>Incorporated into unnit drafts</t>
  </si>
  <si>
    <t>Case for change meeting. Discussion of general issues with Certificate III. 
Issues included:
Safety issues associated with poor practices; Poor risk assessment practices; Low Wages in the industry; Complex/Sensitive sites; Suitability of Stackable Skill Sets</t>
  </si>
  <si>
    <t>Case for change meeting. Discussion of general issues with Certificate III. 
Issues included:
Lack of training providers; Costs of training; Lack of funding for training; Remote access to training.</t>
  </si>
  <si>
    <t xml:space="preserve">Case for change meeting. Discussion of general issues with Certificate III. 
Issues included:
Inability to complete Certificate III in Tasmania due to no termites; Biosecurity; Skill sets; Training availability; </t>
  </si>
  <si>
    <t>Project approval notification</t>
  </si>
  <si>
    <t>Introductory meeting to discuss scope and timing of project. Discussion of training and industry issues. Note Andrew is administrator for Facebook group with over 5000 pest control members. Potential Channel for distributing information.</t>
  </si>
  <si>
    <t>Feedback incorporated into consultation log</t>
  </si>
  <si>
    <t>Introductory meeting to discuss scope and timing of project</t>
  </si>
  <si>
    <t>Spiderman SE Eco to notify Australian Women in Pest Management Association members regarding project</t>
  </si>
  <si>
    <t>Introductory meeting to discuss scope and timing of project. TAFE NSW currently not delivering Certificate III as there are too many assessment requirements and too challenging to deliver in non-traineeship model.</t>
  </si>
  <si>
    <t>Introductory meeting to discuss scope and timing of project. Approximately 800 licences issued in South Australia. Online training delivered from interstate can create issues providing students with incorrect information about licensing requirements. No RTOs delivering in SA</t>
  </si>
  <si>
    <t>Introductory meeting to discuss scope and timing of project. Discussion of impact of revised qualification on regulatory/licensing.</t>
  </si>
  <si>
    <t>Vic DoH to nominate for Technical Committee. BSA to update at key phases of the project. Feedback incorporated into consultation log</t>
  </si>
  <si>
    <t>Phone Call</t>
  </si>
  <si>
    <t>Introductory meeting. Discussion of project timelines and opportunities for NT engagement in project. Offor for assistance in facilitating contact with NT stakeholders</t>
  </si>
  <si>
    <t>Buildskills to meet with stakeholders identified and provided by NT ISCANT</t>
  </si>
  <si>
    <t>Project commencement Notification</t>
  </si>
  <si>
    <t>Teams Meeting &amp; Email</t>
  </si>
  <si>
    <t>13 STA recipients</t>
  </si>
  <si>
    <t>STA Group briefing on all Buildskills Australia Training Product Projects</t>
  </si>
  <si>
    <t xml:space="preserve">Discussion about intersection with Skills Insight regarding imported AHC units and project scope. </t>
  </si>
  <si>
    <t xml:space="preserve">Agreed to keep informed at key stages of the process. </t>
  </si>
  <si>
    <t>Discussion regarding WA regulatory settings and feedback on training products.
WA wants students to have a range of exposure to senstivies and complex sites and appropriate risk assessment/management</t>
  </si>
  <si>
    <t>Issues noted in register. Request for further information/documented feedback pending with WA DoH</t>
  </si>
  <si>
    <t>Discussion of project and qualification. Discussion regarding; Certificate IV usage/occupational outcome; Stackable Skill Sets; Size of core units; Assessment requirements; Performance Evidence; Digital Technology</t>
  </si>
  <si>
    <t>Meeting to discuss progress on BSA project, interaction between Urban Pest and Rural Pest qualifications, Biosecurity, Current feedback on training products to date.</t>
  </si>
  <si>
    <t>Technical Committee Meeting</t>
  </si>
  <si>
    <t>Discussion of:
Proposed Deletion of Certificate IV and inclusion of 2 Unique units in the Certificate III elective pool
Licensing inconsistencies;
Size and Scope of General Pest Units - proposed new 'planning' Unit of Competency
Future Meeting Schedule</t>
  </si>
  <si>
    <t>Proceed with drafting of new Unit of Competency
Additional TC meeting scheduled for 8 July</t>
  </si>
  <si>
    <t xml:space="preserve">Agenda items:
Training Product Feedback:
* Performance Evidence requirements
* Knowledge Evidence requirements
* Assessment conditions
* Biosecurity Unit
* Digital technology skills / digital technology pest management tools
* Skill sets 
1. Major Industry Specialisations
2. Relevant Units of Competency
</t>
  </si>
  <si>
    <t>Training product feedback and TC consensus captured in consultation log.</t>
  </si>
  <si>
    <t>Email with advice regarding categorisation of pests</t>
  </si>
  <si>
    <t>Training product feedback captured in consultation log and provided to technical writer to support First Revised Draft of training products</t>
  </si>
  <si>
    <t>Meeting to discuss Urban Pest project and any Victorian specific considerations/consultation requirements. Discussed need to engage with retailers/distributors of pesticides and determine if retailers require any specific units of competency / skills. 
Discussion regarding Victorian Based training providers (previously there were a number of them but only 1 delivering current qualification).
Discussed preliminary proposal to delete the Certificate IV in Urban Pest Management - no major issues identified. 
Follow up email from Tracey suggested engagement with Jim's Pest Management Franchise</t>
  </si>
  <si>
    <t xml:space="preserve">Stakeholder engagement with suppliers/retailers of pesitides and potentially reach out to Victorian Training providers who no longer deliver the Certificate III to understand rationale. Engage with Stakeholder franchise. </t>
  </si>
  <si>
    <t>Email with advice on how existing (3 licensing units) are delivered by Rentokil to reduce duplication. Guidance on how to revise units into more logical blocks as per discussion in technical meeting</t>
  </si>
  <si>
    <t>Training product feedback captured in consultation log for actioning in First Revised Draft of major units of competency.</t>
  </si>
  <si>
    <t>Email regarding categorisation of pests with suggested categories</t>
  </si>
  <si>
    <t>Email follow up post phonecall. Provision of written feedback on training product with regards to:
Stackable Skillsets;
Collation of units 3005 and 3006 into new unit;
Duplicative performance criteria
Other non-training package issues</t>
  </si>
  <si>
    <t xml:space="preserve">Training product feedback captured in consultation log for actioning in First Revised Draft of major units of competency and skill set groupings. </t>
  </si>
  <si>
    <t>Email with detailed feedback attached regarding units CPPUPM3005, CPPUPM3006 and CPPUPM3018.</t>
  </si>
  <si>
    <t xml:space="preserve">Email with contact details of ten small (1-10 employee) pest management companies that have expressed interest in engaging with the project. </t>
  </si>
  <si>
    <t>Contacts added to log</t>
  </si>
  <si>
    <t xml:space="preserve">Meeting to provide details of BSA and the Urban Pest Management review project. NT provided advice around their licensing framework and processes to amend UoC requirements for their PMT licenses (outside of legislation so can be amended without a major project being required). NT does record other UoC completions on their licences but additional units are not required. PMTs undertaking Timber Pest activities are generally required to hold units 8 &amp; 10 as a condition of their insurance. NT licensing requirements are driven by health riks and the use of pesticides. </t>
  </si>
  <si>
    <t xml:space="preserve">Agreed to keep informed at key stages of the process, particularly public consultation. </t>
  </si>
  <si>
    <t xml:space="preserve">Further training product itemised feedback regarding units 3008 and 3010 </t>
  </si>
  <si>
    <t xml:space="preserve">Phone call from Skills Insights to check on project progress and identify if any further feedback has been provided regarding AHC Units of Competency. Advised that TC had agreed to import AHC biosecurity UoC rather than develop another one. No other relevant feedback to share. </t>
  </si>
  <si>
    <t xml:space="preserve">Continue to keep Skills Insight (JSC) updated as the project progresses and share any relevant feedback. </t>
  </si>
  <si>
    <t xml:space="preserve">Meeting to discuss Urban Pest Management Review project and potential implications for licensing requirements in the QLD jurisdiction. Discussed the need to ensure adequate consultation with QLD based Pest Management companies. Also discussed the process by which competency requirements for QLD PMT licenses are changed and the requirement for a Legislative Amendment to the Medicines and Poisons Act and updated Departmental Standard. QLD Health raised the potential need for online training delivery, noting that there are only a small number of RTOs delivering pest management training and the costs associated with travel from regional areas to attend training.  </t>
  </si>
  <si>
    <t xml:space="preserve">QLD Health to dsicuss project internally and identify any specific stakeholders that they would like for BSA to engage with. BSA to action on receipt. </t>
  </si>
  <si>
    <t>Introductory meeting to discuss project aim and timelines</t>
  </si>
  <si>
    <t xml:space="preserve">Stakeholder to egage in broader consultation. Stakeholder concerned current package is too top heavy and disadvantages smaller operators, wants less assessment conditions. </t>
  </si>
  <si>
    <t>discuss timelines and consultation strategy</t>
  </si>
  <si>
    <t>Should chemical manufacturers be consulted. Refine SK profile to ensure smaller employers are not disadvantaged</t>
  </si>
  <si>
    <t>Project feedback</t>
  </si>
  <si>
    <t>Supports removing Cert IV and replacing with skill sets. Does not want smaller rural employers disadvantaged with increased assessments. Less assessments under direct supervision.</t>
  </si>
  <si>
    <t>Supports shelving Cert IV. Most of their students only complete required licencing units in the Cert III along with QBCC licence. Prefer simulations, espceially at high risk / sensitive sites. Very happy with completed work to date, beleives Industry will be very pleased with the new products.</t>
  </si>
  <si>
    <t>Advocate of lessening conditions as to not disadvantage rural employers. Strong supporter of  supervisor skill set and removing Cert IV, believes it provides no benefit or employment outcome. Believes there should be a stronger focus on Ecology &amp; Biology of Pests.</t>
  </si>
  <si>
    <t>Preference of Cert IV to remain, focusing on speacilaist areas such as sensitive sites, though agree no current employment outcome. Would like stronger focus on field biology, such as with AEPMA Course.</t>
  </si>
  <si>
    <t>Project update</t>
  </si>
  <si>
    <t>Units 5,6 &amp; 18 are for licencing. Qld opted out of mutual recognition. Focused on Harmonisation across States, there legislation is flexible, will liasie together with other States on feedback on draft products when published.</t>
  </si>
  <si>
    <t>Face to Face</t>
  </si>
  <si>
    <t>Discussion on project to date</t>
  </si>
  <si>
    <t>Stakeholder happy with progress to date. Has enjoyed being a member of the TC , has opened up some stakeholder networking opportunities that he might not of had. Has been valuable to gain insight into Training sector and delivery challenges, has enjoyed listening to feedback, and challenges of other TC members. Stakeholder aiming to reach out to the other States to attempt to colaborate. Stakeholder to send through reccomendations for F2F workshop</t>
  </si>
  <si>
    <t xml:space="preserve">Informed on progress to date including changes to Units 5&amp;6 (discused non equivlancy), new unit and Skills sets. Discussed consulation plan and strategy. Will inform directly when draft units released for public feedback. </t>
  </si>
  <si>
    <t>Informed on progress to date including changes to Units 5&amp;6 (discused non equivlancy), new unit and Skills sets. Discussed consulation plan and strategy. Will inform directly when draft units released for public feedback.</t>
  </si>
  <si>
    <t>Feedback on draft units and new Skill Sets, discussed changes to units 5&amp;6 and regulatory impications, Emma to inform her wider stakeholder group. Stakeholder hopeful VIC RTOs will deliver new products. Stakeholder to send recs for w'shops.</t>
  </si>
  <si>
    <t>Discussed draft unit progess, Stakeholders main focus is on smaller operators, does not want to make it too difficult for them. Very happy with the draft units and changes to date. Stakeholder thinks there is no use for the Cert IV, said it will not generate money for pest managers, therefore they will not use it, so no issues with deletion. Happy with the proposed performance criteria, especially the 25 log book entries. Also really likes the new intro unit. Likes the proposed skill sets, and said all changes so far have been postive.</t>
  </si>
  <si>
    <t>Follow up post TC meeting#5</t>
  </si>
  <si>
    <t>Stakeholder was apology for last TC meeting and requested meeting to inform him of meeting outcome. Went through Powerpoint presentation and minutes from meeting. Stakeholder confirmed he was happy with all suggested changes, including all new agreements made at the meeting, all unit changes etc. Stakeholder is very happy with changes and advised that he thinks all new draft products will be very positive for the UPM Industry.</t>
  </si>
  <si>
    <t xml:space="preserve">Meeting  </t>
  </si>
  <si>
    <t>QLD Roundtable workshop to discuss draft products</t>
  </si>
  <si>
    <t>Meeting</t>
  </si>
  <si>
    <t>NSW Roundtable workshop to discuss draft products</t>
  </si>
  <si>
    <t>WA Roundtable workshop to discuss draft products</t>
  </si>
  <si>
    <t>VIC Roundtable workshop to discuss draft product</t>
  </si>
  <si>
    <t>TAS Roundtable workshop to discuss draft products</t>
  </si>
  <si>
    <t>NT Roundtable workshop to discuss draft products</t>
  </si>
  <si>
    <t>Online Public Webinar to provide detail on draft products</t>
  </si>
  <si>
    <t>Intro Meeting discuss progress on project. Discussion re writing unit rating 2 to low. Discussed assessment conditions, TC member request balance achieved</t>
  </si>
  <si>
    <t>Discussed in TC meeting #3, rating to be raised in draft.</t>
  </si>
  <si>
    <t>26/08/2025</t>
  </si>
  <si>
    <t>Intro Meeting discuss progress on project. Assessment requirements too difficult for smaller employers and can be disadvantaged. Request for mapping exercise for licensing across States and assess required. Focus on units 10 &amp; 11 as most critical.</t>
  </si>
  <si>
    <t>Feddback incorporated into consultation log</t>
  </si>
  <si>
    <t>27/8/2025</t>
  </si>
  <si>
    <t xml:space="preserve">Agenda items:
Skills &amp; Knowledge Profile
Review of draft Certificate III Urban Pest Management
Discussion of draft units. 
•	CPPUPM30X1 Prepare for work in a pest management environment – new introductory unit
•	CPPUPM30X2 Plan non-timber pest management - the inspecting components (Performance Criteria, Skill and Knowledge evidence) from units CPPUPM3005 Manage pests by applying pesticides and CPPUPM3006 Manage pests by applying pesticides
•	CPPUPM30X3 Conduct integrated pest management - the amalgamation of the pest management components of CPPUPM3005 Manage pests by applying pesticides and CPPUPM3006 Manage pests by applying pesticides
Discussion of draft Skill Sets 
•	General Pest Management Technician Skill Set
•	Timber Pest Management Skill Set
•	Fumigation Pest Management Skill Set
•	Sensitive and complex Pest Management Skill Set
Discussion of draft Assessment Conditions </t>
  </si>
  <si>
    <t>Discussion regarding progress to date of darft untis and WA regulatory settings and feedback on training products.
WA wants students to have a range of exposure to senstivies and complex sites and appropriate risk assessment/management</t>
  </si>
  <si>
    <t>Discussion of project and qualification. Discussion regarding; Certificate IV usage/occupational outcome; Skill Sets; Assessment requirements; Performance Evidence. Fumigation pathway, Field assessments, unit 5 FFP, Biosecurity unit.</t>
  </si>
  <si>
    <t>Web Address</t>
  </si>
  <si>
    <t>ACT Environmental Protection Agency</t>
  </si>
  <si>
    <t>Regulator and Licence Authority</t>
  </si>
  <si>
    <t>ACT</t>
  </si>
  <si>
    <t>Informed</t>
  </si>
  <si>
    <t>Instinct Pest Management</t>
  </si>
  <si>
    <t>AMG Pest Management</t>
  </si>
  <si>
    <t>Mackay Regional Council</t>
  </si>
  <si>
    <t xml:space="preserve"> </t>
  </si>
  <si>
    <t>Department of Trade, Employment and Training</t>
  </si>
  <si>
    <t>STA</t>
  </si>
  <si>
    <t>WA Dept of Health</t>
  </si>
  <si>
    <t>Instinct Pest</t>
  </si>
  <si>
    <t>Skills Tasmania</t>
  </si>
  <si>
    <t>Skills Insight</t>
  </si>
  <si>
    <t>Garrards</t>
  </si>
  <si>
    <t>Distributor</t>
  </si>
  <si>
    <t xml:space="preserve">Control Equipment </t>
  </si>
  <si>
    <t>VIC Department of Health - Pesticide Safety</t>
  </si>
  <si>
    <t>Registered Training Organisation, Employer</t>
  </si>
  <si>
    <t>Luckens Fumigation Services</t>
  </si>
  <si>
    <t>Flyman SA</t>
  </si>
  <si>
    <t>Small Business/Employer</t>
  </si>
  <si>
    <t>Tasman Pest Management</t>
  </si>
  <si>
    <t>Cure All Pest Control</t>
  </si>
  <si>
    <t>All Aspects Pest Control</t>
  </si>
  <si>
    <t>ACT Government</t>
  </si>
  <si>
    <t>Government Department</t>
  </si>
  <si>
    <t>Serial Pest Control</t>
  </si>
  <si>
    <t>Started the industry facebook group Pest Manangers Australia</t>
  </si>
  <si>
    <t>Noahs Ark Pest Control</t>
  </si>
  <si>
    <t>AEPMA Victorian Director</t>
  </si>
  <si>
    <t>STA - QLD Department of Trade and Employment &amp; Training</t>
  </si>
  <si>
    <t>Pest Australia Pty Ltd</t>
  </si>
  <si>
    <t>MPL Training Centre</t>
  </si>
  <si>
    <t>Arts, Communications, Finance Industries and Property Services</t>
  </si>
  <si>
    <t>Training Advisory Group</t>
  </si>
  <si>
    <t>ProTrain Training &amp; Consulting</t>
  </si>
  <si>
    <t>ARC Pest Inspections</t>
  </si>
  <si>
    <t>Australian Workers Union</t>
  </si>
  <si>
    <t>Union / Employee representative</t>
  </si>
  <si>
    <t>Melbourne Zoo</t>
  </si>
  <si>
    <t>Queensland Health</t>
  </si>
  <si>
    <t>Schemes &amp; Affinity, Aviso Specialty</t>
  </si>
  <si>
    <t>C and C Pest Control</t>
  </si>
  <si>
    <t>Regional (Cooran)</t>
  </si>
  <si>
    <t>Allure Pests</t>
  </si>
  <si>
    <t>Termitrust Pest Control</t>
  </si>
  <si>
    <t>Australian Environmental Pest Managers Association</t>
  </si>
  <si>
    <t>Peak Industry Body</t>
  </si>
  <si>
    <t>TAFE NSW</t>
  </si>
  <si>
    <t>TAFE</t>
  </si>
  <si>
    <t>Termico Pest Management</t>
  </si>
  <si>
    <t>Tweed Valley Pest Management</t>
  </si>
  <si>
    <t>SA Health</t>
  </si>
  <si>
    <t>ISACNT</t>
  </si>
  <si>
    <t>Financial, Administrative and Professional Services Training Council</t>
  </si>
  <si>
    <t>Mandurah Pest Control</t>
  </si>
  <si>
    <t>Former WA Director to AEPMA</t>
  </si>
  <si>
    <t>NT Department of Health - Poison Control</t>
  </si>
  <si>
    <t>Ryan's Termite and Pest Control</t>
  </si>
  <si>
    <t>Regional (Bathurst)</t>
  </si>
  <si>
    <t>Pest control Now</t>
  </si>
  <si>
    <t>Check Mate Pest Control</t>
  </si>
  <si>
    <t>Winner of Micro Business Pest Manager of the Year</t>
  </si>
  <si>
    <t>Quality Pest &amp; Weed Solutions</t>
  </si>
  <si>
    <t>Asset Pest Services</t>
  </si>
  <si>
    <t>CDI Pest Management</t>
  </si>
  <si>
    <t>NSW Environmental Protection Agency</t>
  </si>
  <si>
    <t>Direct Pest Control Townsville</t>
  </si>
  <si>
    <t>Lethal Pest Control</t>
  </si>
  <si>
    <t>Winner of Pest Women in Australian Pest Management</t>
  </si>
  <si>
    <t>QBCC</t>
  </si>
  <si>
    <t>CBH Group</t>
  </si>
  <si>
    <t>CPR Pest Management Services</t>
  </si>
  <si>
    <t>WorkSafe Vic</t>
  </si>
  <si>
    <t>NT Health - Medicines and Poisons</t>
  </si>
  <si>
    <t>Northern Rock</t>
  </si>
  <si>
    <t>Fume West</t>
  </si>
  <si>
    <t>Garrards Pty Ltd/ retired</t>
  </si>
  <si>
    <t>Industry Advisor</t>
  </si>
  <si>
    <t>QLD Department of Health - Environmental Health</t>
  </si>
  <si>
    <t>International Pest Consultant</t>
  </si>
  <si>
    <t>Educational Expert</t>
  </si>
  <si>
    <t>Roach Busters</t>
  </si>
  <si>
    <t>Member of NSW sttate council of AEPMA</t>
  </si>
  <si>
    <t>MPL Training</t>
  </si>
  <si>
    <t>Housing Sub-Contractor Commitee,Master Builders Victoria - Licensed Pest Manager</t>
  </si>
  <si>
    <t>Bundilla Pest Control/Advance you</t>
  </si>
  <si>
    <t>RTO/Employer</t>
  </si>
  <si>
    <t>South Metro TAFE</t>
  </si>
  <si>
    <t>AWPMA Chair</t>
  </si>
  <si>
    <t>Scuttlebugg</t>
  </si>
  <si>
    <t>Fintran Australia</t>
  </si>
  <si>
    <t>VSA</t>
  </si>
  <si>
    <t>SM TAFE / Termico Pest Management</t>
  </si>
  <si>
    <t>EPC Pest Control</t>
  </si>
  <si>
    <t>Verminate Pest Control</t>
  </si>
  <si>
    <t>Ensystex</t>
  </si>
  <si>
    <t xml:space="preserve">Department of Natural Resources and Environment Tasmania </t>
  </si>
  <si>
    <t>SA Department of Health - Scientific Services Branch</t>
  </si>
  <si>
    <t>Rentokil Initial Pty Ltd</t>
  </si>
  <si>
    <t>TasPest</t>
  </si>
  <si>
    <t>Scorpian Pest Management</t>
  </si>
  <si>
    <t>WA Dept of Health / ITAB</t>
  </si>
  <si>
    <t>Chisholm Institute</t>
  </si>
  <si>
    <t>Bena Pest Management</t>
  </si>
  <si>
    <t>Regional (Gippsland)</t>
  </si>
  <si>
    <t>Department of Health - QLD</t>
  </si>
  <si>
    <t>Emailed</t>
  </si>
  <si>
    <t>TAFE QLD</t>
  </si>
  <si>
    <t>Envirotechnics - AEPMA</t>
  </si>
  <si>
    <t>South Metropolitan TAFE - Western Australia</t>
  </si>
  <si>
    <t>Chisholm</t>
  </si>
  <si>
    <t>ONP Pest Management</t>
  </si>
  <si>
    <t>Bribie Island Pest Control &amp; Bugs at Bay</t>
  </si>
  <si>
    <t>Complete Termite Solutions</t>
  </si>
  <si>
    <t>Envu Australia</t>
  </si>
  <si>
    <t>Bribie Bug Buster</t>
  </si>
  <si>
    <t>Engagement Distribution</t>
  </si>
  <si>
    <t>Engagement Distribution (Stakeholder Type)</t>
  </si>
  <si>
    <t>INFORMED</t>
  </si>
  <si>
    <t>ENGAGED</t>
  </si>
  <si>
    <t>TOTAL</t>
  </si>
  <si>
    <t>Engagement Distribution (by State)</t>
  </si>
  <si>
    <t xml:space="preserve">Comment on draft </t>
  </si>
  <si>
    <t>Future Skills Organisation</t>
  </si>
  <si>
    <t>Manufacturing Skills Alliance</t>
  </si>
  <si>
    <t>Industry Skills Australia</t>
  </si>
  <si>
    <t xml:space="preserve">Pre-construction training inadequate and overly basic </t>
  </si>
  <si>
    <t xml:space="preserve">Value of Certificate IV vs skill sets </t>
  </si>
  <si>
    <t xml:space="preserve">Partially addressed – revisions aimed at improving clarity, structure, and rigour within policy constraints.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</si>
</sst>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21" x14ac:knownFonts="1">
    <font>
      <sz val="11"/>
      <color theme="1"/>
      <name val="Aptos Narrow"/>
      <family val="2"/>
      <scheme val="minor"/>
    </font>
    <font>
      <b/>
      <sz val="10"/>
      <color theme="2"/>
      <name val="Arial"/>
      <family val="2"/>
    </font>
    <font>
      <sz val="10"/>
      <color theme="1"/>
      <name val="Arial"/>
      <family val="2"/>
    </font>
    <font>
      <b/>
      <sz val="11"/>
      <color theme="1"/>
      <name val="Arial"/>
      <family val="2"/>
    </font>
    <font>
      <sz val="11"/>
      <color theme="1"/>
      <name val="Arial"/>
      <family val="2"/>
    </font>
    <font>
      <b/>
      <sz val="18"/>
      <color theme="1"/>
      <name val="Arial"/>
      <family val="2"/>
    </font>
    <font>
      <b/>
      <sz val="10"/>
      <color theme="0"/>
      <name val="Arial"/>
      <family val="2"/>
    </font>
    <font>
      <sz val="11"/>
      <color rgb="FF036CEB"/>
      <name val="Aptos Narrow"/>
      <family val="2"/>
      <scheme val="minor"/>
    </font>
    <font>
      <u/>
      <sz val="11"/>
      <color theme="10"/>
      <name val="Aptos Narrow"/>
      <family val="2"/>
      <scheme val="minor"/>
    </font>
    <font>
      <sz val="10"/>
      <color rgb="FF000000"/>
      <name val="Arial"/>
      <family val="2"/>
    </font>
    <font>
      <u/>
      <sz val="10"/>
      <color theme="10"/>
      <name val="Arial"/>
      <family val="2"/>
    </font>
    <font>
      <sz val="10"/>
      <name val="Arial"/>
      <family val="2"/>
    </font>
    <font>
      <sz val="11"/>
      <color rgb="FF000000"/>
      <name val="Aptos Narrow"/>
      <family val="2"/>
      <scheme val="minor"/>
    </font>
    <font>
      <sz val="10"/>
      <color theme="1"/>
      <name val="Arial"/>
      <family val="2"/>
    </font>
    <font>
      <sz val="11"/>
      <color rgb="FF000000"/>
      <name val="Calibri"/>
      <family val="2"/>
    </font>
    <font>
      <sz val="11"/>
      <color theme="1"/>
      <name val="Calibri"/>
      <family val="2"/>
      <charset val="1"/>
    </font>
    <font>
      <sz val="11"/>
      <color rgb="FF000000"/>
      <name val="Calibri"/>
      <family val="2"/>
      <charset val="1"/>
    </font>
    <font>
      <sz val="10"/>
      <color rgb="FF000000"/>
      <name val="Arial"/>
      <family val="2"/>
    </font>
    <font>
      <b/>
      <sz val="11"/>
      <color rgb="FFE8E8E8"/>
      <name val="Aptos Display"/>
      <family val="2"/>
    </font>
    <font>
      <sz val="11"/>
      <color rgb="FF000000"/>
      <name val="Aptos Display"/>
      <family val="2"/>
    </font>
    <font>
      <b/>
      <sz val="11"/>
      <color theme="1"/>
      <name val="Aptos Narrow"/>
      <family val="2"/>
      <scheme val="minor"/>
    </font>
  </fonts>
  <fills count="16">
    <fill>
      <patternFill patternType="none"/>
    </fill>
    <fill>
      <patternFill patternType="gray125"/>
    </fill>
    <fill>
      <patternFill patternType="solid">
        <fgColor theme="1" tint="0.89996032593768116"/>
        <bgColor auto="1"/>
      </patternFill>
    </fill>
    <fill>
      <patternFill patternType="solid">
        <fgColor theme="2"/>
        <bgColor indexed="64"/>
      </patternFill>
    </fill>
    <fill>
      <patternFill patternType="solid">
        <fgColor rgb="FF036CEB"/>
        <bgColor theme="1"/>
      </patternFill>
    </fill>
    <fill>
      <patternFill patternType="solid">
        <fgColor rgb="FF036CEB"/>
        <bgColor indexed="64"/>
      </patternFill>
    </fill>
    <fill>
      <patternFill patternType="solid">
        <fgColor theme="3" tint="0.89999084444715716"/>
        <bgColor indexed="64"/>
      </patternFill>
    </fill>
    <fill>
      <patternFill patternType="solid">
        <fgColor theme="3" tint="0.749992370372631"/>
        <bgColor indexed="64"/>
      </patternFill>
    </fill>
    <fill>
      <patternFill patternType="solid">
        <fgColor rgb="FFA6C9EC"/>
        <bgColor rgb="FF000000"/>
      </patternFill>
    </fill>
    <fill>
      <patternFill patternType="solid">
        <fgColor theme="3" tint="0.89999084444715716"/>
        <bgColor rgb="FF000000"/>
      </patternFill>
    </fill>
    <fill>
      <patternFill patternType="solid">
        <fgColor rgb="FFDAE9F8"/>
        <bgColor rgb="FF000000"/>
      </patternFill>
    </fill>
    <fill>
      <patternFill patternType="solid">
        <fgColor theme="3" tint="0.749992370372631"/>
        <bgColor rgb="FF000000"/>
      </patternFill>
    </fill>
    <fill>
      <patternFill patternType="solid">
        <fgColor rgb="FFDAE9F8"/>
        <bgColor indexed="64"/>
      </patternFill>
    </fill>
    <fill>
      <patternFill patternType="solid">
        <fgColor rgb="FFA6C9EC"/>
        <bgColor indexed="64"/>
      </patternFill>
    </fill>
    <fill>
      <patternFill patternType="solid">
        <fgColor rgb="FFE6E6E6"/>
        <bgColor rgb="FF000000"/>
      </patternFill>
    </fill>
    <fill>
      <patternFill patternType="solid">
        <fgColor rgb="FF036CEB"/>
        <bgColor rgb="FF000000"/>
      </patternFill>
    </fill>
  </fills>
  <borders count="13">
    <border>
      <left/>
      <right/>
      <top/>
      <bottom/>
      <diagonal/>
    </border>
    <border>
      <left style="thin">
        <color theme="2"/>
      </left>
      <right style="thin">
        <color theme="2"/>
      </right>
      <top style="thin">
        <color theme="2"/>
      </top>
      <bottom style="thin">
        <color theme="2"/>
      </bottom>
      <diagonal/>
    </border>
    <border>
      <left style="thin">
        <color theme="2"/>
      </left>
      <right/>
      <top/>
      <bottom/>
      <diagonal/>
    </border>
    <border>
      <left/>
      <right style="thin">
        <color theme="2"/>
      </right>
      <top/>
      <bottom/>
      <diagonal/>
    </border>
    <border>
      <left style="thin">
        <color theme="2"/>
      </left>
      <right style="thin">
        <color theme="2"/>
      </right>
      <top/>
      <bottom style="thin">
        <color theme="2"/>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8" fillId="0" borderId="0" applyNumberFormat="0" applyFill="0" applyBorder="0" applyAlignment="0" applyProtection="0"/>
  </cellStyleXfs>
  <cellXfs count="103">
    <xf numFmtId="0" fontId="0" fillId="0" borderId="0" xfId="0"/>
    <xf numFmtId="0" fontId="3" fillId="0" borderId="0" xfId="0" applyFont="1"/>
    <xf numFmtId="0" fontId="4" fillId="0" borderId="0" xfId="0" applyFont="1"/>
    <xf numFmtId="0" fontId="3" fillId="0" borderId="0" xfId="0" applyFont="1" applyAlignment="1">
      <alignment horizontal="left" vertical="center"/>
    </xf>
    <xf numFmtId="0" fontId="3" fillId="7" borderId="0" xfId="0" applyFont="1" applyFill="1" applyAlignment="1">
      <alignment horizontal="left" vertical="center"/>
    </xf>
    <xf numFmtId="0" fontId="3" fillId="7" borderId="0" xfId="0" applyFont="1" applyFill="1" applyAlignment="1">
      <alignment horizontal="center" vertical="center" wrapText="1"/>
    </xf>
    <xf numFmtId="0" fontId="3" fillId="0" borderId="0" xfId="0" applyFont="1" applyAlignment="1">
      <alignment horizontal="center" vertical="center" wrapText="1"/>
    </xf>
    <xf numFmtId="0" fontId="1" fillId="4" borderId="5" xfId="0" applyFont="1" applyFill="1" applyBorder="1" applyAlignment="1">
      <alignment horizontal="center" vertical="center" wrapText="1"/>
    </xf>
    <xf numFmtId="0" fontId="1" fillId="4" borderId="6" xfId="0" applyFont="1" applyFill="1" applyBorder="1" applyAlignment="1">
      <alignment horizontal="center" vertical="center" wrapText="1"/>
    </xf>
    <xf numFmtId="49" fontId="2" fillId="2" borderId="5" xfId="0" applyNumberFormat="1" applyFont="1" applyFill="1" applyBorder="1" applyAlignment="1">
      <alignment horizontal="left" vertical="top" wrapText="1"/>
    </xf>
    <xf numFmtId="49" fontId="2" fillId="2" borderId="6" xfId="0" applyNumberFormat="1" applyFont="1" applyFill="1" applyBorder="1" applyAlignment="1">
      <alignment horizontal="left" vertical="top" wrapText="1"/>
    </xf>
    <xf numFmtId="164" fontId="2" fillId="2" borderId="6" xfId="0" applyNumberFormat="1" applyFont="1" applyFill="1" applyBorder="1" applyAlignment="1">
      <alignment horizontal="left" vertical="top" wrapText="1"/>
    </xf>
    <xf numFmtId="0" fontId="3" fillId="3" borderId="4" xfId="0" applyFont="1" applyFill="1" applyBorder="1" applyAlignment="1">
      <alignment horizontal="left" vertical="top" wrapText="1"/>
    </xf>
    <xf numFmtId="0" fontId="3" fillId="3" borderId="1" xfId="0" applyFont="1" applyFill="1" applyBorder="1" applyAlignment="1">
      <alignment horizontal="left" vertical="top" wrapText="1"/>
    </xf>
    <xf numFmtId="0" fontId="6" fillId="5" borderId="0" xfId="0" applyFont="1" applyFill="1" applyAlignment="1">
      <alignment horizontal="center" vertical="center" wrapText="1"/>
    </xf>
    <xf numFmtId="0" fontId="2" fillId="6" borderId="0" xfId="0" applyFont="1" applyFill="1"/>
    <xf numFmtId="0" fontId="2" fillId="7" borderId="0" xfId="0" applyFont="1" applyFill="1"/>
    <xf numFmtId="0" fontId="2" fillId="6" borderId="0" xfId="0" applyFont="1" applyFill="1" applyAlignment="1">
      <alignment horizontal="left" vertical="top" wrapText="1"/>
    </xf>
    <xf numFmtId="0" fontId="2" fillId="7" borderId="0" xfId="0" applyFont="1" applyFill="1" applyAlignment="1">
      <alignment horizontal="left" vertical="top" wrapText="1"/>
    </xf>
    <xf numFmtId="0" fontId="2" fillId="6" borderId="0" xfId="0" applyFont="1" applyFill="1" applyAlignment="1">
      <alignment vertical="top" wrapText="1"/>
    </xf>
    <xf numFmtId="0" fontId="2" fillId="7" borderId="0" xfId="0" applyFont="1" applyFill="1" applyAlignment="1">
      <alignment vertical="top" wrapText="1"/>
    </xf>
    <xf numFmtId="0" fontId="2" fillId="6" borderId="0" xfId="0" applyFont="1" applyFill="1" applyAlignment="1">
      <alignment horizontal="center" vertical="top" wrapText="1"/>
    </xf>
    <xf numFmtId="0" fontId="2" fillId="7" borderId="0" xfId="0" applyFont="1" applyFill="1" applyAlignment="1">
      <alignment horizontal="center" vertical="top" wrapText="1"/>
    </xf>
    <xf numFmtId="0" fontId="4" fillId="3" borderId="3" xfId="0" applyFont="1" applyFill="1" applyBorder="1" applyAlignment="1">
      <alignment vertical="top" wrapText="1"/>
    </xf>
    <xf numFmtId="0" fontId="7" fillId="0" borderId="0" xfId="0" applyFont="1"/>
    <xf numFmtId="0" fontId="9" fillId="6" borderId="0" xfId="0" applyFont="1" applyFill="1" applyAlignment="1">
      <alignment horizontal="right" vertical="top" wrapText="1"/>
    </xf>
    <xf numFmtId="0" fontId="9" fillId="7" borderId="0" xfId="0" applyFont="1" applyFill="1" applyAlignment="1">
      <alignment horizontal="right" vertical="top" wrapText="1"/>
    </xf>
    <xf numFmtId="0" fontId="2" fillId="6" borderId="0" xfId="0" applyFont="1" applyFill="1" applyAlignment="1">
      <alignment horizontal="right" vertical="top"/>
    </xf>
    <xf numFmtId="0" fontId="2" fillId="7" borderId="0" xfId="0" applyFont="1" applyFill="1" applyAlignment="1">
      <alignment horizontal="right" vertical="top"/>
    </xf>
    <xf numFmtId="49" fontId="2" fillId="6" borderId="0" xfId="0" applyNumberFormat="1" applyFont="1" applyFill="1" applyAlignment="1">
      <alignment horizontal="left" vertical="top" wrapText="1"/>
    </xf>
    <xf numFmtId="0" fontId="9" fillId="6" borderId="0" xfId="0" applyFont="1" applyFill="1" applyAlignment="1">
      <alignment horizontal="left" vertical="top" wrapText="1"/>
    </xf>
    <xf numFmtId="0" fontId="10" fillId="10" borderId="0" xfId="1" applyFont="1" applyFill="1" applyAlignment="1">
      <alignment horizontal="left" vertical="top" wrapText="1"/>
    </xf>
    <xf numFmtId="0" fontId="10" fillId="7" borderId="0" xfId="1" applyFont="1" applyFill="1" applyAlignment="1">
      <alignment horizontal="left" vertical="top" wrapText="1"/>
    </xf>
    <xf numFmtId="0" fontId="9" fillId="7" borderId="0" xfId="0" applyFont="1" applyFill="1" applyAlignment="1">
      <alignment horizontal="left" vertical="top" wrapText="1"/>
    </xf>
    <xf numFmtId="0" fontId="10" fillId="8" borderId="0" xfId="1" applyFont="1" applyFill="1" applyAlignment="1">
      <alignment horizontal="left" vertical="top" wrapText="1"/>
    </xf>
    <xf numFmtId="0" fontId="10" fillId="9" borderId="0" xfId="1" applyFont="1" applyFill="1" applyAlignment="1">
      <alignment horizontal="left" vertical="top" wrapText="1"/>
    </xf>
    <xf numFmtId="0" fontId="2" fillId="6" borderId="0" xfId="0" applyFont="1" applyFill="1" applyAlignment="1">
      <alignment horizontal="left" vertical="top"/>
    </xf>
    <xf numFmtId="0" fontId="10" fillId="11" borderId="0" xfId="1" applyFont="1" applyFill="1" applyAlignment="1">
      <alignment horizontal="left" vertical="top" wrapText="1"/>
    </xf>
    <xf numFmtId="0" fontId="2" fillId="7" borderId="0" xfId="0" applyFont="1" applyFill="1" applyAlignment="1">
      <alignment horizontal="left" vertical="top"/>
    </xf>
    <xf numFmtId="0" fontId="9" fillId="7" borderId="0" xfId="0" applyFont="1" applyFill="1" applyAlignment="1">
      <alignment horizontal="right" vertical="top"/>
    </xf>
    <xf numFmtId="0" fontId="2" fillId="12" borderId="0" xfId="0" applyFont="1" applyFill="1" applyAlignment="1">
      <alignment horizontal="left" vertical="top" wrapText="1"/>
    </xf>
    <xf numFmtId="0" fontId="2" fillId="13" borderId="0" xfId="0" applyFont="1" applyFill="1" applyAlignment="1">
      <alignment horizontal="left" vertical="top" wrapText="1"/>
    </xf>
    <xf numFmtId="0" fontId="2" fillId="13" borderId="0" xfId="0" applyFont="1" applyFill="1" applyAlignment="1">
      <alignment horizontal="left" vertical="top"/>
    </xf>
    <xf numFmtId="0" fontId="2" fillId="13" borderId="0" xfId="0" applyFont="1" applyFill="1" applyAlignment="1">
      <alignment horizontal="right" vertical="top"/>
    </xf>
    <xf numFmtId="0" fontId="2" fillId="12" borderId="0" xfId="0" applyFont="1" applyFill="1" applyAlignment="1">
      <alignment horizontal="left" vertical="top"/>
    </xf>
    <xf numFmtId="0" fontId="2" fillId="12" borderId="0" xfId="0" applyFont="1" applyFill="1" applyAlignment="1">
      <alignment horizontal="right" vertical="top"/>
    </xf>
    <xf numFmtId="0" fontId="9" fillId="13" borderId="0" xfId="0" applyFont="1" applyFill="1" applyAlignment="1">
      <alignment vertical="center" wrapText="1"/>
    </xf>
    <xf numFmtId="0" fontId="9" fillId="13" borderId="0" xfId="0" applyFont="1" applyFill="1" applyAlignment="1">
      <alignment horizontal="left" vertical="top" wrapText="1"/>
    </xf>
    <xf numFmtId="0" fontId="9" fillId="12" borderId="0" xfId="0" applyFont="1" applyFill="1" applyAlignment="1">
      <alignment vertical="center" wrapText="1"/>
    </xf>
    <xf numFmtId="0" fontId="9" fillId="13" borderId="0" xfId="0" applyFont="1" applyFill="1" applyAlignment="1">
      <alignment horizontal="left" vertical="center" wrapText="1"/>
    </xf>
    <xf numFmtId="0" fontId="9" fillId="12" borderId="0" xfId="0" applyFont="1" applyFill="1" applyAlignment="1">
      <alignment horizontal="left" vertical="center" wrapText="1"/>
    </xf>
    <xf numFmtId="0" fontId="9" fillId="12" borderId="0" xfId="0" applyFont="1" applyFill="1" applyAlignment="1">
      <alignment horizontal="left" vertical="top" wrapText="1"/>
    </xf>
    <xf numFmtId="14" fontId="2" fillId="6" borderId="0" xfId="0" applyNumberFormat="1" applyFont="1" applyFill="1" applyAlignment="1">
      <alignment horizontal="left" vertical="top" wrapText="1"/>
    </xf>
    <xf numFmtId="14" fontId="2" fillId="7" borderId="0" xfId="0" applyNumberFormat="1" applyFont="1" applyFill="1" applyAlignment="1">
      <alignment horizontal="left" vertical="top" wrapText="1"/>
    </xf>
    <xf numFmtId="14" fontId="11" fillId="7" borderId="0" xfId="0" applyNumberFormat="1" applyFont="1" applyFill="1" applyAlignment="1">
      <alignment horizontal="left" vertical="top" wrapText="1"/>
    </xf>
    <xf numFmtId="0" fontId="11" fillId="7" borderId="0" xfId="0" applyFont="1" applyFill="1" applyAlignment="1">
      <alignment horizontal="left" vertical="top" wrapText="1"/>
    </xf>
    <xf numFmtId="0" fontId="11" fillId="7" borderId="0" xfId="0" applyFont="1" applyFill="1" applyAlignment="1">
      <alignment horizontal="center" vertical="top" wrapText="1"/>
    </xf>
    <xf numFmtId="0" fontId="11" fillId="7" borderId="0" xfId="0" applyFont="1" applyFill="1" applyAlignment="1">
      <alignment vertical="top" wrapText="1"/>
    </xf>
    <xf numFmtId="14" fontId="11" fillId="6" borderId="0" xfId="0" applyNumberFormat="1" applyFont="1" applyFill="1" applyAlignment="1">
      <alignment horizontal="left" vertical="top" wrapText="1"/>
    </xf>
    <xf numFmtId="0" fontId="11" fillId="6" borderId="0" xfId="0" applyFont="1" applyFill="1" applyAlignment="1">
      <alignment horizontal="left" vertical="top" wrapText="1"/>
    </xf>
    <xf numFmtId="0" fontId="11" fillId="6" borderId="0" xfId="0" applyFont="1" applyFill="1" applyAlignment="1">
      <alignment horizontal="center" vertical="top" wrapText="1"/>
    </xf>
    <xf numFmtId="0" fontId="11" fillId="6" borderId="0" xfId="0" applyFont="1" applyFill="1" applyAlignment="1">
      <alignment vertical="top" wrapText="1"/>
    </xf>
    <xf numFmtId="0" fontId="12" fillId="13" borderId="0" xfId="0" applyFont="1" applyFill="1" applyAlignment="1">
      <alignment vertical="center" wrapText="1"/>
    </xf>
    <xf numFmtId="0" fontId="9" fillId="8" borderId="0" xfId="0" applyFont="1" applyFill="1" applyAlignment="1">
      <alignment horizontal="left" vertical="center" wrapText="1"/>
    </xf>
    <xf numFmtId="49" fontId="2" fillId="6" borderId="6" xfId="0" applyNumberFormat="1" applyFont="1" applyFill="1" applyBorder="1" applyAlignment="1">
      <alignment horizontal="left" vertical="top" wrapText="1"/>
    </xf>
    <xf numFmtId="0" fontId="9" fillId="14" borderId="6" xfId="0" applyFont="1" applyFill="1" applyBorder="1" applyAlignment="1">
      <alignment horizontal="left" vertical="top" wrapText="1"/>
    </xf>
    <xf numFmtId="14" fontId="6" fillId="5" borderId="0" xfId="0" applyNumberFormat="1" applyFont="1" applyFill="1" applyAlignment="1">
      <alignment horizontal="center" vertical="center" wrapText="1"/>
    </xf>
    <xf numFmtId="0" fontId="2" fillId="6" borderId="0" xfId="0" applyFont="1" applyFill="1" applyAlignment="1">
      <alignment horizontal="center" vertical="center" wrapText="1"/>
    </xf>
    <xf numFmtId="0" fontId="9" fillId="7" borderId="0" xfId="0" applyFont="1" applyFill="1" applyAlignment="1">
      <alignment horizontal="center" vertical="center" wrapText="1"/>
    </xf>
    <xf numFmtId="0" fontId="2" fillId="7" borderId="0" xfId="0" applyFont="1" applyFill="1" applyAlignment="1">
      <alignment horizontal="center" vertical="center" wrapText="1"/>
    </xf>
    <xf numFmtId="0" fontId="2" fillId="7" borderId="0" xfId="0" applyFont="1" applyFill="1" applyAlignment="1">
      <alignment horizontal="center" vertical="center"/>
    </xf>
    <xf numFmtId="0" fontId="9" fillId="6" borderId="0" xfId="0" applyFont="1" applyFill="1" applyAlignment="1">
      <alignment horizontal="center" vertical="center" wrapText="1"/>
    </xf>
    <xf numFmtId="0" fontId="9" fillId="13" borderId="0" xfId="0" applyFont="1" applyFill="1" applyAlignment="1">
      <alignment horizontal="center" vertical="center" wrapText="1"/>
    </xf>
    <xf numFmtId="0" fontId="9" fillId="12" borderId="0" xfId="0" applyFont="1" applyFill="1" applyAlignment="1">
      <alignment horizontal="center" vertical="center" wrapText="1"/>
    </xf>
    <xf numFmtId="0" fontId="2" fillId="6" borderId="0" xfId="0" applyFont="1" applyFill="1" applyAlignment="1">
      <alignment horizontal="center" vertical="center"/>
    </xf>
    <xf numFmtId="0" fontId="2" fillId="13" borderId="0" xfId="0" applyFont="1" applyFill="1" applyAlignment="1">
      <alignment horizontal="center" vertical="center"/>
    </xf>
    <xf numFmtId="0" fontId="2" fillId="12" borderId="0" xfId="0" applyFont="1" applyFill="1" applyAlignment="1">
      <alignment horizontal="center" vertical="center"/>
    </xf>
    <xf numFmtId="0" fontId="0" fillId="0" borderId="0" xfId="0" applyAlignment="1">
      <alignment horizontal="center" vertical="center"/>
    </xf>
    <xf numFmtId="49" fontId="2" fillId="3" borderId="6" xfId="0" applyNumberFormat="1" applyFont="1" applyFill="1" applyBorder="1" applyAlignment="1">
      <alignment horizontal="left" vertical="top" wrapText="1"/>
    </xf>
    <xf numFmtId="49" fontId="13" fillId="6" borderId="6" xfId="0" applyNumberFormat="1" applyFont="1" applyFill="1" applyBorder="1" applyAlignment="1">
      <alignment horizontal="left" vertical="top" wrapText="1"/>
    </xf>
    <xf numFmtId="49" fontId="13" fillId="2" borderId="6" xfId="0" applyNumberFormat="1" applyFont="1" applyFill="1" applyBorder="1" applyAlignment="1">
      <alignment horizontal="left" vertical="top" wrapText="1"/>
    </xf>
    <xf numFmtId="49" fontId="13" fillId="2" borderId="5" xfId="0" applyNumberFormat="1" applyFont="1" applyFill="1" applyBorder="1" applyAlignment="1">
      <alignment horizontal="left" vertical="top" wrapText="1"/>
    </xf>
    <xf numFmtId="0" fontId="14" fillId="6" borderId="7" xfId="0" applyFont="1" applyFill="1" applyBorder="1"/>
    <xf numFmtId="49" fontId="2" fillId="6" borderId="8" xfId="0" applyNumberFormat="1" applyFont="1" applyFill="1" applyBorder="1" applyAlignment="1">
      <alignment horizontal="left" vertical="top" wrapText="1"/>
    </xf>
    <xf numFmtId="49" fontId="2" fillId="6" borderId="9" xfId="0" applyNumberFormat="1" applyFont="1" applyFill="1" applyBorder="1" applyAlignment="1">
      <alignment horizontal="left" vertical="top" wrapText="1"/>
    </xf>
    <xf numFmtId="49" fontId="17" fillId="2" borderId="6" xfId="0" applyNumberFormat="1" applyFont="1" applyFill="1" applyBorder="1" applyAlignment="1">
      <alignment horizontal="left" vertical="top" wrapText="1"/>
    </xf>
    <xf numFmtId="164" fontId="13" fillId="2" borderId="6" xfId="0" applyNumberFormat="1" applyFont="1" applyFill="1" applyBorder="1" applyAlignment="1">
      <alignment horizontal="left" vertical="top" wrapText="1"/>
    </xf>
    <xf numFmtId="0" fontId="18" fillId="15" borderId="6" xfId="0" applyFont="1" applyFill="1" applyBorder="1" applyAlignment="1">
      <alignment wrapText="1"/>
    </xf>
    <xf numFmtId="0" fontId="19" fillId="0" borderId="11" xfId="0" applyFont="1" applyBorder="1" applyAlignment="1">
      <alignment wrapText="1"/>
    </xf>
    <xf numFmtId="0" fontId="19" fillId="0" borderId="10" xfId="0" applyFont="1" applyBorder="1"/>
    <xf numFmtId="0" fontId="19" fillId="0" borderId="11" xfId="0" applyFont="1" applyBorder="1"/>
    <xf numFmtId="0" fontId="0" fillId="0" borderId="12" xfId="0" applyBorder="1"/>
    <xf numFmtId="0" fontId="20" fillId="0" borderId="12" xfId="0" applyFont="1" applyBorder="1" applyAlignment="1">
      <alignment horizontal="right"/>
    </xf>
    <xf numFmtId="0" fontId="8" fillId="0" borderId="0" xfId="1" applyAlignment="1">
      <alignment horizontal="center"/>
    </xf>
    <xf numFmtId="0" fontId="3" fillId="0" borderId="0" xfId="0" applyFont="1" applyAlignment="1">
      <alignment horizontal="center"/>
    </xf>
    <xf numFmtId="0" fontId="4" fillId="0" borderId="0" xfId="0" applyFont="1" applyAlignment="1">
      <alignment horizontal="center"/>
    </xf>
    <xf numFmtId="0" fontId="5" fillId="0" borderId="0" xfId="0" applyFont="1" applyAlignment="1">
      <alignment horizontal="center" vertical="center" wrapText="1"/>
    </xf>
    <xf numFmtId="0" fontId="3" fillId="3" borderId="2" xfId="0" applyFont="1" applyFill="1" applyBorder="1" applyAlignment="1">
      <alignment horizontal="center" vertical="top" wrapText="1"/>
    </xf>
    <xf numFmtId="0" fontId="3" fillId="3" borderId="0" xfId="0" applyFont="1" applyFill="1" applyAlignment="1">
      <alignment horizontal="center" vertical="top" wrapText="1"/>
    </xf>
    <xf numFmtId="0" fontId="3" fillId="3" borderId="3" xfId="0" applyFont="1" applyFill="1" applyBorder="1" applyAlignment="1">
      <alignment horizontal="center" vertical="top" wrapText="1"/>
    </xf>
    <xf numFmtId="0" fontId="3" fillId="0" borderId="0" xfId="0" applyFont="1" applyAlignment="1">
      <alignment horizontal="left" vertical="center"/>
    </xf>
    <xf numFmtId="0" fontId="4" fillId="3" borderId="2" xfId="0" applyFont="1" applyFill="1" applyBorder="1" applyAlignment="1">
      <alignment horizontal="left" vertical="top" wrapText="1"/>
    </xf>
    <xf numFmtId="0" fontId="4" fillId="3" borderId="0" xfId="0" applyFont="1" applyFill="1" applyAlignment="1">
      <alignment horizontal="left" vertical="top" wrapText="1"/>
    </xf>
  </cellXfs>
  <cellStyles count="2">
    <cellStyle name="Hyperlink" xfId="1" builtinId="8"/>
    <cellStyle name="Normal" xfId="0" builtinId="0"/>
  </cellStyles>
  <dxfs count="7">
    <dxf>
      <font>
        <b val="0"/>
        <i val="0"/>
        <strike val="0"/>
        <condense val="0"/>
        <extend val="0"/>
        <outline val="0"/>
        <shadow val="0"/>
        <u val="none"/>
        <vertAlign val="baseline"/>
        <sz val="10"/>
        <color theme="1"/>
        <name val="Arial"/>
        <family val="2"/>
        <scheme val="none"/>
      </font>
      <fill>
        <patternFill patternType="solid">
          <fgColor indexed="64"/>
          <bgColor theme="3" tint="0.749992370372631"/>
        </patternFill>
      </fill>
      <alignment horizontal="general" vertical="top" textRotation="0" wrapText="1" indent="0" justifyLastLine="0" shrinkToFit="0" readingOrder="0"/>
    </dxf>
    <dxf>
      <font>
        <b val="0"/>
        <i val="0"/>
        <strike val="0"/>
        <condense val="0"/>
        <extend val="0"/>
        <outline val="0"/>
        <shadow val="0"/>
        <u val="none"/>
        <vertAlign val="baseline"/>
        <sz val="10"/>
        <color theme="1"/>
        <name val="Arial"/>
        <family val="2"/>
        <scheme val="none"/>
      </font>
      <fill>
        <patternFill patternType="solid">
          <fgColor indexed="64"/>
          <bgColor theme="3" tint="0.749992370372631"/>
        </patternFill>
      </fill>
      <alignment horizontal="general" vertical="top" textRotation="0" wrapText="1" indent="0" justifyLastLine="0" shrinkToFit="0" readingOrder="0"/>
    </dxf>
    <dxf>
      <font>
        <b val="0"/>
        <i val="0"/>
        <strike val="0"/>
        <condense val="0"/>
        <extend val="0"/>
        <outline val="0"/>
        <shadow val="0"/>
        <u val="none"/>
        <vertAlign val="baseline"/>
        <sz val="10"/>
        <color theme="1"/>
        <name val="Arial"/>
        <family val="2"/>
        <scheme val="none"/>
      </font>
      <fill>
        <patternFill patternType="solid">
          <fgColor indexed="64"/>
          <bgColor theme="3" tint="0.749992370372631"/>
        </patternFill>
      </fill>
      <alignment horizontal="center" vertical="top" textRotation="0" wrapText="1" indent="0" justifyLastLine="0" shrinkToFit="0" readingOrder="0"/>
    </dxf>
    <dxf>
      <font>
        <b val="0"/>
        <i val="0"/>
        <strike val="0"/>
        <condense val="0"/>
        <extend val="0"/>
        <outline val="0"/>
        <shadow val="0"/>
        <u val="none"/>
        <vertAlign val="baseline"/>
        <sz val="10"/>
        <color theme="1"/>
        <name val="Arial"/>
        <family val="2"/>
        <scheme val="none"/>
      </font>
      <fill>
        <patternFill patternType="solid">
          <fgColor indexed="64"/>
          <bgColor theme="3" tint="0.749992370372631"/>
        </patternFill>
      </fill>
      <alignment horizontal="left" vertical="top" textRotation="0" wrapText="1" indent="0" justifyLastLine="0" shrinkToFit="0" readingOrder="0"/>
    </dxf>
    <dxf>
      <font>
        <b val="0"/>
        <i val="0"/>
        <strike val="0"/>
        <condense val="0"/>
        <extend val="0"/>
        <outline val="0"/>
        <shadow val="0"/>
        <u val="none"/>
        <vertAlign val="baseline"/>
        <sz val="10"/>
        <color theme="1"/>
        <name val="Arial"/>
        <family val="2"/>
        <scheme val="none"/>
      </font>
      <numFmt numFmtId="19" formatCode="d/mm/yyyy"/>
      <fill>
        <patternFill patternType="solid">
          <fgColor indexed="64"/>
          <bgColor theme="3" tint="0.749992370372631"/>
        </patternFill>
      </fill>
      <alignment horizontal="left" vertical="top" textRotation="0" wrapText="1" indent="0" justifyLastLine="0" shrinkToFit="0" readingOrder="0"/>
    </dxf>
    <dxf>
      <font>
        <b val="0"/>
        <i val="0"/>
        <strike val="0"/>
        <condense val="0"/>
        <extend val="0"/>
        <outline val="0"/>
        <shadow val="0"/>
        <u val="none"/>
        <vertAlign val="baseline"/>
        <sz val="10"/>
        <color theme="1"/>
        <name val="Arial"/>
        <family val="2"/>
        <scheme val="none"/>
      </font>
      <fill>
        <patternFill patternType="solid">
          <fgColor indexed="64"/>
          <bgColor theme="3" tint="0.749992370372631"/>
        </patternFill>
      </fill>
      <alignment horizontal="general" vertical="top" textRotation="0" wrapText="1" indent="0" justifyLastLine="0" shrinkToFit="0" readingOrder="0"/>
    </dxf>
    <dxf>
      <font>
        <b/>
        <i val="0"/>
        <strike val="0"/>
        <condense val="0"/>
        <extend val="0"/>
        <outline val="0"/>
        <shadow val="0"/>
        <u val="none"/>
        <vertAlign val="baseline"/>
        <sz val="10"/>
        <color theme="0"/>
        <name val="Arial"/>
        <family val="2"/>
        <scheme val="none"/>
      </font>
      <fill>
        <patternFill patternType="solid">
          <fgColor indexed="64"/>
          <bgColor rgb="FF036CEB"/>
        </patternFill>
      </fill>
      <alignment horizontal="center" vertical="center" textRotation="0" wrapText="1" indent="0" justifyLastLine="0" shrinkToFit="0" readingOrder="0"/>
    </dxf>
  </dxfs>
  <tableStyles count="0" defaultTableStyle="TableStyleMedium2" defaultPivotStyle="PivotStyleLight16"/>
  <colors>
    <mruColors>
      <color rgb="FFFFFFCC"/>
      <color rgb="FF036CEB"/>
      <color rgb="FFE76319"/>
      <color rgb="FFFF66CC"/>
      <color rgb="FF148A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AU"/>
              <a:t>Stakeholder</a:t>
            </a:r>
            <a:r>
              <a:rPr lang="en-AU" baseline="0"/>
              <a:t> type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599A-4DFB-B0E5-2ACF5D282692}"/>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599A-4DFB-B0E5-2ACF5D282692}"/>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599A-4DFB-B0E5-2ACF5D282692}"/>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599A-4DFB-B0E5-2ACF5D282692}"/>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599A-4DFB-B0E5-2ACF5D282692}"/>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599A-4DFB-B0E5-2ACF5D282692}"/>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599A-4DFB-B0E5-2ACF5D282692}"/>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599A-4DFB-B0E5-2ACF5D282692}"/>
              </c:ext>
            </c:extLst>
          </c:dPt>
          <c:cat>
            <c:strRef>
              <c:f>'Graph Data'!$F$4:$F$11</c:f>
              <c:strCache>
                <c:ptCount val="8"/>
                <c:pt idx="0">
                  <c:v>Employer/RTO</c:v>
                </c:pt>
                <c:pt idx="1">
                  <c:v>Industry Association</c:v>
                </c:pt>
                <c:pt idx="2">
                  <c:v>Employer</c:v>
                </c:pt>
                <c:pt idx="3">
                  <c:v>JSC</c:v>
                </c:pt>
                <c:pt idx="4">
                  <c:v>RTO</c:v>
                </c:pt>
                <c:pt idx="5">
                  <c:v>Licensing Authority / Regulator</c:v>
                </c:pt>
                <c:pt idx="6">
                  <c:v>Regulator</c:v>
                </c:pt>
                <c:pt idx="7">
                  <c:v>STA</c:v>
                </c:pt>
              </c:strCache>
            </c:strRef>
          </c:cat>
          <c:val>
            <c:numRef>
              <c:f>'Graph Data'!$G$4:$G$11</c:f>
              <c:numCache>
                <c:formatCode>General</c:formatCode>
                <c:ptCount val="8"/>
                <c:pt idx="0">
                  <c:v>231</c:v>
                </c:pt>
                <c:pt idx="1">
                  <c:v>36</c:v>
                </c:pt>
                <c:pt idx="2">
                  <c:v>95</c:v>
                </c:pt>
                <c:pt idx="3">
                  <c:v>1</c:v>
                </c:pt>
                <c:pt idx="4">
                  <c:v>66</c:v>
                </c:pt>
                <c:pt idx="5">
                  <c:v>3</c:v>
                </c:pt>
                <c:pt idx="6">
                  <c:v>4</c:v>
                </c:pt>
                <c:pt idx="7">
                  <c:v>1</c:v>
                </c:pt>
              </c:numCache>
            </c:numRef>
          </c:val>
          <c:extLst>
            <c:ext xmlns:c16="http://schemas.microsoft.com/office/drawing/2014/chart" uri="{C3380CC4-5D6E-409C-BE32-E72D297353CC}">
              <c16:uniqueId val="{00000010-599A-4DFB-B0E5-2ACF5D282692}"/>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AU"/>
              <a:t>Engagement</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199C-46DA-9E36-7522CCDFC56D}"/>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199C-46DA-9E36-7522CCDFC56D}"/>
              </c:ext>
            </c:extLst>
          </c:dPt>
          <c:cat>
            <c:strRef>
              <c:f>'Graph Data'!$B$4:$B$5</c:f>
              <c:strCache>
                <c:ptCount val="2"/>
                <c:pt idx="0">
                  <c:v>INFORMED</c:v>
                </c:pt>
                <c:pt idx="1">
                  <c:v>ENGAGED</c:v>
                </c:pt>
              </c:strCache>
            </c:strRef>
          </c:cat>
          <c:val>
            <c:numRef>
              <c:f>'Graph Data'!$C$4:$C$5</c:f>
              <c:numCache>
                <c:formatCode>General</c:formatCode>
                <c:ptCount val="2"/>
                <c:pt idx="0">
                  <c:v>14</c:v>
                </c:pt>
                <c:pt idx="1">
                  <c:v>107</c:v>
                </c:pt>
              </c:numCache>
            </c:numRef>
          </c:val>
          <c:extLst>
            <c:ext xmlns:c16="http://schemas.microsoft.com/office/drawing/2014/chart" uri="{C3380CC4-5D6E-409C-BE32-E72D297353CC}">
              <c16:uniqueId val="{00000004-199C-46DA-9E36-7522CCDFC56D}"/>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AU"/>
              <a:t>Jurisdiction</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7D67-49BE-8A44-1A4B684E22F8}"/>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7D67-49BE-8A44-1A4B684E22F8}"/>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7D67-49BE-8A44-1A4B684E22F8}"/>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7D67-49BE-8A44-1A4B684E22F8}"/>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7D67-49BE-8A44-1A4B684E22F8}"/>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7D67-49BE-8A44-1A4B684E22F8}"/>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7D67-49BE-8A44-1A4B684E22F8}"/>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7D67-49BE-8A44-1A4B684E22F8}"/>
              </c:ext>
            </c:extLst>
          </c:dPt>
          <c:cat>
            <c:strRef>
              <c:f>'Graph Data'!$B$14:$B$21</c:f>
              <c:strCache>
                <c:ptCount val="8"/>
                <c:pt idx="0">
                  <c:v>QLD</c:v>
                </c:pt>
                <c:pt idx="1">
                  <c:v>VIC</c:v>
                </c:pt>
                <c:pt idx="2">
                  <c:v>WA</c:v>
                </c:pt>
                <c:pt idx="3">
                  <c:v>SA</c:v>
                </c:pt>
                <c:pt idx="4">
                  <c:v>NSW</c:v>
                </c:pt>
                <c:pt idx="5">
                  <c:v>TAS</c:v>
                </c:pt>
                <c:pt idx="6">
                  <c:v>National</c:v>
                </c:pt>
                <c:pt idx="7">
                  <c:v>NT</c:v>
                </c:pt>
              </c:strCache>
            </c:strRef>
          </c:cat>
          <c:val>
            <c:numRef>
              <c:f>'Graph Data'!$C$14:$C$21</c:f>
              <c:numCache>
                <c:formatCode>General</c:formatCode>
                <c:ptCount val="8"/>
                <c:pt idx="0">
                  <c:v>242</c:v>
                </c:pt>
                <c:pt idx="1">
                  <c:v>6</c:v>
                </c:pt>
                <c:pt idx="2">
                  <c:v>52</c:v>
                </c:pt>
                <c:pt idx="3">
                  <c:v>18</c:v>
                </c:pt>
                <c:pt idx="4">
                  <c:v>75</c:v>
                </c:pt>
                <c:pt idx="5">
                  <c:v>17</c:v>
                </c:pt>
                <c:pt idx="6">
                  <c:v>49</c:v>
                </c:pt>
                <c:pt idx="7">
                  <c:v>3</c:v>
                </c:pt>
              </c:numCache>
            </c:numRef>
          </c:val>
          <c:extLst>
            <c:ext xmlns:c16="http://schemas.microsoft.com/office/drawing/2014/chart" uri="{C3380CC4-5D6E-409C-BE32-E72D297353CC}">
              <c16:uniqueId val="{00000010-7D67-49BE-8A44-1A4B684E22F8}"/>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AU"/>
              <a:t>Feedback</a:t>
            </a:r>
            <a:r>
              <a:rPr lang="en-AU" baseline="0"/>
              <a:t> method</a:t>
            </a:r>
            <a:endParaRPr lang="en-AU"/>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AU"/>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26B9-476E-BE5E-CD666F298DFA}"/>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26B9-476E-BE5E-CD666F298DFA}"/>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26B9-476E-BE5E-CD666F298DFA}"/>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26B9-476E-BE5E-CD666F298DFA}"/>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26B9-476E-BE5E-CD666F298DFA}"/>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26B9-476E-BE5E-CD666F298DFA}"/>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26B9-476E-BE5E-CD666F298DFA}"/>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26B9-476E-BE5E-CD666F298DFA}"/>
              </c:ext>
            </c:extLst>
          </c:dPt>
          <c:cat>
            <c:strRef>
              <c:f>'Graph Data'!$F$15:$F$22</c:f>
              <c:strCache>
                <c:ptCount val="8"/>
                <c:pt idx="0">
                  <c:v>Teams meeting</c:v>
                </c:pt>
                <c:pt idx="1">
                  <c:v>Email</c:v>
                </c:pt>
                <c:pt idx="2">
                  <c:v>Roundtable meeting</c:v>
                </c:pt>
                <c:pt idx="3">
                  <c:v>Comment on draft unit</c:v>
                </c:pt>
                <c:pt idx="4">
                  <c:v>Response to open question from developer</c:v>
                </c:pt>
                <c:pt idx="5">
                  <c:v>Comment on draft </c:v>
                </c:pt>
                <c:pt idx="6">
                  <c:v>Comment on draft qualification</c:v>
                </c:pt>
                <c:pt idx="7">
                  <c:v>Comment on draft skill set</c:v>
                </c:pt>
              </c:strCache>
            </c:strRef>
          </c:cat>
          <c:val>
            <c:numRef>
              <c:f>'Graph Data'!$G$15:$G$22</c:f>
              <c:numCache>
                <c:formatCode>General</c:formatCode>
                <c:ptCount val="8"/>
                <c:pt idx="0">
                  <c:v>3</c:v>
                </c:pt>
                <c:pt idx="1">
                  <c:v>65</c:v>
                </c:pt>
                <c:pt idx="2">
                  <c:v>6</c:v>
                </c:pt>
                <c:pt idx="3">
                  <c:v>222</c:v>
                </c:pt>
                <c:pt idx="4">
                  <c:v>39</c:v>
                </c:pt>
                <c:pt idx="5">
                  <c:v>43</c:v>
                </c:pt>
                <c:pt idx="6">
                  <c:v>10</c:v>
                </c:pt>
                <c:pt idx="7">
                  <c:v>5</c:v>
                </c:pt>
              </c:numCache>
            </c:numRef>
          </c:val>
          <c:extLst>
            <c:ext xmlns:c16="http://schemas.microsoft.com/office/drawing/2014/chart" uri="{C3380CC4-5D6E-409C-BE32-E72D297353CC}">
              <c16:uniqueId val="{00000010-26B9-476E-BE5E-CD666F298DFA}"/>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chart" Target="../charts/chart1.xml"/><Relationship Id="rId1" Type="http://schemas.openxmlformats.org/officeDocument/2006/relationships/image" Target="../media/image1.png"/><Relationship Id="rId5" Type="http://schemas.openxmlformats.org/officeDocument/2006/relationships/chart" Target="../charts/chart4.xml"/><Relationship Id="rId4" Type="http://schemas.openxmlformats.org/officeDocument/2006/relationships/chart" Target="../charts/chart3.xml"/></Relationships>
</file>

<file path=xl/drawings/_rels/drawing3.x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383342</xdr:colOff>
      <xdr:row>0</xdr:row>
      <xdr:rowOff>1362075</xdr:rowOff>
    </xdr:to>
    <xdr:pic>
      <xdr:nvPicPr>
        <xdr:cNvPr id="3" name="Picture 2">
          <a:extLst>
            <a:ext uri="{FF2B5EF4-FFF2-40B4-BE49-F238E27FC236}">
              <a16:creationId xmlns:a16="http://schemas.microsoft.com/office/drawing/2014/main" id="{C2F7EC5B-8AF7-449D-8337-5D749E00E5E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3478967" cy="1362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0</xdr:colOff>
      <xdr:row>6</xdr:row>
      <xdr:rowOff>0</xdr:rowOff>
    </xdr:from>
    <xdr:to>
      <xdr:col>14</xdr:col>
      <xdr:colOff>304800</xdr:colOff>
      <xdr:row>10</xdr:row>
      <xdr:rowOff>133350</xdr:rowOff>
    </xdr:to>
    <xdr:graphicFrame macro="">
      <xdr:nvGraphicFramePr>
        <xdr:cNvPr id="2" name="Chart 1">
          <a:extLst>
            <a:ext uri="{FF2B5EF4-FFF2-40B4-BE49-F238E27FC236}">
              <a16:creationId xmlns:a16="http://schemas.microsoft.com/office/drawing/2014/main" id="{49A967E7-837E-45E4-B854-078A980ECAA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15</xdr:col>
      <xdr:colOff>0</xdr:colOff>
      <xdr:row>6</xdr:row>
      <xdr:rowOff>0</xdr:rowOff>
    </xdr:from>
    <xdr:to>
      <xdr:col>22</xdr:col>
      <xdr:colOff>304800</xdr:colOff>
      <xdr:row>10</xdr:row>
      <xdr:rowOff>133350</xdr:rowOff>
    </xdr:to>
    <xdr:graphicFrame macro="">
      <xdr:nvGraphicFramePr>
        <xdr:cNvPr id="4" name="Chart 3">
          <a:extLst>
            <a:ext uri="{FF2B5EF4-FFF2-40B4-BE49-F238E27FC236}">
              <a16:creationId xmlns:a16="http://schemas.microsoft.com/office/drawing/2014/main" id="{EC297A3D-273A-41B4-99D3-F5AE43D9F1C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19050</xdr:colOff>
      <xdr:row>10</xdr:row>
      <xdr:rowOff>295275</xdr:rowOff>
    </xdr:from>
    <xdr:to>
      <xdr:col>14</xdr:col>
      <xdr:colOff>323850</xdr:colOff>
      <xdr:row>13</xdr:row>
      <xdr:rowOff>180975</xdr:rowOff>
    </xdr:to>
    <xdr:graphicFrame macro="">
      <xdr:nvGraphicFramePr>
        <xdr:cNvPr id="5" name="Chart 4">
          <a:extLst>
            <a:ext uri="{FF2B5EF4-FFF2-40B4-BE49-F238E27FC236}">
              <a16:creationId xmlns:a16="http://schemas.microsoft.com/office/drawing/2014/main" id="{E9CCC794-3F89-4E28-BE06-95893C24989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14</xdr:col>
      <xdr:colOff>561975</xdr:colOff>
      <xdr:row>10</xdr:row>
      <xdr:rowOff>238125</xdr:rowOff>
    </xdr:from>
    <xdr:to>
      <xdr:col>22</xdr:col>
      <xdr:colOff>390525</xdr:colOff>
      <xdr:row>13</xdr:row>
      <xdr:rowOff>123825</xdr:rowOff>
    </xdr:to>
    <xdr:graphicFrame macro="">
      <xdr:nvGraphicFramePr>
        <xdr:cNvPr id="6" name="Chart 5">
          <a:extLst>
            <a:ext uri="{FF2B5EF4-FFF2-40B4-BE49-F238E27FC236}">
              <a16:creationId xmlns:a16="http://schemas.microsoft.com/office/drawing/2014/main" id="{A7FBE868-F642-4A6B-A18A-DC9CBC7BB09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8</xdr:col>
      <xdr:colOff>809625</xdr:colOff>
      <xdr:row>0</xdr:row>
      <xdr:rowOff>0</xdr:rowOff>
    </xdr:from>
    <xdr:to>
      <xdr:col>8</xdr:col>
      <xdr:colOff>1114425</xdr:colOff>
      <xdr:row>0</xdr:row>
      <xdr:rowOff>0</xdr:rowOff>
    </xdr:to>
    <xdr:sp macro="" textlink="">
      <xdr:nvSpPr>
        <xdr:cNvPr id="10" name="Flowchart: Connector 9">
          <a:extLst>
            <a:ext uri="{FF2B5EF4-FFF2-40B4-BE49-F238E27FC236}">
              <a16:creationId xmlns:a16="http://schemas.microsoft.com/office/drawing/2014/main" id="{C606ECAF-3725-66E1-3D1E-60E812E82762}"/>
            </a:ext>
          </a:extLst>
        </xdr:cNvPr>
        <xdr:cNvSpPr/>
      </xdr:nvSpPr>
      <xdr:spPr>
        <a:xfrm>
          <a:off x="11191875" y="1523999"/>
          <a:ext cx="304800" cy="276225"/>
        </a:xfrm>
        <a:prstGeom prst="flowChartConnector">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kern="120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676275</xdr:colOff>
      <xdr:row>0</xdr:row>
      <xdr:rowOff>0</xdr:rowOff>
    </xdr:from>
    <xdr:to>
      <xdr:col>4</xdr:col>
      <xdr:colOff>1549400</xdr:colOff>
      <xdr:row>1</xdr:row>
      <xdr:rowOff>0</xdr:rowOff>
    </xdr:to>
    <xdr:pic>
      <xdr:nvPicPr>
        <xdr:cNvPr id="5" name="Picture 4">
          <a:extLst>
            <a:ext uri="{FF2B5EF4-FFF2-40B4-BE49-F238E27FC236}">
              <a16:creationId xmlns:a16="http://schemas.microsoft.com/office/drawing/2014/main" id="{6E82C19E-0D40-0900-2A00-73CD2BB0EF4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762875" y="2190750"/>
          <a:ext cx="876300" cy="390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persons/person.xml><?xml version="1.0" encoding="utf-8"?>
<personList xmlns="http://schemas.microsoft.com/office/spreadsheetml/2018/threadedcomments" xmlns:x="http://schemas.openxmlformats.org/spreadsheetml/2006/main">
  <person displayName="Peter Miller" id="{2DA8177F-BF9F-4402-AEC7-AA7F89E505EB}" userId="S::PeterM@buildskills.com.au::1d9b92a2-56e2-47fd-b14c-a4e129758a6f"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CF78EC3-8A55-4B70-8EAB-5ADBB463F0F2}" name="Table1" displayName="Table1" ref="A1:E102" totalsRowShown="0" headerRowDxfId="6" dataDxfId="5">
  <autoFilter ref="A1:E102" xr:uid="{0CF78EC3-8A55-4B70-8EAB-5ADBB463F0F2}"/>
  <sortState xmlns:xlrd2="http://schemas.microsoft.com/office/spreadsheetml/2017/richdata2" ref="A2:E102">
    <sortCondition ref="A1:A102"/>
  </sortState>
  <tableColumns count="5">
    <tableColumn id="1" xr3:uid="{A7A802F7-3582-4E94-9CCF-98E5CBA62B5E}" name="Date" dataDxfId="4"/>
    <tableColumn id="2" xr3:uid="{7D57324C-3B27-4FD8-9115-545BDE640AAC}" name="Activity type" dataDxfId="3"/>
    <tableColumn id="3" xr3:uid="{2A0ECFC9-258E-4792-922F-8CF3FE2E59E6}" name="Number of attendees" dataDxfId="2"/>
    <tableColumn id="5" xr3:uid="{43D28495-F316-436B-BE2F-0F70FFCE1CA7}" name="Activity purpose" dataDxfId="1"/>
    <tableColumn id="6" xr3:uid="{5C20095E-AA3F-4940-919A-6DCEBD579F28}" name="Decisions made"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J1" dT="2025-05-13T01:28:38.59" personId="{2DA8177F-BF9F-4402-AEC7-AA7F89E505EB}" id="{0AE9CA99-C63B-49A9-8951-625E1FF99EFC}">
    <text>Remove column before publishing/distributing</text>
  </threadedComment>
  <threadedComment ref="Q1" dT="2025-05-13T00:11:16.75" personId="{2DA8177F-BF9F-4402-AEC7-AA7F89E505EB}" id="{C6E29B3B-9C1C-414E-9C5E-6698F360C841}">
    <text>Remove column before publishing/distributing</text>
  </threadedComment>
  <threadedComment ref="R1" dT="2025-05-13T00:12:06.51" personId="{2DA8177F-BF9F-4402-AEC7-AA7F89E505EB}" id="{76762F48-8821-4502-95D0-744A1EF0B05F}">
    <text>Remove column before publishing/distributing</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buildskills.com.au/training/urban-pest-management-review"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6E2024-B07B-4895-8604-349513950AE8}">
  <dimension ref="A1:J13"/>
  <sheetViews>
    <sheetView tabSelected="1" workbookViewId="0">
      <selection activeCell="B3" sqref="B3:G3"/>
    </sheetView>
  </sheetViews>
  <sheetFormatPr defaultRowHeight="15" x14ac:dyDescent="0.25"/>
  <cols>
    <col min="1" max="1" width="32.140625" customWidth="1"/>
    <col min="2" max="4" width="15.7109375" customWidth="1"/>
    <col min="5" max="5" width="12.42578125" customWidth="1"/>
    <col min="6" max="6" width="15.7109375" customWidth="1"/>
  </cols>
  <sheetData>
    <row r="1" spans="1:10" ht="112.5" customHeight="1" x14ac:dyDescent="0.25">
      <c r="A1" s="95"/>
      <c r="B1" s="95"/>
      <c r="C1" s="95"/>
      <c r="D1" s="96" t="s">
        <v>0</v>
      </c>
      <c r="E1" s="96"/>
      <c r="F1" s="96"/>
    </row>
    <row r="2" spans="1:10" x14ac:dyDescent="0.25">
      <c r="A2" s="1" t="s">
        <v>1</v>
      </c>
      <c r="B2" s="94" t="s">
        <v>2</v>
      </c>
      <c r="C2" s="94"/>
      <c r="D2" s="94"/>
      <c r="E2" s="94"/>
      <c r="F2" s="94"/>
      <c r="G2" s="94"/>
    </row>
    <row r="3" spans="1:10" x14ac:dyDescent="0.25">
      <c r="A3" s="1" t="s">
        <v>3</v>
      </c>
      <c r="B3" s="94" t="s">
        <v>4</v>
      </c>
      <c r="C3" s="94"/>
      <c r="D3" s="94"/>
      <c r="E3" s="94"/>
      <c r="F3" s="94"/>
      <c r="G3" s="94"/>
    </row>
    <row r="4" spans="1:10" x14ac:dyDescent="0.25">
      <c r="A4" s="1" t="s">
        <v>5</v>
      </c>
      <c r="B4" s="93" t="s">
        <v>6</v>
      </c>
      <c r="C4" s="94"/>
      <c r="D4" s="94"/>
      <c r="E4" s="94"/>
      <c r="F4" s="94"/>
      <c r="G4" s="94"/>
    </row>
    <row r="5" spans="1:10" x14ac:dyDescent="0.25">
      <c r="A5" s="100" t="s">
        <v>7</v>
      </c>
      <c r="B5" s="100"/>
      <c r="C5" s="100"/>
      <c r="D5" s="100"/>
      <c r="E5" s="4" t="s">
        <v>8</v>
      </c>
      <c r="F5" s="3" t="s">
        <v>9</v>
      </c>
    </row>
    <row r="6" spans="1:10" ht="10.5" customHeight="1" x14ac:dyDescent="0.25">
      <c r="A6" s="97"/>
      <c r="B6" s="98"/>
      <c r="C6" s="98"/>
      <c r="D6" s="98"/>
      <c r="E6" s="98"/>
      <c r="F6" s="99"/>
    </row>
    <row r="7" spans="1:10" ht="45" x14ac:dyDescent="0.25">
      <c r="A7" s="2"/>
      <c r="B7" s="5" t="s">
        <v>10</v>
      </c>
      <c r="C7" s="5" t="s">
        <v>11</v>
      </c>
      <c r="D7" s="5" t="s">
        <v>12</v>
      </c>
      <c r="E7" s="5" t="s">
        <v>13</v>
      </c>
      <c r="F7" s="6" t="s">
        <v>14</v>
      </c>
      <c r="J7" s="24"/>
    </row>
    <row r="8" spans="1:10" ht="10.5" customHeight="1" x14ac:dyDescent="0.25">
      <c r="A8" s="97"/>
      <c r="B8" s="98"/>
      <c r="C8" s="98"/>
      <c r="D8" s="98"/>
      <c r="E8" s="98"/>
      <c r="F8" s="99"/>
    </row>
    <row r="9" spans="1:10" ht="75" customHeight="1" x14ac:dyDescent="0.25">
      <c r="A9" s="12" t="s">
        <v>15</v>
      </c>
      <c r="B9" s="101" t="s">
        <v>16</v>
      </c>
      <c r="C9" s="102"/>
      <c r="D9" s="102"/>
      <c r="E9" s="102"/>
      <c r="F9" s="12"/>
    </row>
    <row r="10" spans="1:10" ht="75" customHeight="1" x14ac:dyDescent="0.25">
      <c r="A10" s="13" t="s">
        <v>17</v>
      </c>
      <c r="B10" s="101" t="s">
        <v>18</v>
      </c>
      <c r="C10" s="102"/>
      <c r="D10" s="102"/>
      <c r="E10" s="102"/>
      <c r="F10" s="13"/>
    </row>
    <row r="11" spans="1:10" ht="75" customHeight="1" x14ac:dyDescent="0.25">
      <c r="A11" s="13" t="s">
        <v>19</v>
      </c>
      <c r="B11" s="101" t="s">
        <v>20</v>
      </c>
      <c r="C11" s="102"/>
      <c r="D11" s="102"/>
      <c r="E11" s="102"/>
      <c r="F11" s="13"/>
    </row>
    <row r="12" spans="1:10" ht="75" customHeight="1" x14ac:dyDescent="0.25">
      <c r="A12" s="13" t="s">
        <v>21</v>
      </c>
      <c r="B12" s="101" t="s">
        <v>22</v>
      </c>
      <c r="C12" s="102"/>
      <c r="D12" s="102"/>
      <c r="E12" s="102"/>
      <c r="F12" s="13"/>
    </row>
    <row r="13" spans="1:10" ht="75" customHeight="1" x14ac:dyDescent="0.25">
      <c r="A13" s="13" t="s">
        <v>23</v>
      </c>
      <c r="B13" s="101" t="s">
        <v>24</v>
      </c>
      <c r="C13" s="102"/>
      <c r="D13" s="102"/>
      <c r="E13" s="102"/>
      <c r="F13" s="23"/>
    </row>
  </sheetData>
  <mergeCells count="13">
    <mergeCell ref="B9:E9"/>
    <mergeCell ref="B10:E10"/>
    <mergeCell ref="B11:E11"/>
    <mergeCell ref="B12:E12"/>
    <mergeCell ref="B13:E13"/>
    <mergeCell ref="B4:G4"/>
    <mergeCell ref="A1:C1"/>
    <mergeCell ref="D1:F1"/>
    <mergeCell ref="A6:F6"/>
    <mergeCell ref="A8:F8"/>
    <mergeCell ref="A5:D5"/>
    <mergeCell ref="B2:G2"/>
    <mergeCell ref="B3:G3"/>
  </mergeCells>
  <hyperlinks>
    <hyperlink ref="B4" r:id="rId1" xr:uid="{64601571-111A-48DB-B7BF-CF52835E0799}"/>
  </hyperlink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215D0E-B49E-49A7-8C90-37510BF0D79F}">
  <dimension ref="A1:E154"/>
  <sheetViews>
    <sheetView zoomScale="85" zoomScaleNormal="85" workbookViewId="0">
      <pane ySplit="1" topLeftCell="A4" activePane="bottomLeft" state="frozen"/>
      <selection pane="bottomLeft" activeCell="D154" sqref="D154"/>
    </sheetView>
  </sheetViews>
  <sheetFormatPr defaultRowHeight="15" x14ac:dyDescent="0.25"/>
  <cols>
    <col min="1" max="1" width="25.85546875" customWidth="1"/>
    <col min="2" max="2" width="16" customWidth="1"/>
    <col min="3" max="3" width="61.7109375" customWidth="1"/>
    <col min="4" max="4" width="58.140625" customWidth="1"/>
    <col min="5" max="5" width="17.42578125" customWidth="1"/>
  </cols>
  <sheetData>
    <row r="1" spans="1:5" ht="46.5" customHeight="1" x14ac:dyDescent="0.25">
      <c r="A1" s="87" t="s">
        <v>25</v>
      </c>
      <c r="B1" s="87" t="s">
        <v>26</v>
      </c>
      <c r="C1" s="87" t="s">
        <v>27</v>
      </c>
      <c r="D1" s="87" t="s">
        <v>28</v>
      </c>
      <c r="E1" s="87" t="s">
        <v>29</v>
      </c>
    </row>
    <row r="2" spans="1:5" ht="30" customHeight="1" x14ac:dyDescent="0.25">
      <c r="A2" s="89" t="s">
        <v>30</v>
      </c>
      <c r="B2" s="90" t="s">
        <v>31</v>
      </c>
      <c r="C2" s="88" t="s">
        <v>32</v>
      </c>
      <c r="D2" s="88" t="s">
        <v>33</v>
      </c>
      <c r="E2" s="90" t="s">
        <v>34</v>
      </c>
    </row>
    <row r="3" spans="1:5" ht="30" customHeight="1" x14ac:dyDescent="0.25">
      <c r="A3" s="89" t="s">
        <v>30</v>
      </c>
      <c r="B3" s="90" t="s">
        <v>31</v>
      </c>
      <c r="C3" s="88" t="s">
        <v>35</v>
      </c>
      <c r="D3" s="88" t="s">
        <v>36</v>
      </c>
      <c r="E3" s="90" t="s">
        <v>34</v>
      </c>
    </row>
    <row r="4" spans="1:5" ht="45.75" customHeight="1" x14ac:dyDescent="0.25">
      <c r="A4" s="89" t="s">
        <v>30</v>
      </c>
      <c r="B4" s="90" t="s">
        <v>31</v>
      </c>
      <c r="C4" s="88" t="s">
        <v>37</v>
      </c>
      <c r="D4" s="88" t="s">
        <v>38</v>
      </c>
      <c r="E4" s="90" t="s">
        <v>34</v>
      </c>
    </row>
    <row r="5" spans="1:5" ht="30" customHeight="1" x14ac:dyDescent="0.25">
      <c r="A5" s="89" t="s">
        <v>30</v>
      </c>
      <c r="B5" s="90" t="s">
        <v>39</v>
      </c>
      <c r="C5" s="88" t="s">
        <v>40</v>
      </c>
      <c r="D5" s="88" t="s">
        <v>41</v>
      </c>
      <c r="E5" s="90" t="s">
        <v>34</v>
      </c>
    </row>
    <row r="6" spans="1:5" ht="30" customHeight="1" x14ac:dyDescent="0.25">
      <c r="A6" s="89" t="s">
        <v>30</v>
      </c>
      <c r="B6" s="90" t="s">
        <v>39</v>
      </c>
      <c r="C6" s="88" t="s">
        <v>42</v>
      </c>
      <c r="D6" s="88" t="s">
        <v>43</v>
      </c>
      <c r="E6" s="90" t="s">
        <v>34</v>
      </c>
    </row>
    <row r="7" spans="1:5" ht="30" customHeight="1" x14ac:dyDescent="0.25">
      <c r="A7" s="89" t="s">
        <v>30</v>
      </c>
      <c r="B7" s="90" t="s">
        <v>31</v>
      </c>
      <c r="C7" s="88" t="s">
        <v>44</v>
      </c>
      <c r="D7" s="88" t="s">
        <v>45</v>
      </c>
      <c r="E7" s="90" t="s">
        <v>34</v>
      </c>
    </row>
    <row r="8" spans="1:5" ht="30" customHeight="1" x14ac:dyDescent="0.25">
      <c r="A8" s="89" t="s">
        <v>30</v>
      </c>
      <c r="B8" s="90" t="s">
        <v>39</v>
      </c>
      <c r="C8" s="88" t="s">
        <v>46</v>
      </c>
      <c r="D8" s="88" t="s">
        <v>47</v>
      </c>
      <c r="E8" s="90" t="s">
        <v>34</v>
      </c>
    </row>
    <row r="9" spans="1:5" ht="30" customHeight="1" x14ac:dyDescent="0.25">
      <c r="A9" s="89" t="s">
        <v>48</v>
      </c>
      <c r="B9" s="90" t="s">
        <v>31</v>
      </c>
      <c r="C9" s="88" t="s">
        <v>49</v>
      </c>
      <c r="D9" s="88" t="s">
        <v>50</v>
      </c>
      <c r="E9" s="90" t="s">
        <v>34</v>
      </c>
    </row>
    <row r="10" spans="1:5" ht="30" customHeight="1" x14ac:dyDescent="0.25">
      <c r="A10" s="89" t="s">
        <v>48</v>
      </c>
      <c r="B10" s="90" t="s">
        <v>31</v>
      </c>
      <c r="C10" s="88" t="s">
        <v>51</v>
      </c>
      <c r="D10" s="88" t="s">
        <v>52</v>
      </c>
      <c r="E10" s="90" t="s">
        <v>34</v>
      </c>
    </row>
    <row r="11" spans="1:5" ht="30" customHeight="1" x14ac:dyDescent="0.25">
      <c r="A11" s="89" t="s">
        <v>30</v>
      </c>
      <c r="B11" s="90" t="s">
        <v>39</v>
      </c>
      <c r="C11" s="88" t="s">
        <v>53</v>
      </c>
      <c r="D11" s="88" t="s">
        <v>54</v>
      </c>
      <c r="E11" s="90" t="s">
        <v>34</v>
      </c>
    </row>
    <row r="12" spans="1:5" ht="30" customHeight="1" x14ac:dyDescent="0.25">
      <c r="A12" s="89" t="s">
        <v>30</v>
      </c>
      <c r="B12" s="90" t="s">
        <v>31</v>
      </c>
      <c r="C12" s="88" t="s">
        <v>55</v>
      </c>
      <c r="D12" s="88" t="s">
        <v>56</v>
      </c>
      <c r="E12" s="90" t="s">
        <v>34</v>
      </c>
    </row>
    <row r="13" spans="1:5" ht="30" customHeight="1" x14ac:dyDescent="0.25">
      <c r="A13" s="89" t="s">
        <v>30</v>
      </c>
      <c r="B13" s="90" t="s">
        <v>31</v>
      </c>
      <c r="C13" s="88" t="s">
        <v>57</v>
      </c>
      <c r="D13" s="88" t="s">
        <v>58</v>
      </c>
      <c r="E13" s="90" t="s">
        <v>34</v>
      </c>
    </row>
    <row r="14" spans="1:5" ht="30" customHeight="1" x14ac:dyDescent="0.25">
      <c r="A14" s="89" t="s">
        <v>30</v>
      </c>
      <c r="B14" s="90" t="s">
        <v>31</v>
      </c>
      <c r="C14" s="88" t="s">
        <v>59</v>
      </c>
      <c r="D14" s="88" t="s">
        <v>60</v>
      </c>
      <c r="E14" s="90" t="s">
        <v>34</v>
      </c>
    </row>
    <row r="15" spans="1:5" ht="30" customHeight="1" x14ac:dyDescent="0.25">
      <c r="A15" s="89" t="s">
        <v>30</v>
      </c>
      <c r="B15" s="90" t="s">
        <v>61</v>
      </c>
      <c r="C15" s="88" t="s">
        <v>62</v>
      </c>
      <c r="D15" s="88" t="s">
        <v>63</v>
      </c>
      <c r="E15" s="90" t="s">
        <v>34</v>
      </c>
    </row>
    <row r="16" spans="1:5" ht="30" customHeight="1" x14ac:dyDescent="0.25">
      <c r="A16" s="89" t="s">
        <v>30</v>
      </c>
      <c r="B16" s="90" t="s">
        <v>31</v>
      </c>
      <c r="C16" s="88" t="s">
        <v>64</v>
      </c>
      <c r="D16" s="88" t="s">
        <v>65</v>
      </c>
      <c r="E16" s="90" t="s">
        <v>34</v>
      </c>
    </row>
    <row r="17" spans="1:5" ht="30" customHeight="1" x14ac:dyDescent="0.25">
      <c r="A17" s="89" t="s">
        <v>30</v>
      </c>
      <c r="B17" s="90" t="s">
        <v>31</v>
      </c>
      <c r="C17" s="88" t="s">
        <v>66</v>
      </c>
      <c r="D17" s="88" t="s">
        <v>67</v>
      </c>
      <c r="E17" s="90" t="s">
        <v>34</v>
      </c>
    </row>
    <row r="18" spans="1:5" ht="30" customHeight="1" x14ac:dyDescent="0.25">
      <c r="A18" s="89" t="s">
        <v>30</v>
      </c>
      <c r="B18" s="90" t="s">
        <v>31</v>
      </c>
      <c r="C18" s="88" t="s">
        <v>68</v>
      </c>
      <c r="D18" s="88" t="s">
        <v>69</v>
      </c>
      <c r="E18" s="90" t="s">
        <v>34</v>
      </c>
    </row>
    <row r="19" spans="1:5" ht="30" customHeight="1" x14ac:dyDescent="0.25">
      <c r="A19" s="89" t="s">
        <v>30</v>
      </c>
      <c r="B19" s="90" t="s">
        <v>31</v>
      </c>
      <c r="C19" s="88" t="s">
        <v>70</v>
      </c>
      <c r="D19" s="88" t="s">
        <v>71</v>
      </c>
      <c r="E19" s="90" t="s">
        <v>34</v>
      </c>
    </row>
    <row r="20" spans="1:5" ht="30" customHeight="1" x14ac:dyDescent="0.25">
      <c r="A20" s="89" t="s">
        <v>30</v>
      </c>
      <c r="B20" s="90" t="s">
        <v>31</v>
      </c>
      <c r="C20" s="88" t="s">
        <v>72</v>
      </c>
      <c r="D20" s="88" t="s">
        <v>73</v>
      </c>
      <c r="E20" s="90" t="s">
        <v>34</v>
      </c>
    </row>
    <row r="21" spans="1:5" ht="30" customHeight="1" x14ac:dyDescent="0.25">
      <c r="A21" s="89" t="s">
        <v>30</v>
      </c>
      <c r="B21" s="90" t="s">
        <v>39</v>
      </c>
      <c r="C21" s="88" t="s">
        <v>74</v>
      </c>
      <c r="D21" s="88" t="s">
        <v>75</v>
      </c>
      <c r="E21" s="90" t="s">
        <v>34</v>
      </c>
    </row>
    <row r="22" spans="1:5" ht="30" customHeight="1" x14ac:dyDescent="0.25">
      <c r="A22" s="89" t="s">
        <v>30</v>
      </c>
      <c r="B22" s="90" t="s">
        <v>31</v>
      </c>
      <c r="C22" s="88" t="s">
        <v>76</v>
      </c>
      <c r="D22" s="88" t="s">
        <v>77</v>
      </c>
      <c r="E22" s="90" t="s">
        <v>34</v>
      </c>
    </row>
    <row r="23" spans="1:5" ht="30" customHeight="1" x14ac:dyDescent="0.25">
      <c r="A23" s="89" t="s">
        <v>30</v>
      </c>
      <c r="B23" s="90" t="s">
        <v>61</v>
      </c>
      <c r="C23" s="88" t="s">
        <v>78</v>
      </c>
      <c r="D23" s="88" t="s">
        <v>79</v>
      </c>
      <c r="E23" s="90" t="s">
        <v>34</v>
      </c>
    </row>
    <row r="24" spans="1:5" ht="30" customHeight="1" x14ac:dyDescent="0.25">
      <c r="A24" s="89" t="s">
        <v>30</v>
      </c>
      <c r="B24" s="90" t="s">
        <v>31</v>
      </c>
      <c r="C24" s="88" t="s">
        <v>80</v>
      </c>
      <c r="D24" s="88" t="s">
        <v>81</v>
      </c>
      <c r="E24" s="90" t="s">
        <v>34</v>
      </c>
    </row>
    <row r="25" spans="1:5" ht="30" customHeight="1" x14ac:dyDescent="0.25">
      <c r="A25" s="89" t="s">
        <v>30</v>
      </c>
      <c r="B25" s="90" t="s">
        <v>31</v>
      </c>
      <c r="C25" s="88" t="s">
        <v>82</v>
      </c>
      <c r="D25" s="88" t="s">
        <v>83</v>
      </c>
      <c r="E25" s="90" t="s">
        <v>34</v>
      </c>
    </row>
    <row r="26" spans="1:5" ht="30" customHeight="1" x14ac:dyDescent="0.25">
      <c r="A26" s="89" t="s">
        <v>30</v>
      </c>
      <c r="B26" s="90" t="s">
        <v>39</v>
      </c>
      <c r="C26" s="88" t="s">
        <v>84</v>
      </c>
      <c r="D26" s="88" t="s">
        <v>85</v>
      </c>
      <c r="E26" s="90" t="s">
        <v>34</v>
      </c>
    </row>
    <row r="27" spans="1:5" ht="30" customHeight="1" x14ac:dyDescent="0.25">
      <c r="A27" s="89" t="s">
        <v>30</v>
      </c>
      <c r="B27" s="90" t="s">
        <v>31</v>
      </c>
      <c r="C27" s="88" t="s">
        <v>86</v>
      </c>
      <c r="D27" s="88" t="s">
        <v>87</v>
      </c>
      <c r="E27" s="90" t="s">
        <v>34</v>
      </c>
    </row>
    <row r="28" spans="1:5" ht="30" customHeight="1" x14ac:dyDescent="0.25">
      <c r="A28" s="89" t="s">
        <v>30</v>
      </c>
      <c r="B28" s="90" t="s">
        <v>31</v>
      </c>
      <c r="C28" s="88" t="s">
        <v>88</v>
      </c>
      <c r="D28" s="88" t="s">
        <v>89</v>
      </c>
      <c r="E28" s="90" t="s">
        <v>34</v>
      </c>
    </row>
    <row r="29" spans="1:5" ht="30" customHeight="1" x14ac:dyDescent="0.25">
      <c r="A29" s="89" t="s">
        <v>48</v>
      </c>
      <c r="B29" s="90" t="s">
        <v>31</v>
      </c>
      <c r="C29" s="88" t="s">
        <v>90</v>
      </c>
      <c r="D29" s="88" t="s">
        <v>91</v>
      </c>
      <c r="E29" s="90" t="s">
        <v>34</v>
      </c>
    </row>
    <row r="30" spans="1:5" ht="30" customHeight="1" x14ac:dyDescent="0.25">
      <c r="A30" s="89" t="s">
        <v>48</v>
      </c>
      <c r="B30" s="90" t="s">
        <v>61</v>
      </c>
      <c r="C30" s="88" t="s">
        <v>92</v>
      </c>
      <c r="D30" s="88" t="s">
        <v>93</v>
      </c>
      <c r="E30" s="90" t="s">
        <v>34</v>
      </c>
    </row>
    <row r="31" spans="1:5" ht="30" customHeight="1" x14ac:dyDescent="0.25">
      <c r="A31" s="89" t="s">
        <v>48</v>
      </c>
      <c r="B31" s="90" t="s">
        <v>31</v>
      </c>
      <c r="C31" s="88" t="s">
        <v>94</v>
      </c>
      <c r="D31" s="88" t="s">
        <v>95</v>
      </c>
      <c r="E31" s="90" t="s">
        <v>34</v>
      </c>
    </row>
    <row r="32" spans="1:5" ht="30" customHeight="1" x14ac:dyDescent="0.25">
      <c r="A32" s="89" t="s">
        <v>48</v>
      </c>
      <c r="B32" s="90" t="s">
        <v>31</v>
      </c>
      <c r="C32" s="88" t="s">
        <v>96</v>
      </c>
      <c r="D32" s="88" t="s">
        <v>97</v>
      </c>
      <c r="E32" s="90" t="s">
        <v>34</v>
      </c>
    </row>
    <row r="33" spans="1:5" ht="30" customHeight="1" x14ac:dyDescent="0.25">
      <c r="A33" s="89" t="s">
        <v>48</v>
      </c>
      <c r="B33" s="90" t="s">
        <v>61</v>
      </c>
      <c r="C33" s="88" t="s">
        <v>98</v>
      </c>
      <c r="D33" s="88" t="s">
        <v>99</v>
      </c>
      <c r="E33" s="90" t="s">
        <v>34</v>
      </c>
    </row>
    <row r="34" spans="1:5" ht="30" customHeight="1" x14ac:dyDescent="0.25">
      <c r="A34" s="89" t="s">
        <v>48</v>
      </c>
      <c r="B34" s="90" t="s">
        <v>39</v>
      </c>
      <c r="C34" s="88" t="s">
        <v>100</v>
      </c>
      <c r="D34" s="88" t="s">
        <v>101</v>
      </c>
      <c r="E34" s="90" t="s">
        <v>34</v>
      </c>
    </row>
    <row r="35" spans="1:5" ht="30" customHeight="1" x14ac:dyDescent="0.25">
      <c r="A35" s="89" t="s">
        <v>48</v>
      </c>
      <c r="B35" s="90" t="s">
        <v>31</v>
      </c>
      <c r="C35" s="88" t="s">
        <v>102</v>
      </c>
      <c r="D35" s="88" t="s">
        <v>103</v>
      </c>
      <c r="E35" s="90" t="s">
        <v>34</v>
      </c>
    </row>
    <row r="36" spans="1:5" ht="30" customHeight="1" x14ac:dyDescent="0.25">
      <c r="A36" s="89" t="s">
        <v>48</v>
      </c>
      <c r="B36" s="90" t="s">
        <v>31</v>
      </c>
      <c r="C36" s="88" t="s">
        <v>104</v>
      </c>
      <c r="D36" s="88" t="s">
        <v>105</v>
      </c>
      <c r="E36" s="90" t="s">
        <v>34</v>
      </c>
    </row>
    <row r="37" spans="1:5" ht="30" customHeight="1" x14ac:dyDescent="0.25">
      <c r="A37" s="89" t="s">
        <v>48</v>
      </c>
      <c r="B37" s="90" t="s">
        <v>31</v>
      </c>
      <c r="C37" s="88" t="s">
        <v>106</v>
      </c>
      <c r="D37" s="88" t="s">
        <v>107</v>
      </c>
      <c r="E37" s="90" t="s">
        <v>34</v>
      </c>
    </row>
    <row r="38" spans="1:5" ht="30" customHeight="1" x14ac:dyDescent="0.25">
      <c r="A38" s="89" t="s">
        <v>48</v>
      </c>
      <c r="B38" s="90" t="s">
        <v>108</v>
      </c>
      <c r="C38" s="88" t="s">
        <v>109</v>
      </c>
      <c r="D38" s="88" t="s">
        <v>110</v>
      </c>
      <c r="E38" s="90" t="s">
        <v>34</v>
      </c>
    </row>
    <row r="39" spans="1:5" ht="30" customHeight="1" x14ac:dyDescent="0.25">
      <c r="A39" s="89" t="s">
        <v>48</v>
      </c>
      <c r="B39" s="90" t="s">
        <v>31</v>
      </c>
      <c r="C39" s="88" t="s">
        <v>111</v>
      </c>
      <c r="D39" s="88" t="s">
        <v>112</v>
      </c>
      <c r="E39" s="90" t="s">
        <v>34</v>
      </c>
    </row>
    <row r="40" spans="1:5" ht="30" customHeight="1" x14ac:dyDescent="0.25">
      <c r="A40" s="89" t="s">
        <v>48</v>
      </c>
      <c r="B40" s="90" t="s">
        <v>31</v>
      </c>
      <c r="C40" s="88" t="s">
        <v>113</v>
      </c>
      <c r="D40" s="88" t="s">
        <v>114</v>
      </c>
      <c r="E40" s="90" t="s">
        <v>34</v>
      </c>
    </row>
    <row r="41" spans="1:5" ht="30" customHeight="1" x14ac:dyDescent="0.25">
      <c r="A41" s="89" t="s">
        <v>48</v>
      </c>
      <c r="B41" s="90" t="s">
        <v>39</v>
      </c>
      <c r="C41" s="88" t="s">
        <v>115</v>
      </c>
      <c r="D41" s="88" t="s">
        <v>116</v>
      </c>
      <c r="E41" s="90" t="s">
        <v>34</v>
      </c>
    </row>
    <row r="42" spans="1:5" ht="30" customHeight="1" x14ac:dyDescent="0.25">
      <c r="A42" s="89" t="s">
        <v>48</v>
      </c>
      <c r="B42" s="90" t="s">
        <v>31</v>
      </c>
      <c r="C42" s="88" t="s">
        <v>117</v>
      </c>
      <c r="D42" s="88" t="s">
        <v>118</v>
      </c>
      <c r="E42" s="90" t="s">
        <v>34</v>
      </c>
    </row>
    <row r="43" spans="1:5" ht="30" customHeight="1" x14ac:dyDescent="0.25">
      <c r="A43" s="89" t="s">
        <v>48</v>
      </c>
      <c r="B43" s="90" t="s">
        <v>39</v>
      </c>
      <c r="C43" s="88" t="s">
        <v>119</v>
      </c>
      <c r="D43" s="88" t="s">
        <v>120</v>
      </c>
      <c r="E43" s="90" t="s">
        <v>34</v>
      </c>
    </row>
    <row r="44" spans="1:5" ht="30" customHeight="1" x14ac:dyDescent="0.25">
      <c r="A44" s="89" t="s">
        <v>48</v>
      </c>
      <c r="B44" s="90" t="s">
        <v>31</v>
      </c>
      <c r="C44" s="88" t="s">
        <v>121</v>
      </c>
      <c r="D44" s="88" t="s">
        <v>122</v>
      </c>
      <c r="E44" s="90" t="s">
        <v>34</v>
      </c>
    </row>
    <row r="45" spans="1:5" ht="45" x14ac:dyDescent="0.25">
      <c r="A45" s="89" t="s">
        <v>48</v>
      </c>
      <c r="B45" s="90" t="s">
        <v>31</v>
      </c>
      <c r="C45" s="88" t="s">
        <v>123</v>
      </c>
      <c r="D45" s="88" t="s">
        <v>124</v>
      </c>
      <c r="E45" s="90" t="s">
        <v>34</v>
      </c>
    </row>
    <row r="46" spans="1:5" ht="45" x14ac:dyDescent="0.25">
      <c r="A46" s="89" t="s">
        <v>48</v>
      </c>
      <c r="B46" s="90" t="s">
        <v>31</v>
      </c>
      <c r="C46" s="88" t="s">
        <v>125</v>
      </c>
      <c r="D46" s="88" t="s">
        <v>126</v>
      </c>
      <c r="E46" s="90" t="s">
        <v>34</v>
      </c>
    </row>
    <row r="47" spans="1:5" ht="45" x14ac:dyDescent="0.25">
      <c r="A47" s="89" t="s">
        <v>48</v>
      </c>
      <c r="B47" s="90" t="s">
        <v>39</v>
      </c>
      <c r="C47" s="88" t="s">
        <v>127</v>
      </c>
      <c r="D47" s="88" t="s">
        <v>128</v>
      </c>
      <c r="E47" s="90" t="s">
        <v>34</v>
      </c>
    </row>
    <row r="48" spans="1:5" ht="30" x14ac:dyDescent="0.25">
      <c r="A48" s="89" t="s">
        <v>48</v>
      </c>
      <c r="B48" s="90" t="s">
        <v>31</v>
      </c>
      <c r="C48" s="88" t="s">
        <v>129</v>
      </c>
      <c r="D48" s="88" t="s">
        <v>130</v>
      </c>
      <c r="E48" s="90" t="s">
        <v>34</v>
      </c>
    </row>
    <row r="49" spans="1:5" ht="30" x14ac:dyDescent="0.25">
      <c r="A49" s="89" t="s">
        <v>48</v>
      </c>
      <c r="B49" s="90" t="s">
        <v>31</v>
      </c>
      <c r="C49" s="88" t="s">
        <v>131</v>
      </c>
      <c r="D49" s="88" t="s">
        <v>132</v>
      </c>
      <c r="E49" s="90" t="s">
        <v>34</v>
      </c>
    </row>
    <row r="50" spans="1:5" ht="30" x14ac:dyDescent="0.25">
      <c r="A50" s="89" t="s">
        <v>48</v>
      </c>
      <c r="B50" s="90" t="s">
        <v>31</v>
      </c>
      <c r="C50" s="88" t="s">
        <v>133</v>
      </c>
      <c r="D50" s="88" t="s">
        <v>134</v>
      </c>
      <c r="E50" s="90" t="s">
        <v>34</v>
      </c>
    </row>
    <row r="51" spans="1:5" ht="45" x14ac:dyDescent="0.25">
      <c r="A51" s="89" t="s">
        <v>48</v>
      </c>
      <c r="B51" s="90" t="s">
        <v>31</v>
      </c>
      <c r="C51" s="88" t="s">
        <v>135</v>
      </c>
      <c r="D51" s="88" t="s">
        <v>136</v>
      </c>
      <c r="E51" s="90" t="s">
        <v>34</v>
      </c>
    </row>
    <row r="52" spans="1:5" ht="30" x14ac:dyDescent="0.25">
      <c r="A52" s="89" t="s">
        <v>48</v>
      </c>
      <c r="B52" s="90" t="s">
        <v>31</v>
      </c>
      <c r="C52" s="88" t="s">
        <v>137</v>
      </c>
      <c r="D52" s="88" t="s">
        <v>138</v>
      </c>
      <c r="E52" s="90" t="s">
        <v>34</v>
      </c>
    </row>
    <row r="53" spans="1:5" ht="45" x14ac:dyDescent="0.25">
      <c r="A53" s="89" t="s">
        <v>48</v>
      </c>
      <c r="B53" s="90" t="s">
        <v>61</v>
      </c>
      <c r="C53" s="88" t="s">
        <v>139</v>
      </c>
      <c r="D53" s="88" t="s">
        <v>140</v>
      </c>
      <c r="E53" s="90" t="s">
        <v>34</v>
      </c>
    </row>
    <row r="54" spans="1:5" ht="30" x14ac:dyDescent="0.25">
      <c r="A54" s="89" t="s">
        <v>48</v>
      </c>
      <c r="B54" s="90" t="s">
        <v>61</v>
      </c>
      <c r="C54" s="88" t="s">
        <v>141</v>
      </c>
      <c r="D54" s="88" t="s">
        <v>142</v>
      </c>
      <c r="E54" s="90" t="s">
        <v>34</v>
      </c>
    </row>
    <row r="55" spans="1:5" ht="30" x14ac:dyDescent="0.25">
      <c r="A55" s="89" t="s">
        <v>48</v>
      </c>
      <c r="B55" s="90" t="s">
        <v>31</v>
      </c>
      <c r="C55" s="88" t="s">
        <v>143</v>
      </c>
      <c r="D55" s="88" t="s">
        <v>144</v>
      </c>
      <c r="E55" s="90" t="s">
        <v>34</v>
      </c>
    </row>
    <row r="56" spans="1:5" ht="60" x14ac:dyDescent="0.25">
      <c r="A56" s="89" t="s">
        <v>48</v>
      </c>
      <c r="B56" s="90" t="s">
        <v>31</v>
      </c>
      <c r="C56" s="88" t="s">
        <v>145</v>
      </c>
      <c r="D56" s="88" t="s">
        <v>146</v>
      </c>
      <c r="E56" s="90" t="s">
        <v>34</v>
      </c>
    </row>
    <row r="57" spans="1:5" ht="60" x14ac:dyDescent="0.25">
      <c r="A57" s="89" t="s">
        <v>48</v>
      </c>
      <c r="B57" s="90" t="s">
        <v>31</v>
      </c>
      <c r="C57" s="88" t="s">
        <v>147</v>
      </c>
      <c r="D57" s="88" t="s">
        <v>148</v>
      </c>
      <c r="E57" s="90" t="s">
        <v>34</v>
      </c>
    </row>
    <row r="58" spans="1:5" ht="45" x14ac:dyDescent="0.25">
      <c r="A58" s="89" t="s">
        <v>48</v>
      </c>
      <c r="B58" s="90" t="s">
        <v>31</v>
      </c>
      <c r="C58" s="88" t="s">
        <v>149</v>
      </c>
      <c r="D58" s="88" t="s">
        <v>150</v>
      </c>
      <c r="E58" s="90" t="s">
        <v>34</v>
      </c>
    </row>
    <row r="59" spans="1:5" ht="45" x14ac:dyDescent="0.25">
      <c r="A59" s="89" t="s">
        <v>48</v>
      </c>
      <c r="B59" s="90" t="s">
        <v>108</v>
      </c>
      <c r="C59" s="88" t="s">
        <v>151</v>
      </c>
      <c r="D59" s="88" t="s">
        <v>152</v>
      </c>
      <c r="E59" s="90" t="s">
        <v>34</v>
      </c>
    </row>
    <row r="60" spans="1:5" ht="45" x14ac:dyDescent="0.25">
      <c r="A60" s="89" t="s">
        <v>48</v>
      </c>
      <c r="B60" s="90" t="s">
        <v>108</v>
      </c>
      <c r="C60" s="88" t="s">
        <v>153</v>
      </c>
      <c r="D60" s="88" t="s">
        <v>154</v>
      </c>
      <c r="E60" s="90" t="s">
        <v>34</v>
      </c>
    </row>
    <row r="61" spans="1:5" ht="30" x14ac:dyDescent="0.25">
      <c r="A61" s="89" t="s">
        <v>48</v>
      </c>
      <c r="B61" s="90" t="s">
        <v>31</v>
      </c>
      <c r="C61" s="88" t="s">
        <v>155</v>
      </c>
      <c r="D61" s="88" t="s">
        <v>156</v>
      </c>
      <c r="E61" s="90" t="s">
        <v>34</v>
      </c>
    </row>
    <row r="62" spans="1:5" ht="45" x14ac:dyDescent="0.25">
      <c r="A62" s="89" t="s">
        <v>48</v>
      </c>
      <c r="B62" s="90" t="s">
        <v>31</v>
      </c>
      <c r="C62" s="88" t="s">
        <v>157</v>
      </c>
      <c r="D62" s="88" t="s">
        <v>158</v>
      </c>
      <c r="E62" s="90" t="s">
        <v>34</v>
      </c>
    </row>
    <row r="63" spans="1:5" ht="30" x14ac:dyDescent="0.25">
      <c r="A63" s="89" t="s">
        <v>48</v>
      </c>
      <c r="B63" s="90" t="s">
        <v>31</v>
      </c>
      <c r="C63" s="88" t="s">
        <v>159</v>
      </c>
      <c r="D63" s="88" t="s">
        <v>160</v>
      </c>
      <c r="E63" s="90" t="s">
        <v>34</v>
      </c>
    </row>
    <row r="64" spans="1:5" ht="30" x14ac:dyDescent="0.25">
      <c r="A64" s="89" t="s">
        <v>48</v>
      </c>
      <c r="B64" s="90" t="s">
        <v>31</v>
      </c>
      <c r="C64" s="88" t="s">
        <v>161</v>
      </c>
      <c r="D64" s="88" t="s">
        <v>162</v>
      </c>
      <c r="E64" s="90" t="s">
        <v>34</v>
      </c>
    </row>
    <row r="65" spans="1:5" ht="30" x14ac:dyDescent="0.25">
      <c r="A65" s="89" t="s">
        <v>48</v>
      </c>
      <c r="B65" s="90" t="s">
        <v>31</v>
      </c>
      <c r="C65" s="88" t="s">
        <v>163</v>
      </c>
      <c r="D65" s="88" t="s">
        <v>164</v>
      </c>
      <c r="E65" s="90" t="s">
        <v>34</v>
      </c>
    </row>
    <row r="66" spans="1:5" ht="30" x14ac:dyDescent="0.25">
      <c r="A66" s="89" t="s">
        <v>48</v>
      </c>
      <c r="B66" s="90" t="s">
        <v>31</v>
      </c>
      <c r="C66" s="88" t="s">
        <v>165</v>
      </c>
      <c r="D66" s="88" t="s">
        <v>166</v>
      </c>
      <c r="E66" s="90" t="s">
        <v>34</v>
      </c>
    </row>
    <row r="67" spans="1:5" ht="45" x14ac:dyDescent="0.25">
      <c r="A67" s="89" t="s">
        <v>48</v>
      </c>
      <c r="B67" s="90" t="s">
        <v>31</v>
      </c>
      <c r="C67" s="88" t="s">
        <v>167</v>
      </c>
      <c r="D67" s="88" t="s">
        <v>168</v>
      </c>
      <c r="E67" s="90" t="s">
        <v>34</v>
      </c>
    </row>
    <row r="68" spans="1:5" ht="30" x14ac:dyDescent="0.25">
      <c r="A68" s="89" t="s">
        <v>48</v>
      </c>
      <c r="B68" s="90" t="s">
        <v>31</v>
      </c>
      <c r="C68" s="88" t="s">
        <v>169</v>
      </c>
      <c r="D68" s="88" t="s">
        <v>170</v>
      </c>
      <c r="E68" s="90" t="s">
        <v>34</v>
      </c>
    </row>
    <row r="69" spans="1:5" ht="45" x14ac:dyDescent="0.25">
      <c r="A69" s="89" t="s">
        <v>48</v>
      </c>
      <c r="B69" s="90" t="s">
        <v>31</v>
      </c>
      <c r="C69" s="88" t="s">
        <v>171</v>
      </c>
      <c r="D69" s="88" t="s">
        <v>172</v>
      </c>
      <c r="E69" s="90" t="s">
        <v>34</v>
      </c>
    </row>
    <row r="70" spans="1:5" ht="30" x14ac:dyDescent="0.25">
      <c r="A70" s="89" t="s">
        <v>48</v>
      </c>
      <c r="B70" s="90" t="s">
        <v>31</v>
      </c>
      <c r="C70" s="88" t="s">
        <v>173</v>
      </c>
      <c r="D70" s="88" t="s">
        <v>174</v>
      </c>
      <c r="E70" s="90" t="s">
        <v>34</v>
      </c>
    </row>
    <row r="71" spans="1:5" ht="30" x14ac:dyDescent="0.25">
      <c r="A71" s="89" t="s">
        <v>48</v>
      </c>
      <c r="B71" s="90" t="s">
        <v>108</v>
      </c>
      <c r="C71" s="88" t="s">
        <v>175</v>
      </c>
      <c r="D71" s="88" t="s">
        <v>176</v>
      </c>
      <c r="E71" s="90" t="s">
        <v>34</v>
      </c>
    </row>
    <row r="72" spans="1:5" ht="45" x14ac:dyDescent="0.25">
      <c r="A72" s="89" t="s">
        <v>48</v>
      </c>
      <c r="B72" s="90" t="s">
        <v>31</v>
      </c>
      <c r="C72" s="88" t="s">
        <v>177</v>
      </c>
      <c r="D72" s="88" t="s">
        <v>178</v>
      </c>
      <c r="E72" s="90" t="s">
        <v>34</v>
      </c>
    </row>
    <row r="73" spans="1:5" ht="60" x14ac:dyDescent="0.25">
      <c r="A73" s="89" t="s">
        <v>48</v>
      </c>
      <c r="B73" s="90" t="s">
        <v>39</v>
      </c>
      <c r="C73" s="88" t="s">
        <v>179</v>
      </c>
      <c r="D73" s="88" t="s">
        <v>180</v>
      </c>
      <c r="E73" s="90" t="s">
        <v>34</v>
      </c>
    </row>
    <row r="74" spans="1:5" ht="45" x14ac:dyDescent="0.25">
      <c r="A74" s="89" t="s">
        <v>48</v>
      </c>
      <c r="B74" s="90" t="s">
        <v>39</v>
      </c>
      <c r="C74" s="88" t="s">
        <v>181</v>
      </c>
      <c r="D74" s="88" t="s">
        <v>182</v>
      </c>
      <c r="E74" s="90" t="s">
        <v>183</v>
      </c>
    </row>
    <row r="75" spans="1:5" ht="45" x14ac:dyDescent="0.25">
      <c r="A75" s="89" t="s">
        <v>48</v>
      </c>
      <c r="B75" s="90" t="s">
        <v>31</v>
      </c>
      <c r="C75" s="88" t="s">
        <v>184</v>
      </c>
      <c r="D75" s="88" t="s">
        <v>185</v>
      </c>
      <c r="E75" s="90" t="s">
        <v>183</v>
      </c>
    </row>
    <row r="76" spans="1:5" ht="45" x14ac:dyDescent="0.25">
      <c r="A76" s="89" t="s">
        <v>48</v>
      </c>
      <c r="B76" s="90" t="s">
        <v>39</v>
      </c>
      <c r="C76" s="88" t="s">
        <v>186</v>
      </c>
      <c r="D76" s="88" t="s">
        <v>187</v>
      </c>
      <c r="E76" s="90" t="s">
        <v>34</v>
      </c>
    </row>
    <row r="77" spans="1:5" ht="45" x14ac:dyDescent="0.25">
      <c r="A77" s="89" t="s">
        <v>48</v>
      </c>
      <c r="B77" s="90" t="s">
        <v>31</v>
      </c>
      <c r="C77" s="88" t="s">
        <v>188</v>
      </c>
      <c r="D77" s="88" t="s">
        <v>189</v>
      </c>
      <c r="E77" s="90" t="s">
        <v>34</v>
      </c>
    </row>
    <row r="78" spans="1:5" ht="45" x14ac:dyDescent="0.25">
      <c r="A78" s="89" t="s">
        <v>48</v>
      </c>
      <c r="B78" s="90" t="s">
        <v>31</v>
      </c>
      <c r="C78" s="88" t="s">
        <v>190</v>
      </c>
      <c r="D78" s="88" t="s">
        <v>191</v>
      </c>
      <c r="E78" s="90" t="s">
        <v>183</v>
      </c>
    </row>
    <row r="79" spans="1:5" ht="45" x14ac:dyDescent="0.25">
      <c r="A79" s="89" t="s">
        <v>48</v>
      </c>
      <c r="B79" s="90" t="s">
        <v>31</v>
      </c>
      <c r="C79" s="88" t="s">
        <v>192</v>
      </c>
      <c r="D79" s="88" t="s">
        <v>193</v>
      </c>
      <c r="E79" s="90" t="s">
        <v>34</v>
      </c>
    </row>
    <row r="80" spans="1:5" ht="45" x14ac:dyDescent="0.25">
      <c r="A80" s="89" t="s">
        <v>48</v>
      </c>
      <c r="B80" s="90" t="s">
        <v>31</v>
      </c>
      <c r="C80" s="88" t="s">
        <v>194</v>
      </c>
      <c r="D80" s="88" t="s">
        <v>195</v>
      </c>
      <c r="E80" s="90" t="s">
        <v>34</v>
      </c>
    </row>
    <row r="81" spans="1:5" x14ac:dyDescent="0.25">
      <c r="A81" s="89" t="s">
        <v>48</v>
      </c>
      <c r="B81" s="90" t="s">
        <v>31</v>
      </c>
      <c r="C81" s="88" t="s">
        <v>196</v>
      </c>
      <c r="D81" s="88" t="s">
        <v>197</v>
      </c>
      <c r="E81" s="90" t="s">
        <v>34</v>
      </c>
    </row>
    <row r="82" spans="1:5" ht="30" x14ac:dyDescent="0.25">
      <c r="A82" s="89" t="s">
        <v>48</v>
      </c>
      <c r="B82" s="90" t="s">
        <v>31</v>
      </c>
      <c r="C82" s="88" t="s">
        <v>198</v>
      </c>
      <c r="D82" s="88" t="s">
        <v>199</v>
      </c>
      <c r="E82" s="90" t="s">
        <v>34</v>
      </c>
    </row>
    <row r="83" spans="1:5" ht="45" x14ac:dyDescent="0.25">
      <c r="A83" s="89" t="s">
        <v>48</v>
      </c>
      <c r="B83" s="90" t="s">
        <v>31</v>
      </c>
      <c r="C83" s="88" t="s">
        <v>200</v>
      </c>
      <c r="D83" s="88" t="s">
        <v>201</v>
      </c>
      <c r="E83" s="90" t="s">
        <v>34</v>
      </c>
    </row>
    <row r="84" spans="1:5" ht="30" x14ac:dyDescent="0.25">
      <c r="A84" s="89" t="s">
        <v>48</v>
      </c>
      <c r="B84" s="90" t="s">
        <v>61</v>
      </c>
      <c r="C84" s="88" t="s">
        <v>202</v>
      </c>
      <c r="D84" s="88" t="s">
        <v>203</v>
      </c>
      <c r="E84" s="90" t="s">
        <v>34</v>
      </c>
    </row>
    <row r="85" spans="1:5" ht="30" x14ac:dyDescent="0.25">
      <c r="A85" s="89" t="s">
        <v>204</v>
      </c>
      <c r="B85" s="90" t="s">
        <v>31</v>
      </c>
      <c r="C85" s="88" t="s">
        <v>205</v>
      </c>
      <c r="D85" s="88" t="s">
        <v>206</v>
      </c>
      <c r="E85" s="90" t="s">
        <v>34</v>
      </c>
    </row>
    <row r="86" spans="1:5" ht="30" x14ac:dyDescent="0.25">
      <c r="A86" s="89" t="s">
        <v>204</v>
      </c>
      <c r="B86" s="90" t="s">
        <v>31</v>
      </c>
      <c r="C86" s="88" t="s">
        <v>207</v>
      </c>
      <c r="D86" s="88" t="s">
        <v>208</v>
      </c>
      <c r="E86" s="90" t="s">
        <v>34</v>
      </c>
    </row>
    <row r="87" spans="1:5" ht="30" x14ac:dyDescent="0.25">
      <c r="A87" s="89" t="s">
        <v>204</v>
      </c>
      <c r="B87" s="90" t="s">
        <v>31</v>
      </c>
      <c r="C87" s="88" t="s">
        <v>209</v>
      </c>
      <c r="D87" s="88" t="s">
        <v>210</v>
      </c>
      <c r="E87" s="90" t="s">
        <v>34</v>
      </c>
    </row>
    <row r="88" spans="1:5" ht="30" x14ac:dyDescent="0.25">
      <c r="A88" s="89" t="s">
        <v>204</v>
      </c>
      <c r="B88" s="90" t="s">
        <v>31</v>
      </c>
      <c r="C88" s="88" t="s">
        <v>211</v>
      </c>
      <c r="D88" s="88" t="s">
        <v>212</v>
      </c>
      <c r="E88" s="90" t="s">
        <v>34</v>
      </c>
    </row>
    <row r="89" spans="1:5" ht="45" x14ac:dyDescent="0.25">
      <c r="A89" s="89" t="s">
        <v>204</v>
      </c>
      <c r="B89" s="90" t="s">
        <v>31</v>
      </c>
      <c r="C89" s="88" t="s">
        <v>2073</v>
      </c>
      <c r="D89" s="88" t="s">
        <v>213</v>
      </c>
      <c r="E89" s="90" t="s">
        <v>34</v>
      </c>
    </row>
    <row r="90" spans="1:5" ht="30" x14ac:dyDescent="0.25">
      <c r="A90" s="89" t="s">
        <v>204</v>
      </c>
      <c r="B90" s="90" t="s">
        <v>31</v>
      </c>
      <c r="C90" s="88" t="s">
        <v>214</v>
      </c>
      <c r="D90" s="88" t="s">
        <v>215</v>
      </c>
      <c r="E90" s="90" t="s">
        <v>34</v>
      </c>
    </row>
    <row r="91" spans="1:5" ht="30" x14ac:dyDescent="0.25">
      <c r="A91" s="89" t="s">
        <v>204</v>
      </c>
      <c r="B91" s="90" t="s">
        <v>31</v>
      </c>
      <c r="C91" s="88" t="s">
        <v>216</v>
      </c>
      <c r="D91" s="88" t="s">
        <v>217</v>
      </c>
      <c r="E91" s="90" t="s">
        <v>34</v>
      </c>
    </row>
    <row r="92" spans="1:5" ht="30" x14ac:dyDescent="0.25">
      <c r="A92" s="89" t="s">
        <v>204</v>
      </c>
      <c r="B92" s="90" t="s">
        <v>39</v>
      </c>
      <c r="C92" s="88" t="s">
        <v>218</v>
      </c>
      <c r="D92" s="88" t="s">
        <v>219</v>
      </c>
      <c r="E92" s="90" t="s">
        <v>34</v>
      </c>
    </row>
    <row r="93" spans="1:5" ht="30" x14ac:dyDescent="0.25">
      <c r="A93" s="89" t="s">
        <v>204</v>
      </c>
      <c r="B93" s="90" t="s">
        <v>31</v>
      </c>
      <c r="C93" s="88" t="s">
        <v>220</v>
      </c>
      <c r="D93" s="88" t="s">
        <v>221</v>
      </c>
      <c r="E93" s="90" t="s">
        <v>34</v>
      </c>
    </row>
    <row r="94" spans="1:5" ht="30" x14ac:dyDescent="0.25">
      <c r="A94" s="89" t="s">
        <v>204</v>
      </c>
      <c r="B94" s="90" t="s">
        <v>31</v>
      </c>
      <c r="C94" s="88" t="s">
        <v>222</v>
      </c>
      <c r="D94" s="88" t="s">
        <v>223</v>
      </c>
      <c r="E94" s="90" t="s">
        <v>34</v>
      </c>
    </row>
    <row r="95" spans="1:5" ht="45" x14ac:dyDescent="0.25">
      <c r="A95" s="89" t="s">
        <v>204</v>
      </c>
      <c r="B95" s="90" t="s">
        <v>31</v>
      </c>
      <c r="C95" s="88" t="s">
        <v>2072</v>
      </c>
      <c r="D95" s="88" t="s">
        <v>224</v>
      </c>
      <c r="E95" s="90" t="s">
        <v>34</v>
      </c>
    </row>
    <row r="96" spans="1:5" ht="30" x14ac:dyDescent="0.25">
      <c r="A96" s="89" t="s">
        <v>204</v>
      </c>
      <c r="B96" s="90" t="s">
        <v>31</v>
      </c>
      <c r="C96" s="88" t="s">
        <v>225</v>
      </c>
      <c r="D96" s="88" t="s">
        <v>226</v>
      </c>
      <c r="E96" s="90" t="s">
        <v>34</v>
      </c>
    </row>
    <row r="97" spans="1:5" ht="30" x14ac:dyDescent="0.25">
      <c r="A97" s="89" t="s">
        <v>204</v>
      </c>
      <c r="B97" s="90" t="s">
        <v>31</v>
      </c>
      <c r="C97" s="88" t="s">
        <v>227</v>
      </c>
      <c r="D97" s="88" t="s">
        <v>228</v>
      </c>
      <c r="E97" s="90" t="s">
        <v>34</v>
      </c>
    </row>
    <row r="98" spans="1:5" ht="30" x14ac:dyDescent="0.25">
      <c r="A98" s="89" t="s">
        <v>204</v>
      </c>
      <c r="B98" s="90" t="s">
        <v>31</v>
      </c>
      <c r="C98" s="88" t="s">
        <v>229</v>
      </c>
      <c r="D98" s="88" t="s">
        <v>230</v>
      </c>
      <c r="E98" s="90" t="s">
        <v>34</v>
      </c>
    </row>
    <row r="99" spans="1:5" ht="30" x14ac:dyDescent="0.25">
      <c r="A99" s="89" t="s">
        <v>204</v>
      </c>
      <c r="B99" s="90" t="s">
        <v>31</v>
      </c>
      <c r="C99" s="88" t="s">
        <v>231</v>
      </c>
      <c r="D99" s="88" t="s">
        <v>232</v>
      </c>
      <c r="E99" s="90" t="s">
        <v>34</v>
      </c>
    </row>
    <row r="100" spans="1:5" ht="45" x14ac:dyDescent="0.25">
      <c r="A100" s="89" t="s">
        <v>204</v>
      </c>
      <c r="B100" s="90" t="s">
        <v>31</v>
      </c>
      <c r="C100" s="88" t="s">
        <v>233</v>
      </c>
      <c r="D100" s="88" t="s">
        <v>234</v>
      </c>
      <c r="E100" s="90" t="s">
        <v>34</v>
      </c>
    </row>
    <row r="101" spans="1:5" ht="30" x14ac:dyDescent="0.25">
      <c r="A101" s="89" t="s">
        <v>204</v>
      </c>
      <c r="B101" s="90" t="s">
        <v>31</v>
      </c>
      <c r="C101" s="88" t="s">
        <v>235</v>
      </c>
      <c r="D101" s="88" t="s">
        <v>236</v>
      </c>
      <c r="E101" s="90" t="s">
        <v>34</v>
      </c>
    </row>
    <row r="102" spans="1:5" x14ac:dyDescent="0.25">
      <c r="A102" s="89" t="s">
        <v>204</v>
      </c>
      <c r="B102" s="90" t="s">
        <v>31</v>
      </c>
      <c r="C102" s="88" t="s">
        <v>237</v>
      </c>
      <c r="D102" s="88" t="s">
        <v>238</v>
      </c>
      <c r="E102" s="90" t="s">
        <v>34</v>
      </c>
    </row>
    <row r="103" spans="1:5" ht="30" x14ac:dyDescent="0.25">
      <c r="A103" s="89" t="s">
        <v>204</v>
      </c>
      <c r="B103" s="90" t="s">
        <v>31</v>
      </c>
      <c r="C103" s="88" t="s">
        <v>239</v>
      </c>
      <c r="D103" s="88" t="s">
        <v>240</v>
      </c>
      <c r="E103" s="90" t="s">
        <v>34</v>
      </c>
    </row>
    <row r="104" spans="1:5" ht="30" x14ac:dyDescent="0.25">
      <c r="A104" s="89" t="s">
        <v>204</v>
      </c>
      <c r="B104" s="90" t="s">
        <v>31</v>
      </c>
      <c r="C104" s="88" t="s">
        <v>241</v>
      </c>
      <c r="D104" s="88" t="s">
        <v>242</v>
      </c>
      <c r="E104" s="90" t="s">
        <v>34</v>
      </c>
    </row>
    <row r="105" spans="1:5" ht="45" x14ac:dyDescent="0.25">
      <c r="A105" s="89" t="s">
        <v>204</v>
      </c>
      <c r="B105" s="90" t="s">
        <v>31</v>
      </c>
      <c r="C105" s="88" t="s">
        <v>243</v>
      </c>
      <c r="D105" s="88" t="s">
        <v>244</v>
      </c>
      <c r="E105" s="90" t="s">
        <v>183</v>
      </c>
    </row>
    <row r="106" spans="1:5" ht="30" x14ac:dyDescent="0.25">
      <c r="A106" s="89" t="s">
        <v>204</v>
      </c>
      <c r="B106" s="90" t="s">
        <v>31</v>
      </c>
      <c r="C106" s="88" t="s">
        <v>245</v>
      </c>
      <c r="D106" s="88" t="s">
        <v>246</v>
      </c>
      <c r="E106" s="90" t="s">
        <v>34</v>
      </c>
    </row>
    <row r="107" spans="1:5" ht="45" x14ac:dyDescent="0.25">
      <c r="A107" s="89" t="s">
        <v>204</v>
      </c>
      <c r="B107" s="90" t="s">
        <v>31</v>
      </c>
      <c r="C107" s="88" t="s">
        <v>247</v>
      </c>
      <c r="D107" s="88" t="s">
        <v>248</v>
      </c>
      <c r="E107" s="90" t="s">
        <v>34</v>
      </c>
    </row>
    <row r="108" spans="1:5" ht="30" x14ac:dyDescent="0.25">
      <c r="A108" s="89" t="s">
        <v>204</v>
      </c>
      <c r="B108" s="90" t="s">
        <v>31</v>
      </c>
      <c r="C108" s="88" t="s">
        <v>249</v>
      </c>
      <c r="D108" s="88" t="s">
        <v>250</v>
      </c>
      <c r="E108" s="90" t="s">
        <v>34</v>
      </c>
    </row>
    <row r="109" spans="1:5" ht="30" x14ac:dyDescent="0.25">
      <c r="A109" s="89" t="s">
        <v>204</v>
      </c>
      <c r="B109" s="90" t="s">
        <v>31</v>
      </c>
      <c r="C109" s="88" t="s">
        <v>251</v>
      </c>
      <c r="D109" s="88" t="s">
        <v>252</v>
      </c>
      <c r="E109" s="90" t="s">
        <v>34</v>
      </c>
    </row>
    <row r="110" spans="1:5" ht="30" x14ac:dyDescent="0.25">
      <c r="A110" s="89" t="s">
        <v>204</v>
      </c>
      <c r="B110" s="90" t="s">
        <v>31</v>
      </c>
      <c r="C110" s="88" t="s">
        <v>253</v>
      </c>
      <c r="D110" s="88" t="s">
        <v>254</v>
      </c>
      <c r="E110" s="90" t="s">
        <v>183</v>
      </c>
    </row>
    <row r="111" spans="1:5" ht="45" x14ac:dyDescent="0.25">
      <c r="A111" s="89" t="s">
        <v>204</v>
      </c>
      <c r="B111" s="90" t="s">
        <v>31</v>
      </c>
      <c r="C111" s="88" t="s">
        <v>255</v>
      </c>
      <c r="D111" s="88" t="s">
        <v>256</v>
      </c>
      <c r="E111" s="90" t="s">
        <v>34</v>
      </c>
    </row>
    <row r="112" spans="1:5" ht="30" x14ac:dyDescent="0.25">
      <c r="A112" s="89" t="s">
        <v>204</v>
      </c>
      <c r="B112" s="90" t="s">
        <v>31</v>
      </c>
      <c r="C112" s="88" t="s">
        <v>257</v>
      </c>
      <c r="D112" s="88" t="s">
        <v>258</v>
      </c>
      <c r="E112" s="90" t="s">
        <v>34</v>
      </c>
    </row>
    <row r="113" spans="1:5" ht="45" x14ac:dyDescent="0.25">
      <c r="A113" s="89" t="s">
        <v>204</v>
      </c>
      <c r="B113" s="90" t="s">
        <v>31</v>
      </c>
      <c r="C113" s="88" t="s">
        <v>259</v>
      </c>
      <c r="D113" s="88" t="s">
        <v>260</v>
      </c>
      <c r="E113" s="90" t="s">
        <v>34</v>
      </c>
    </row>
    <row r="114" spans="1:5" ht="30" x14ac:dyDescent="0.25">
      <c r="A114" s="89" t="s">
        <v>204</v>
      </c>
      <c r="B114" s="90" t="s">
        <v>31</v>
      </c>
      <c r="C114" s="88" t="s">
        <v>261</v>
      </c>
      <c r="D114" s="88" t="s">
        <v>262</v>
      </c>
      <c r="E114" s="90" t="s">
        <v>34</v>
      </c>
    </row>
    <row r="115" spans="1:5" ht="30" x14ac:dyDescent="0.25">
      <c r="A115" s="89" t="s">
        <v>204</v>
      </c>
      <c r="B115" s="90" t="s">
        <v>39</v>
      </c>
      <c r="C115" s="88" t="s">
        <v>263</v>
      </c>
      <c r="D115" s="88" t="s">
        <v>264</v>
      </c>
      <c r="E115" s="90" t="s">
        <v>34</v>
      </c>
    </row>
    <row r="116" spans="1:5" ht="30" x14ac:dyDescent="0.25">
      <c r="A116" s="89" t="s">
        <v>204</v>
      </c>
      <c r="B116" s="90" t="s">
        <v>39</v>
      </c>
      <c r="C116" s="88" t="s">
        <v>265</v>
      </c>
      <c r="D116" s="88" t="s">
        <v>266</v>
      </c>
      <c r="E116" s="90" t="s">
        <v>183</v>
      </c>
    </row>
    <row r="117" spans="1:5" ht="30" x14ac:dyDescent="0.25">
      <c r="A117" s="89" t="s">
        <v>204</v>
      </c>
      <c r="B117" s="90" t="s">
        <v>31</v>
      </c>
      <c r="C117" s="88" t="s">
        <v>267</v>
      </c>
      <c r="D117" s="88" t="s">
        <v>268</v>
      </c>
      <c r="E117" s="90" t="s">
        <v>34</v>
      </c>
    </row>
    <row r="118" spans="1:5" ht="30" x14ac:dyDescent="0.25">
      <c r="A118" s="89" t="s">
        <v>204</v>
      </c>
      <c r="B118" s="90" t="s">
        <v>61</v>
      </c>
      <c r="C118" s="88" t="s">
        <v>269</v>
      </c>
      <c r="D118" s="88" t="s">
        <v>270</v>
      </c>
      <c r="E118" s="90" t="s">
        <v>34</v>
      </c>
    </row>
    <row r="119" spans="1:5" ht="30" x14ac:dyDescent="0.25">
      <c r="A119" s="89" t="s">
        <v>204</v>
      </c>
      <c r="B119" s="90" t="s">
        <v>61</v>
      </c>
      <c r="C119" s="88" t="s">
        <v>271</v>
      </c>
      <c r="D119" s="88" t="s">
        <v>272</v>
      </c>
      <c r="E119" s="90" t="s">
        <v>34</v>
      </c>
    </row>
    <row r="120" spans="1:5" ht="30" x14ac:dyDescent="0.25">
      <c r="A120" s="89" t="s">
        <v>204</v>
      </c>
      <c r="B120" s="90" t="s">
        <v>31</v>
      </c>
      <c r="C120" s="88" t="s">
        <v>273</v>
      </c>
      <c r="D120" s="88" t="s">
        <v>274</v>
      </c>
      <c r="E120" s="90" t="s">
        <v>34</v>
      </c>
    </row>
    <row r="121" spans="1:5" ht="30" x14ac:dyDescent="0.25">
      <c r="A121" s="89" t="s">
        <v>204</v>
      </c>
      <c r="B121" s="90" t="s">
        <v>39</v>
      </c>
      <c r="C121" s="88" t="s">
        <v>275</v>
      </c>
      <c r="D121" s="88" t="s">
        <v>276</v>
      </c>
      <c r="E121" s="90" t="s">
        <v>34</v>
      </c>
    </row>
    <row r="122" spans="1:5" ht="30" x14ac:dyDescent="0.25">
      <c r="A122" s="89" t="s">
        <v>204</v>
      </c>
      <c r="B122" s="90" t="s">
        <v>31</v>
      </c>
      <c r="C122" s="88" t="s">
        <v>277</v>
      </c>
      <c r="D122" s="88" t="s">
        <v>278</v>
      </c>
      <c r="E122" s="90" t="s">
        <v>34</v>
      </c>
    </row>
    <row r="123" spans="1:5" ht="30" x14ac:dyDescent="0.25">
      <c r="A123" s="89" t="s">
        <v>204</v>
      </c>
      <c r="B123" s="90" t="s">
        <v>31</v>
      </c>
      <c r="C123" s="88" t="s">
        <v>279</v>
      </c>
      <c r="D123" s="88" t="s">
        <v>280</v>
      </c>
      <c r="E123" s="90" t="s">
        <v>34</v>
      </c>
    </row>
    <row r="124" spans="1:5" ht="30" x14ac:dyDescent="0.25">
      <c r="A124" s="89" t="s">
        <v>204</v>
      </c>
      <c r="B124" s="90" t="s">
        <v>31</v>
      </c>
      <c r="C124" s="88" t="s">
        <v>281</v>
      </c>
      <c r="D124" s="88" t="s">
        <v>282</v>
      </c>
      <c r="E124" s="90" t="s">
        <v>34</v>
      </c>
    </row>
    <row r="125" spans="1:5" ht="30" x14ac:dyDescent="0.25">
      <c r="A125" s="89" t="s">
        <v>204</v>
      </c>
      <c r="B125" s="90" t="s">
        <v>31</v>
      </c>
      <c r="C125" s="88" t="s">
        <v>283</v>
      </c>
      <c r="D125" s="88" t="s">
        <v>284</v>
      </c>
      <c r="E125" s="90" t="s">
        <v>34</v>
      </c>
    </row>
    <row r="126" spans="1:5" ht="30" x14ac:dyDescent="0.25">
      <c r="A126" s="89" t="s">
        <v>204</v>
      </c>
      <c r="B126" s="90" t="s">
        <v>31</v>
      </c>
      <c r="C126" s="88" t="s">
        <v>285</v>
      </c>
      <c r="D126" s="88" t="s">
        <v>286</v>
      </c>
      <c r="E126" s="90" t="s">
        <v>34</v>
      </c>
    </row>
    <row r="127" spans="1:5" ht="45" x14ac:dyDescent="0.25">
      <c r="A127" s="89" t="s">
        <v>204</v>
      </c>
      <c r="B127" s="90" t="s">
        <v>31</v>
      </c>
      <c r="C127" s="88" t="s">
        <v>287</v>
      </c>
      <c r="D127" s="88" t="s">
        <v>288</v>
      </c>
      <c r="E127" s="90" t="s">
        <v>34</v>
      </c>
    </row>
    <row r="128" spans="1:5" ht="30" x14ac:dyDescent="0.25">
      <c r="A128" s="89" t="s">
        <v>204</v>
      </c>
      <c r="B128" s="90" t="s">
        <v>31</v>
      </c>
      <c r="C128" s="88" t="s">
        <v>289</v>
      </c>
      <c r="D128" s="88" t="s">
        <v>290</v>
      </c>
      <c r="E128" s="90" t="s">
        <v>34</v>
      </c>
    </row>
    <row r="129" spans="1:5" ht="30" x14ac:dyDescent="0.25">
      <c r="A129" s="89" t="s">
        <v>204</v>
      </c>
      <c r="B129" s="90" t="s">
        <v>31</v>
      </c>
      <c r="C129" s="88" t="s">
        <v>291</v>
      </c>
      <c r="D129" s="88" t="s">
        <v>292</v>
      </c>
      <c r="E129" s="90" t="s">
        <v>34</v>
      </c>
    </row>
    <row r="130" spans="1:5" ht="30" x14ac:dyDescent="0.25">
      <c r="A130" s="89" t="s">
        <v>204</v>
      </c>
      <c r="B130" s="90" t="s">
        <v>31</v>
      </c>
      <c r="C130" s="88" t="s">
        <v>293</v>
      </c>
      <c r="D130" s="88" t="s">
        <v>294</v>
      </c>
      <c r="E130" s="90" t="s">
        <v>34</v>
      </c>
    </row>
    <row r="131" spans="1:5" ht="30" x14ac:dyDescent="0.25">
      <c r="A131" s="89" t="s">
        <v>204</v>
      </c>
      <c r="B131" s="90" t="s">
        <v>295</v>
      </c>
      <c r="C131" s="88" t="s">
        <v>296</v>
      </c>
      <c r="D131" s="88" t="s">
        <v>297</v>
      </c>
      <c r="E131" s="90" t="s">
        <v>34</v>
      </c>
    </row>
    <row r="132" spans="1:5" x14ac:dyDescent="0.25">
      <c r="A132" s="89" t="s">
        <v>204</v>
      </c>
      <c r="B132" s="90" t="s">
        <v>31</v>
      </c>
      <c r="C132" s="88" t="s">
        <v>298</v>
      </c>
      <c r="D132" s="88" t="s">
        <v>299</v>
      </c>
      <c r="E132" s="90" t="s">
        <v>34</v>
      </c>
    </row>
    <row r="133" spans="1:5" ht="30" x14ac:dyDescent="0.25">
      <c r="A133" s="89" t="s">
        <v>204</v>
      </c>
      <c r="B133" s="90" t="s">
        <v>31</v>
      </c>
      <c r="C133" s="88" t="s">
        <v>300</v>
      </c>
      <c r="D133" s="88" t="s">
        <v>301</v>
      </c>
      <c r="E133" s="90" t="s">
        <v>34</v>
      </c>
    </row>
    <row r="134" spans="1:5" ht="30" x14ac:dyDescent="0.25">
      <c r="A134" s="89" t="s">
        <v>204</v>
      </c>
      <c r="B134" s="90" t="s">
        <v>39</v>
      </c>
      <c r="C134" s="88" t="s">
        <v>302</v>
      </c>
      <c r="D134" s="88" t="s">
        <v>303</v>
      </c>
      <c r="E134" s="90" t="s">
        <v>183</v>
      </c>
    </row>
    <row r="135" spans="1:5" ht="30" x14ac:dyDescent="0.25">
      <c r="A135" s="89" t="s">
        <v>204</v>
      </c>
      <c r="B135" s="90" t="s">
        <v>31</v>
      </c>
      <c r="C135" s="88" t="s">
        <v>304</v>
      </c>
      <c r="D135" s="88" t="s">
        <v>305</v>
      </c>
      <c r="E135" s="90" t="s">
        <v>34</v>
      </c>
    </row>
    <row r="136" spans="1:5" ht="30" x14ac:dyDescent="0.25">
      <c r="A136" s="89" t="s">
        <v>204</v>
      </c>
      <c r="B136" s="90" t="s">
        <v>31</v>
      </c>
      <c r="C136" s="88" t="s">
        <v>306</v>
      </c>
      <c r="D136" s="88" t="s">
        <v>307</v>
      </c>
      <c r="E136" s="90" t="s">
        <v>34</v>
      </c>
    </row>
    <row r="137" spans="1:5" ht="30" x14ac:dyDescent="0.25">
      <c r="A137" s="89" t="s">
        <v>204</v>
      </c>
      <c r="B137" s="90" t="s">
        <v>31</v>
      </c>
      <c r="C137" s="88" t="s">
        <v>308</v>
      </c>
      <c r="D137" s="88" t="s">
        <v>309</v>
      </c>
      <c r="E137" s="90" t="s">
        <v>34</v>
      </c>
    </row>
    <row r="138" spans="1:5" ht="30" x14ac:dyDescent="0.25">
      <c r="A138" s="89" t="s">
        <v>204</v>
      </c>
      <c r="B138" s="90" t="s">
        <v>31</v>
      </c>
      <c r="C138" s="88" t="s">
        <v>310</v>
      </c>
      <c r="D138" s="88" t="s">
        <v>311</v>
      </c>
      <c r="E138" s="90" t="s">
        <v>34</v>
      </c>
    </row>
    <row r="139" spans="1:5" ht="45" x14ac:dyDescent="0.25">
      <c r="A139" s="89" t="s">
        <v>204</v>
      </c>
      <c r="B139" s="90" t="s">
        <v>31</v>
      </c>
      <c r="C139" s="88" t="s">
        <v>312</v>
      </c>
      <c r="D139" s="88" t="s">
        <v>313</v>
      </c>
      <c r="E139" s="90" t="s">
        <v>34</v>
      </c>
    </row>
    <row r="140" spans="1:5" ht="30" x14ac:dyDescent="0.25">
      <c r="A140" s="89" t="s">
        <v>204</v>
      </c>
      <c r="B140" s="90" t="s">
        <v>31</v>
      </c>
      <c r="C140" s="88" t="s">
        <v>314</v>
      </c>
      <c r="D140" s="88" t="s">
        <v>315</v>
      </c>
      <c r="E140" s="90" t="s">
        <v>34</v>
      </c>
    </row>
    <row r="141" spans="1:5" ht="30" x14ac:dyDescent="0.25">
      <c r="A141" s="89" t="s">
        <v>204</v>
      </c>
      <c r="B141" s="90" t="s">
        <v>31</v>
      </c>
      <c r="C141" s="88" t="s">
        <v>316</v>
      </c>
      <c r="D141" s="88" t="s">
        <v>317</v>
      </c>
      <c r="E141" s="90" t="s">
        <v>34</v>
      </c>
    </row>
    <row r="142" spans="1:5" ht="30" x14ac:dyDescent="0.25">
      <c r="A142" s="89" t="s">
        <v>204</v>
      </c>
      <c r="B142" s="90" t="s">
        <v>31</v>
      </c>
      <c r="C142" s="88" t="s">
        <v>318</v>
      </c>
      <c r="D142" s="88" t="s">
        <v>319</v>
      </c>
      <c r="E142" s="90" t="s">
        <v>34</v>
      </c>
    </row>
    <row r="143" spans="1:5" ht="30" x14ac:dyDescent="0.25">
      <c r="A143" s="89" t="s">
        <v>204</v>
      </c>
      <c r="B143" s="90" t="s">
        <v>31</v>
      </c>
      <c r="C143" s="88" t="s">
        <v>320</v>
      </c>
      <c r="D143" s="88" t="s">
        <v>321</v>
      </c>
      <c r="E143" s="90" t="s">
        <v>34</v>
      </c>
    </row>
    <row r="144" spans="1:5" ht="30" x14ac:dyDescent="0.25">
      <c r="A144" s="89" t="s">
        <v>204</v>
      </c>
      <c r="B144" s="90" t="s">
        <v>31</v>
      </c>
      <c r="C144" s="88" t="s">
        <v>322</v>
      </c>
      <c r="D144" s="88" t="s">
        <v>323</v>
      </c>
      <c r="E144" s="90" t="s">
        <v>34</v>
      </c>
    </row>
    <row r="145" spans="1:5" ht="45" x14ac:dyDescent="0.25">
      <c r="A145" s="89" t="s">
        <v>204</v>
      </c>
      <c r="B145" s="90" t="s">
        <v>31</v>
      </c>
      <c r="C145" s="88" t="s">
        <v>324</v>
      </c>
      <c r="D145" s="88" t="s">
        <v>325</v>
      </c>
      <c r="E145" s="90" t="s">
        <v>34</v>
      </c>
    </row>
    <row r="146" spans="1:5" ht="30" x14ac:dyDescent="0.25">
      <c r="A146" s="89" t="s">
        <v>204</v>
      </c>
      <c r="B146" s="90" t="s">
        <v>31</v>
      </c>
      <c r="C146" s="88" t="s">
        <v>326</v>
      </c>
      <c r="D146" s="88" t="s">
        <v>327</v>
      </c>
      <c r="E146" s="90" t="s">
        <v>34</v>
      </c>
    </row>
    <row r="147" spans="1:5" x14ac:dyDescent="0.25">
      <c r="A147" s="89" t="s">
        <v>204</v>
      </c>
      <c r="B147" s="90" t="s">
        <v>31</v>
      </c>
      <c r="C147" s="88" t="s">
        <v>328</v>
      </c>
      <c r="D147" s="88" t="s">
        <v>329</v>
      </c>
      <c r="E147" s="90" t="s">
        <v>34</v>
      </c>
    </row>
    <row r="148" spans="1:5" ht="30" x14ac:dyDescent="0.25">
      <c r="A148" s="89" t="s">
        <v>204</v>
      </c>
      <c r="B148" s="90" t="s">
        <v>31</v>
      </c>
      <c r="C148" s="88" t="s">
        <v>330</v>
      </c>
      <c r="D148" s="88" t="s">
        <v>331</v>
      </c>
      <c r="E148" s="90" t="s">
        <v>34</v>
      </c>
    </row>
    <row r="149" spans="1:5" ht="45" x14ac:dyDescent="0.25">
      <c r="A149" s="89" t="s">
        <v>204</v>
      </c>
      <c r="B149" s="90" t="s">
        <v>31</v>
      </c>
      <c r="C149" s="88" t="s">
        <v>332</v>
      </c>
      <c r="D149" s="88" t="s">
        <v>333</v>
      </c>
      <c r="E149" s="90" t="s">
        <v>34</v>
      </c>
    </row>
    <row r="150" spans="1:5" ht="30" x14ac:dyDescent="0.25">
      <c r="A150" s="89" t="s">
        <v>204</v>
      </c>
      <c r="B150" s="90" t="s">
        <v>31</v>
      </c>
      <c r="C150" s="88" t="s">
        <v>334</v>
      </c>
      <c r="D150" s="88" t="s">
        <v>335</v>
      </c>
      <c r="E150" s="90" t="s">
        <v>34</v>
      </c>
    </row>
    <row r="151" spans="1:5" ht="30" x14ac:dyDescent="0.25">
      <c r="A151" s="89" t="s">
        <v>204</v>
      </c>
      <c r="B151" s="90" t="s">
        <v>31</v>
      </c>
      <c r="C151" s="88" t="s">
        <v>336</v>
      </c>
      <c r="D151" s="88" t="s">
        <v>337</v>
      </c>
      <c r="E151" s="90" t="s">
        <v>34</v>
      </c>
    </row>
    <row r="152" spans="1:5" ht="30" x14ac:dyDescent="0.25">
      <c r="A152" s="89" t="s">
        <v>204</v>
      </c>
      <c r="B152" s="90" t="s">
        <v>31</v>
      </c>
      <c r="C152" s="88" t="s">
        <v>338</v>
      </c>
      <c r="D152" s="88" t="s">
        <v>339</v>
      </c>
      <c r="E152" s="90" t="s">
        <v>34</v>
      </c>
    </row>
    <row r="153" spans="1:5" ht="30" x14ac:dyDescent="0.25">
      <c r="A153" s="89" t="s">
        <v>204</v>
      </c>
      <c r="B153" s="90" t="s">
        <v>31</v>
      </c>
      <c r="C153" s="88" t="s">
        <v>340</v>
      </c>
      <c r="D153" s="88" t="s">
        <v>341</v>
      </c>
      <c r="E153" s="90" t="s">
        <v>34</v>
      </c>
    </row>
    <row r="154" spans="1:5" ht="30" x14ac:dyDescent="0.25">
      <c r="A154" s="89" t="s">
        <v>204</v>
      </c>
      <c r="B154" s="90" t="s">
        <v>31</v>
      </c>
      <c r="C154" s="88" t="s">
        <v>342</v>
      </c>
      <c r="D154" s="88" t="s">
        <v>2074</v>
      </c>
      <c r="E154" s="90" t="s">
        <v>34</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62ACDA-CF46-43A7-ADE3-0F7D8739D509}">
  <dimension ref="A1:R478"/>
  <sheetViews>
    <sheetView zoomScale="70" zoomScaleNormal="70" workbookViewId="0">
      <pane ySplit="1" topLeftCell="A101" activePane="bottomLeft" state="frozen"/>
      <selection pane="bottomLeft" activeCell="P101" sqref="P101"/>
    </sheetView>
  </sheetViews>
  <sheetFormatPr defaultRowHeight="15" x14ac:dyDescent="0.25"/>
  <cols>
    <col min="1" max="1" width="24.85546875" bestFit="1" customWidth="1"/>
    <col min="2" max="2" width="17.7109375" customWidth="1"/>
    <col min="3" max="3" width="21.42578125" bestFit="1" customWidth="1"/>
    <col min="4" max="4" width="30.85546875" bestFit="1" customWidth="1"/>
    <col min="5" max="5" width="64.5703125" bestFit="1" customWidth="1"/>
    <col min="6" max="6" width="22.140625" bestFit="1" customWidth="1"/>
    <col min="7" max="7" width="56.140625" bestFit="1" customWidth="1"/>
    <col min="8" max="8" width="22.42578125" bestFit="1" customWidth="1"/>
    <col min="9" max="9" width="27" bestFit="1" customWidth="1"/>
    <col min="10" max="10" width="55.140625" bestFit="1" customWidth="1"/>
    <col min="11" max="11" width="20.7109375" bestFit="1" customWidth="1"/>
    <col min="12" max="12" width="20.5703125" bestFit="1" customWidth="1"/>
    <col min="13" max="13" width="19.7109375" bestFit="1" customWidth="1"/>
    <col min="14" max="14" width="152.42578125" bestFit="1" customWidth="1"/>
    <col min="15" max="15" width="47.28515625" bestFit="1" customWidth="1"/>
    <col min="16" max="16" width="15.5703125" bestFit="1" customWidth="1"/>
    <col min="17" max="17" width="30" bestFit="1" customWidth="1"/>
    <col min="18" max="18" width="32.85546875" bestFit="1" customWidth="1"/>
    <col min="19" max="19" width="32" bestFit="1" customWidth="1"/>
  </cols>
  <sheetData>
    <row r="1" spans="1:18" ht="25.5" x14ac:dyDescent="0.25">
      <c r="A1" s="7" t="s">
        <v>343</v>
      </c>
      <c r="B1" s="8" t="s">
        <v>344</v>
      </c>
      <c r="C1" s="8" t="s">
        <v>345</v>
      </c>
      <c r="D1" s="8" t="s">
        <v>346</v>
      </c>
      <c r="E1" s="8" t="s">
        <v>347</v>
      </c>
      <c r="F1" s="8" t="s">
        <v>348</v>
      </c>
      <c r="G1" s="8" t="s">
        <v>349</v>
      </c>
      <c r="H1" s="8" t="s">
        <v>350</v>
      </c>
      <c r="I1" s="8" t="s">
        <v>351</v>
      </c>
      <c r="J1" s="8" t="s">
        <v>352</v>
      </c>
      <c r="K1" s="8" t="s">
        <v>353</v>
      </c>
      <c r="L1" s="8" t="s">
        <v>26</v>
      </c>
      <c r="M1" s="8" t="s">
        <v>354</v>
      </c>
      <c r="N1" s="8" t="s">
        <v>355</v>
      </c>
      <c r="O1" s="8" t="s">
        <v>356</v>
      </c>
      <c r="P1" s="8" t="s">
        <v>357</v>
      </c>
      <c r="Q1" s="8" t="s">
        <v>358</v>
      </c>
      <c r="R1" s="8" t="s">
        <v>359</v>
      </c>
    </row>
    <row r="2" spans="1:18" ht="102" x14ac:dyDescent="0.25">
      <c r="A2" s="9" t="s">
        <v>30</v>
      </c>
      <c r="B2" s="11">
        <v>45532</v>
      </c>
      <c r="C2" s="10" t="s">
        <v>360</v>
      </c>
      <c r="D2" s="10" t="s">
        <v>361</v>
      </c>
      <c r="E2" s="10" t="s">
        <v>362</v>
      </c>
      <c r="F2" s="10" t="s">
        <v>363</v>
      </c>
      <c r="G2" s="10" t="s">
        <v>362</v>
      </c>
      <c r="H2" s="10" t="s">
        <v>364</v>
      </c>
      <c r="I2" s="80" t="s">
        <v>362</v>
      </c>
      <c r="J2" s="10" t="s">
        <v>365</v>
      </c>
      <c r="K2" s="10" t="s">
        <v>366</v>
      </c>
      <c r="L2" s="10" t="s">
        <v>31</v>
      </c>
      <c r="M2" s="10" t="s">
        <v>367</v>
      </c>
      <c r="N2" s="10" t="s">
        <v>368</v>
      </c>
      <c r="O2" s="10"/>
      <c r="P2" s="10" t="s">
        <v>369</v>
      </c>
      <c r="Q2" s="64" t="s">
        <v>370</v>
      </c>
      <c r="R2" s="64" t="s">
        <v>371</v>
      </c>
    </row>
    <row r="3" spans="1:18" ht="76.5" x14ac:dyDescent="0.25">
      <c r="A3" s="9" t="s">
        <v>30</v>
      </c>
      <c r="B3" s="11">
        <v>45532</v>
      </c>
      <c r="C3" s="10" t="s">
        <v>360</v>
      </c>
      <c r="D3" s="10" t="s">
        <v>361</v>
      </c>
      <c r="E3" s="10" t="s">
        <v>362</v>
      </c>
      <c r="F3" s="10" t="s">
        <v>363</v>
      </c>
      <c r="G3" s="10" t="s">
        <v>372</v>
      </c>
      <c r="H3" s="10" t="s">
        <v>364</v>
      </c>
      <c r="I3" s="10" t="s">
        <v>362</v>
      </c>
      <c r="J3" s="10" t="s">
        <v>365</v>
      </c>
      <c r="K3" s="10" t="s">
        <v>366</v>
      </c>
      <c r="L3" s="10" t="s">
        <v>31</v>
      </c>
      <c r="M3" s="10" t="s">
        <v>367</v>
      </c>
      <c r="N3" s="10" t="s">
        <v>373</v>
      </c>
      <c r="O3" s="10"/>
      <c r="P3" s="10" t="s">
        <v>374</v>
      </c>
      <c r="Q3" s="64" t="s">
        <v>375</v>
      </c>
      <c r="R3" s="64" t="s">
        <v>376</v>
      </c>
    </row>
    <row r="4" spans="1:18" ht="114.75" x14ac:dyDescent="0.25">
      <c r="A4" s="9" t="s">
        <v>30</v>
      </c>
      <c r="B4" s="11">
        <v>45532</v>
      </c>
      <c r="C4" s="10" t="s">
        <v>377</v>
      </c>
      <c r="D4" s="10" t="s">
        <v>378</v>
      </c>
      <c r="E4" s="10" t="s">
        <v>379</v>
      </c>
      <c r="F4" s="10" t="s">
        <v>380</v>
      </c>
      <c r="G4" s="10" t="s">
        <v>381</v>
      </c>
      <c r="H4" s="10" t="s">
        <v>382</v>
      </c>
      <c r="I4" s="10" t="s">
        <v>383</v>
      </c>
      <c r="J4" s="10" t="s">
        <v>365</v>
      </c>
      <c r="K4" s="10" t="s">
        <v>366</v>
      </c>
      <c r="L4" s="10" t="s">
        <v>31</v>
      </c>
      <c r="M4" s="10" t="s">
        <v>367</v>
      </c>
      <c r="N4" s="10" t="s">
        <v>384</v>
      </c>
      <c r="O4" s="10"/>
      <c r="P4" s="10" t="s">
        <v>374</v>
      </c>
      <c r="Q4" s="64" t="s">
        <v>385</v>
      </c>
      <c r="R4" s="64" t="s">
        <v>386</v>
      </c>
    </row>
    <row r="5" spans="1:18" ht="114.75" x14ac:dyDescent="0.25">
      <c r="A5" s="9" t="s">
        <v>30</v>
      </c>
      <c r="B5" s="11">
        <v>45532</v>
      </c>
      <c r="C5" s="10" t="s">
        <v>360</v>
      </c>
      <c r="D5" s="10" t="s">
        <v>387</v>
      </c>
      <c r="E5" s="10" t="s">
        <v>388</v>
      </c>
      <c r="F5" s="80" t="s">
        <v>389</v>
      </c>
      <c r="G5" s="80" t="s">
        <v>390</v>
      </c>
      <c r="H5" s="80" t="s">
        <v>391</v>
      </c>
      <c r="I5" s="80" t="s">
        <v>390</v>
      </c>
      <c r="J5" s="10" t="s">
        <v>365</v>
      </c>
      <c r="K5" s="10" t="s">
        <v>366</v>
      </c>
      <c r="L5" s="10" t="s">
        <v>31</v>
      </c>
      <c r="M5" s="10" t="s">
        <v>367</v>
      </c>
      <c r="N5" s="10" t="s">
        <v>392</v>
      </c>
      <c r="O5" s="10"/>
      <c r="P5" s="10" t="s">
        <v>374</v>
      </c>
      <c r="Q5" s="64" t="s">
        <v>393</v>
      </c>
      <c r="R5" s="64" t="s">
        <v>386</v>
      </c>
    </row>
    <row r="6" spans="1:18" ht="409.5" x14ac:dyDescent="0.25">
      <c r="A6" s="9" t="s">
        <v>30</v>
      </c>
      <c r="B6" s="11">
        <v>45532</v>
      </c>
      <c r="C6" s="10" t="s">
        <v>360</v>
      </c>
      <c r="D6" s="10" t="s">
        <v>387</v>
      </c>
      <c r="E6" s="10" t="s">
        <v>388</v>
      </c>
      <c r="F6" s="10" t="s">
        <v>389</v>
      </c>
      <c r="G6" s="10" t="s">
        <v>390</v>
      </c>
      <c r="H6" s="10" t="s">
        <v>391</v>
      </c>
      <c r="I6" s="10" t="s">
        <v>390</v>
      </c>
      <c r="J6" s="10" t="s">
        <v>365</v>
      </c>
      <c r="K6" s="10" t="s">
        <v>366</v>
      </c>
      <c r="L6" s="10" t="s">
        <v>31</v>
      </c>
      <c r="M6" s="10" t="s">
        <v>367</v>
      </c>
      <c r="N6" s="10" t="s">
        <v>394</v>
      </c>
      <c r="O6" s="10"/>
      <c r="P6" s="10" t="s">
        <v>374</v>
      </c>
      <c r="Q6" s="64" t="s">
        <v>395</v>
      </c>
      <c r="R6" s="64" t="s">
        <v>396</v>
      </c>
    </row>
    <row r="7" spans="1:18" ht="76.5" x14ac:dyDescent="0.25">
      <c r="A7" s="9" t="s">
        <v>30</v>
      </c>
      <c r="B7" s="11">
        <v>45532</v>
      </c>
      <c r="C7" s="10" t="s">
        <v>360</v>
      </c>
      <c r="D7" s="10" t="s">
        <v>397</v>
      </c>
      <c r="E7" s="10" t="s">
        <v>398</v>
      </c>
      <c r="F7" s="10" t="s">
        <v>399</v>
      </c>
      <c r="G7" s="10" t="s">
        <v>400</v>
      </c>
      <c r="H7" s="10" t="s">
        <v>401</v>
      </c>
      <c r="I7" s="10" t="s">
        <v>398</v>
      </c>
      <c r="J7" s="10" t="s">
        <v>365</v>
      </c>
      <c r="K7" s="10" t="s">
        <v>366</v>
      </c>
      <c r="L7" s="10" t="s">
        <v>31</v>
      </c>
      <c r="M7" s="10" t="s">
        <v>367</v>
      </c>
      <c r="N7" s="10" t="s">
        <v>402</v>
      </c>
      <c r="O7" s="10"/>
      <c r="P7" s="10" t="s">
        <v>374</v>
      </c>
      <c r="Q7" s="64" t="s">
        <v>403</v>
      </c>
      <c r="R7" s="64" t="s">
        <v>404</v>
      </c>
    </row>
    <row r="8" spans="1:18" ht="102" x14ac:dyDescent="0.25">
      <c r="A8" s="9" t="s">
        <v>30</v>
      </c>
      <c r="B8" s="11">
        <v>45532</v>
      </c>
      <c r="C8" s="10" t="s">
        <v>360</v>
      </c>
      <c r="D8" s="10" t="s">
        <v>397</v>
      </c>
      <c r="E8" s="10" t="s">
        <v>398</v>
      </c>
      <c r="F8" s="10" t="s">
        <v>399</v>
      </c>
      <c r="G8" s="10" t="s">
        <v>400</v>
      </c>
      <c r="H8" s="10" t="s">
        <v>401</v>
      </c>
      <c r="I8" s="10" t="s">
        <v>398</v>
      </c>
      <c r="J8" s="10" t="s">
        <v>365</v>
      </c>
      <c r="K8" s="10" t="s">
        <v>366</v>
      </c>
      <c r="L8" s="10" t="s">
        <v>31</v>
      </c>
      <c r="M8" s="10" t="s">
        <v>405</v>
      </c>
      <c r="N8" s="10" t="s">
        <v>406</v>
      </c>
      <c r="O8" s="10"/>
      <c r="P8" s="10" t="s">
        <v>374</v>
      </c>
      <c r="Q8" t="s">
        <v>407</v>
      </c>
      <c r="R8" s="64" t="s">
        <v>408</v>
      </c>
    </row>
    <row r="9" spans="1:18" ht="102" x14ac:dyDescent="0.25">
      <c r="A9" s="9" t="s">
        <v>30</v>
      </c>
      <c r="B9" s="11">
        <v>45532</v>
      </c>
      <c r="C9" s="10" t="s">
        <v>409</v>
      </c>
      <c r="D9" s="10" t="s">
        <v>397</v>
      </c>
      <c r="E9" s="10" t="s">
        <v>398</v>
      </c>
      <c r="F9" s="10" t="s">
        <v>399</v>
      </c>
      <c r="G9" s="10" t="s">
        <v>400</v>
      </c>
      <c r="H9" s="10" t="s">
        <v>401</v>
      </c>
      <c r="I9" s="10" t="s">
        <v>398</v>
      </c>
      <c r="J9" s="10" t="s">
        <v>365</v>
      </c>
      <c r="K9" s="10" t="s">
        <v>366</v>
      </c>
      <c r="L9" s="10" t="s">
        <v>31</v>
      </c>
      <c r="M9" s="10" t="s">
        <v>405</v>
      </c>
      <c r="N9" s="10" t="s">
        <v>410</v>
      </c>
      <c r="O9" s="10"/>
      <c r="P9" s="10" t="s">
        <v>374</v>
      </c>
      <c r="Q9" s="79" t="s">
        <v>411</v>
      </c>
      <c r="R9" s="64" t="s">
        <v>408</v>
      </c>
    </row>
    <row r="10" spans="1:18" ht="102" x14ac:dyDescent="0.25">
      <c r="A10" s="9" t="s">
        <v>30</v>
      </c>
      <c r="B10" s="11">
        <v>45532</v>
      </c>
      <c r="C10" s="10" t="s">
        <v>409</v>
      </c>
      <c r="D10" s="10" t="s">
        <v>412</v>
      </c>
      <c r="E10" s="10" t="s">
        <v>413</v>
      </c>
      <c r="F10" s="80" t="s">
        <v>414</v>
      </c>
      <c r="G10" s="80" t="s">
        <v>415</v>
      </c>
      <c r="H10" s="10" t="s">
        <v>416</v>
      </c>
      <c r="I10" s="10" t="s">
        <v>415</v>
      </c>
      <c r="J10" s="10" t="s">
        <v>365</v>
      </c>
      <c r="K10" s="10" t="s">
        <v>366</v>
      </c>
      <c r="L10" s="10" t="s">
        <v>31</v>
      </c>
      <c r="M10" s="10" t="s">
        <v>405</v>
      </c>
      <c r="N10" s="10" t="s">
        <v>410</v>
      </c>
      <c r="O10" s="10"/>
      <c r="P10" s="10" t="s">
        <v>374</v>
      </c>
      <c r="Q10" s="64" t="s">
        <v>411</v>
      </c>
      <c r="R10" s="64" t="s">
        <v>408</v>
      </c>
    </row>
    <row r="11" spans="1:18" ht="63.75" x14ac:dyDescent="0.25">
      <c r="A11" s="9" t="s">
        <v>30</v>
      </c>
      <c r="B11" s="11">
        <v>45532</v>
      </c>
      <c r="C11" s="10" t="s">
        <v>417</v>
      </c>
      <c r="D11" s="10" t="s">
        <v>418</v>
      </c>
      <c r="E11" s="10" t="s">
        <v>419</v>
      </c>
      <c r="F11" s="10" t="s">
        <v>420</v>
      </c>
      <c r="G11" s="10" t="s">
        <v>421</v>
      </c>
      <c r="H11" s="10" t="s">
        <v>422</v>
      </c>
      <c r="I11" s="10" t="s">
        <v>421</v>
      </c>
      <c r="J11" s="10" t="s">
        <v>365</v>
      </c>
      <c r="K11" s="10" t="s">
        <v>366</v>
      </c>
      <c r="L11" s="10" t="s">
        <v>31</v>
      </c>
      <c r="M11" s="10" t="s">
        <v>405</v>
      </c>
      <c r="N11" s="10" t="s">
        <v>423</v>
      </c>
      <c r="O11" s="10"/>
      <c r="P11" s="10" t="s">
        <v>374</v>
      </c>
      <c r="Q11" s="64" t="s">
        <v>424</v>
      </c>
      <c r="R11" s="64" t="s">
        <v>386</v>
      </c>
    </row>
    <row r="12" spans="1:18" ht="51" x14ac:dyDescent="0.25">
      <c r="A12" s="9" t="s">
        <v>30</v>
      </c>
      <c r="B12" s="11">
        <v>45532</v>
      </c>
      <c r="C12" s="10" t="s">
        <v>417</v>
      </c>
      <c r="D12" s="10" t="s">
        <v>425</v>
      </c>
      <c r="E12" s="10" t="s">
        <v>426</v>
      </c>
      <c r="F12" s="10" t="s">
        <v>427</v>
      </c>
      <c r="G12" s="10" t="s">
        <v>428</v>
      </c>
      <c r="H12" s="10" t="s">
        <v>429</v>
      </c>
      <c r="I12" s="10" t="s">
        <v>430</v>
      </c>
      <c r="J12" s="10" t="s">
        <v>365</v>
      </c>
      <c r="K12" s="10" t="s">
        <v>366</v>
      </c>
      <c r="L12" s="10" t="s">
        <v>31</v>
      </c>
      <c r="M12" s="10" t="s">
        <v>405</v>
      </c>
      <c r="N12" s="10" t="s">
        <v>431</v>
      </c>
      <c r="O12" s="10"/>
      <c r="P12" s="10" t="s">
        <v>374</v>
      </c>
      <c r="Q12" s="64" t="s">
        <v>432</v>
      </c>
      <c r="R12" s="64" t="s">
        <v>386</v>
      </c>
    </row>
    <row r="13" spans="1:18" ht="51" x14ac:dyDescent="0.25">
      <c r="A13" s="9" t="s">
        <v>30</v>
      </c>
      <c r="B13" s="11">
        <v>45532</v>
      </c>
      <c r="C13" s="10" t="s">
        <v>433</v>
      </c>
      <c r="D13" s="10" t="s">
        <v>425</v>
      </c>
      <c r="E13" s="10" t="s">
        <v>426</v>
      </c>
      <c r="F13" s="10" t="s">
        <v>427</v>
      </c>
      <c r="G13" s="10" t="s">
        <v>428</v>
      </c>
      <c r="H13" s="10" t="s">
        <v>429</v>
      </c>
      <c r="I13" s="10" t="s">
        <v>430</v>
      </c>
      <c r="J13" s="10" t="s">
        <v>365</v>
      </c>
      <c r="K13" s="10" t="s">
        <v>366</v>
      </c>
      <c r="L13" s="10" t="s">
        <v>31</v>
      </c>
      <c r="M13" s="10" t="s">
        <v>405</v>
      </c>
      <c r="N13" s="10" t="s">
        <v>434</v>
      </c>
      <c r="O13" s="10"/>
      <c r="P13" s="10" t="s">
        <v>374</v>
      </c>
      <c r="Q13" s="64" t="s">
        <v>432</v>
      </c>
      <c r="R13" s="64" t="s">
        <v>386</v>
      </c>
    </row>
    <row r="14" spans="1:18" ht="89.25" x14ac:dyDescent="0.25">
      <c r="A14" s="9" t="s">
        <v>30</v>
      </c>
      <c r="B14" s="11">
        <v>45532</v>
      </c>
      <c r="C14" s="10" t="s">
        <v>435</v>
      </c>
      <c r="D14" s="10" t="s">
        <v>436</v>
      </c>
      <c r="E14" s="10" t="s">
        <v>437</v>
      </c>
      <c r="F14" s="10" t="s">
        <v>438</v>
      </c>
      <c r="G14" s="10" t="s">
        <v>439</v>
      </c>
      <c r="H14" s="10" t="s">
        <v>440</v>
      </c>
      <c r="I14" s="10" t="s">
        <v>441</v>
      </c>
      <c r="J14" s="10" t="s">
        <v>365</v>
      </c>
      <c r="K14" s="10" t="s">
        <v>366</v>
      </c>
      <c r="L14" s="10" t="s">
        <v>31</v>
      </c>
      <c r="M14" s="10" t="s">
        <v>405</v>
      </c>
      <c r="N14" s="10" t="s">
        <v>442</v>
      </c>
      <c r="O14" s="10"/>
      <c r="P14" s="10" t="s">
        <v>374</v>
      </c>
      <c r="Q14" s="83" t="s">
        <v>443</v>
      </c>
      <c r="R14" s="64" t="s">
        <v>386</v>
      </c>
    </row>
    <row r="15" spans="1:18" ht="38.25" x14ac:dyDescent="0.25">
      <c r="A15" s="9" t="s">
        <v>30</v>
      </c>
      <c r="B15" s="11">
        <v>45532</v>
      </c>
      <c r="C15" s="10" t="s">
        <v>435</v>
      </c>
      <c r="D15" s="10" t="s">
        <v>444</v>
      </c>
      <c r="E15" s="10" t="s">
        <v>445</v>
      </c>
      <c r="F15" s="10" t="s">
        <v>446</v>
      </c>
      <c r="G15" s="10" t="s">
        <v>447</v>
      </c>
      <c r="H15" s="10" t="s">
        <v>448</v>
      </c>
      <c r="I15" s="10" t="s">
        <v>445</v>
      </c>
      <c r="J15" s="10" t="s">
        <v>365</v>
      </c>
      <c r="K15" s="10" t="s">
        <v>366</v>
      </c>
      <c r="L15" s="10" t="s">
        <v>31</v>
      </c>
      <c r="M15" s="10" t="s">
        <v>405</v>
      </c>
      <c r="N15" s="10" t="s">
        <v>442</v>
      </c>
      <c r="O15" s="10"/>
      <c r="P15" s="10" t="s">
        <v>374</v>
      </c>
      <c r="Q15" s="82" t="s">
        <v>449</v>
      </c>
      <c r="R15" s="64" t="s">
        <v>408</v>
      </c>
    </row>
    <row r="16" spans="1:18" ht="38.25" x14ac:dyDescent="0.25">
      <c r="A16" s="9" t="s">
        <v>30</v>
      </c>
      <c r="B16" s="11">
        <v>45532</v>
      </c>
      <c r="C16" s="10" t="s">
        <v>435</v>
      </c>
      <c r="D16" s="10" t="s">
        <v>450</v>
      </c>
      <c r="E16" s="10" t="s">
        <v>451</v>
      </c>
      <c r="F16" s="10" t="s">
        <v>452</v>
      </c>
      <c r="G16" s="10" t="s">
        <v>453</v>
      </c>
      <c r="H16" s="10" t="s">
        <v>454</v>
      </c>
      <c r="I16" s="10" t="s">
        <v>455</v>
      </c>
      <c r="J16" s="10" t="s">
        <v>365</v>
      </c>
      <c r="K16" s="10" t="s">
        <v>366</v>
      </c>
      <c r="L16" s="10" t="s">
        <v>31</v>
      </c>
      <c r="M16" s="10" t="s">
        <v>405</v>
      </c>
      <c r="N16" s="10" t="s">
        <v>442</v>
      </c>
      <c r="O16" s="10"/>
      <c r="P16" s="10" t="s">
        <v>374</v>
      </c>
      <c r="Q16" s="82" t="s">
        <v>456</v>
      </c>
      <c r="R16" s="64" t="s">
        <v>457</v>
      </c>
    </row>
    <row r="17" spans="1:18" ht="38.25" x14ac:dyDescent="0.25">
      <c r="A17" s="9" t="s">
        <v>30</v>
      </c>
      <c r="B17" s="11">
        <v>45532</v>
      </c>
      <c r="C17" s="10" t="s">
        <v>435</v>
      </c>
      <c r="D17" s="10" t="s">
        <v>458</v>
      </c>
      <c r="E17" s="10" t="s">
        <v>459</v>
      </c>
      <c r="F17" s="10" t="s">
        <v>460</v>
      </c>
      <c r="G17" s="10" t="s">
        <v>461</v>
      </c>
      <c r="H17" s="10" t="s">
        <v>462</v>
      </c>
      <c r="I17" s="10" t="s">
        <v>459</v>
      </c>
      <c r="J17" s="10" t="s">
        <v>365</v>
      </c>
      <c r="K17" s="10" t="s">
        <v>366</v>
      </c>
      <c r="L17" s="10" t="s">
        <v>31</v>
      </c>
      <c r="M17" s="10" t="s">
        <v>405</v>
      </c>
      <c r="N17" s="10" t="s">
        <v>442</v>
      </c>
      <c r="O17" s="65"/>
      <c r="P17" s="10" t="s">
        <v>374</v>
      </c>
      <c r="Q17" s="82" t="s">
        <v>463</v>
      </c>
      <c r="R17" s="64" t="s">
        <v>408</v>
      </c>
    </row>
    <row r="18" spans="1:18" ht="51" x14ac:dyDescent="0.25">
      <c r="A18" s="9" t="s">
        <v>30</v>
      </c>
      <c r="B18" s="11">
        <v>45628</v>
      </c>
      <c r="C18" s="10" t="s">
        <v>464</v>
      </c>
      <c r="D18" s="10" t="s">
        <v>361</v>
      </c>
      <c r="E18" s="10" t="s">
        <v>362</v>
      </c>
      <c r="F18" s="10" t="s">
        <v>363</v>
      </c>
      <c r="G18" s="10" t="s">
        <v>362</v>
      </c>
      <c r="H18" s="10" t="s">
        <v>364</v>
      </c>
      <c r="I18" s="10" t="s">
        <v>362</v>
      </c>
      <c r="J18" s="10" t="s">
        <v>465</v>
      </c>
      <c r="K18" s="10" t="s">
        <v>366</v>
      </c>
      <c r="L18" s="10" t="s">
        <v>466</v>
      </c>
      <c r="M18" s="10" t="s">
        <v>367</v>
      </c>
      <c r="N18" s="10" t="s">
        <v>467</v>
      </c>
      <c r="O18" s="10" t="s">
        <v>468</v>
      </c>
      <c r="P18" s="10" t="s">
        <v>374</v>
      </c>
      <c r="Q18" s="84" t="s">
        <v>469</v>
      </c>
      <c r="R18" s="64" t="s">
        <v>470</v>
      </c>
    </row>
    <row r="19" spans="1:18" ht="114.75" x14ac:dyDescent="0.25">
      <c r="A19" s="9" t="s">
        <v>30</v>
      </c>
      <c r="B19" s="11">
        <v>45628</v>
      </c>
      <c r="C19" s="10" t="s">
        <v>471</v>
      </c>
      <c r="D19" s="10" t="s">
        <v>361</v>
      </c>
      <c r="E19" s="10" t="s">
        <v>362</v>
      </c>
      <c r="F19" s="10" t="s">
        <v>363</v>
      </c>
      <c r="G19" s="10" t="s">
        <v>362</v>
      </c>
      <c r="H19" s="10" t="s">
        <v>364</v>
      </c>
      <c r="I19" s="10" t="s">
        <v>362</v>
      </c>
      <c r="J19" s="10" t="s">
        <v>465</v>
      </c>
      <c r="K19" s="10" t="s">
        <v>366</v>
      </c>
      <c r="L19" s="10" t="s">
        <v>466</v>
      </c>
      <c r="M19" s="10" t="s">
        <v>367</v>
      </c>
      <c r="N19" s="10" t="s">
        <v>472</v>
      </c>
      <c r="O19" s="10"/>
      <c r="P19" s="10" t="s">
        <v>374</v>
      </c>
      <c r="Q19" s="64" t="s">
        <v>473</v>
      </c>
      <c r="R19" s="64" t="s">
        <v>474</v>
      </c>
    </row>
    <row r="20" spans="1:18" ht="114.75" x14ac:dyDescent="0.25">
      <c r="A20" s="9" t="s">
        <v>30</v>
      </c>
      <c r="B20" s="11">
        <v>45628</v>
      </c>
      <c r="C20" s="10" t="s">
        <v>471</v>
      </c>
      <c r="D20" s="10" t="s">
        <v>475</v>
      </c>
      <c r="E20" s="10" t="s">
        <v>476</v>
      </c>
      <c r="F20" s="10"/>
      <c r="G20" s="10"/>
      <c r="H20" s="10"/>
      <c r="I20" s="10"/>
      <c r="J20" s="10" t="s">
        <v>465</v>
      </c>
      <c r="K20" s="10" t="s">
        <v>366</v>
      </c>
      <c r="L20" s="10" t="s">
        <v>466</v>
      </c>
      <c r="M20" s="10" t="s">
        <v>367</v>
      </c>
      <c r="N20" s="10" t="s">
        <v>472</v>
      </c>
      <c r="O20" s="10"/>
      <c r="P20" s="10" t="s">
        <v>374</v>
      </c>
      <c r="Q20" s="79" t="s">
        <v>477</v>
      </c>
      <c r="R20" s="64" t="s">
        <v>478</v>
      </c>
    </row>
    <row r="21" spans="1:18" ht="51" x14ac:dyDescent="0.25">
      <c r="A21" s="9" t="s">
        <v>30</v>
      </c>
      <c r="B21" s="11">
        <v>45628</v>
      </c>
      <c r="C21" s="10" t="s">
        <v>464</v>
      </c>
      <c r="D21" s="10" t="s">
        <v>475</v>
      </c>
      <c r="E21" s="10" t="s">
        <v>476</v>
      </c>
      <c r="F21" s="10"/>
      <c r="G21" s="10"/>
      <c r="H21" s="10"/>
      <c r="I21" s="10"/>
      <c r="J21" s="10" t="s">
        <v>465</v>
      </c>
      <c r="K21" s="10" t="s">
        <v>366</v>
      </c>
      <c r="L21" s="10" t="s">
        <v>466</v>
      </c>
      <c r="M21" s="10" t="s">
        <v>367</v>
      </c>
      <c r="N21" s="10" t="s">
        <v>479</v>
      </c>
      <c r="O21" s="10" t="s">
        <v>470</v>
      </c>
      <c r="P21" s="10" t="s">
        <v>374</v>
      </c>
      <c r="Q21" s="64" t="s">
        <v>480</v>
      </c>
      <c r="R21" s="64" t="s">
        <v>470</v>
      </c>
    </row>
    <row r="22" spans="1:18" ht="89.25" x14ac:dyDescent="0.25">
      <c r="A22" s="9" t="s">
        <v>30</v>
      </c>
      <c r="B22" s="11">
        <v>45628</v>
      </c>
      <c r="C22" s="78" t="s">
        <v>481</v>
      </c>
      <c r="D22" s="10" t="s">
        <v>436</v>
      </c>
      <c r="E22" s="10" t="s">
        <v>482</v>
      </c>
      <c r="F22" s="10" t="s">
        <v>438</v>
      </c>
      <c r="G22" s="10" t="s">
        <v>439</v>
      </c>
      <c r="H22" s="10" t="s">
        <v>440</v>
      </c>
      <c r="I22" s="10" t="s">
        <v>441</v>
      </c>
      <c r="J22" s="10" t="s">
        <v>465</v>
      </c>
      <c r="K22" s="10" t="s">
        <v>366</v>
      </c>
      <c r="L22" s="10" t="s">
        <v>466</v>
      </c>
      <c r="M22" s="10" t="s">
        <v>367</v>
      </c>
      <c r="N22" s="10" t="s">
        <v>483</v>
      </c>
      <c r="O22" s="10"/>
      <c r="P22" s="10" t="s">
        <v>374</v>
      </c>
      <c r="Q22" s="64" t="s">
        <v>484</v>
      </c>
      <c r="R22" s="64" t="s">
        <v>386</v>
      </c>
    </row>
    <row r="23" spans="1:18" ht="89.25" x14ac:dyDescent="0.25">
      <c r="A23" s="9" t="s">
        <v>30</v>
      </c>
      <c r="B23" s="11">
        <v>45628</v>
      </c>
      <c r="C23" s="10" t="s">
        <v>481</v>
      </c>
      <c r="D23" s="10" t="s">
        <v>485</v>
      </c>
      <c r="E23" s="10" t="s">
        <v>445</v>
      </c>
      <c r="F23" s="10" t="s">
        <v>446</v>
      </c>
      <c r="G23" s="10" t="s">
        <v>447</v>
      </c>
      <c r="H23" s="10" t="s">
        <v>448</v>
      </c>
      <c r="I23" s="10" t="s">
        <v>445</v>
      </c>
      <c r="J23" s="10" t="s">
        <v>465</v>
      </c>
      <c r="K23" s="10" t="s">
        <v>366</v>
      </c>
      <c r="L23" s="10" t="s">
        <v>466</v>
      </c>
      <c r="M23" s="10" t="s">
        <v>367</v>
      </c>
      <c r="N23" s="10" t="s">
        <v>483</v>
      </c>
      <c r="O23" s="10"/>
      <c r="P23" s="10" t="s">
        <v>374</v>
      </c>
      <c r="Q23" s="64" t="s">
        <v>486</v>
      </c>
      <c r="R23" s="64" t="s">
        <v>386</v>
      </c>
    </row>
    <row r="24" spans="1:18" ht="89.25" x14ac:dyDescent="0.25">
      <c r="A24" s="9" t="s">
        <v>30</v>
      </c>
      <c r="B24" s="11">
        <v>45628</v>
      </c>
      <c r="C24" s="10" t="s">
        <v>481</v>
      </c>
      <c r="D24" s="10" t="s">
        <v>450</v>
      </c>
      <c r="E24" s="10" t="s">
        <v>487</v>
      </c>
      <c r="F24" s="10" t="s">
        <v>452</v>
      </c>
      <c r="G24" s="10" t="s">
        <v>453</v>
      </c>
      <c r="H24" s="10" t="s">
        <v>454</v>
      </c>
      <c r="I24" s="10" t="s">
        <v>455</v>
      </c>
      <c r="J24" s="10" t="s">
        <v>465</v>
      </c>
      <c r="K24" s="10" t="s">
        <v>366</v>
      </c>
      <c r="L24" s="10" t="s">
        <v>466</v>
      </c>
      <c r="M24" s="10" t="s">
        <v>367</v>
      </c>
      <c r="N24" s="10" t="s">
        <v>483</v>
      </c>
      <c r="O24" s="10"/>
      <c r="P24" s="10" t="s">
        <v>374</v>
      </c>
      <c r="Q24" s="64" t="s">
        <v>486</v>
      </c>
      <c r="R24" s="64" t="s">
        <v>386</v>
      </c>
    </row>
    <row r="25" spans="1:18" ht="89.25" x14ac:dyDescent="0.25">
      <c r="A25" s="9" t="s">
        <v>30</v>
      </c>
      <c r="B25" s="11">
        <v>45628</v>
      </c>
      <c r="C25" s="10" t="s">
        <v>481</v>
      </c>
      <c r="D25" s="10" t="s">
        <v>488</v>
      </c>
      <c r="E25" s="10" t="s">
        <v>459</v>
      </c>
      <c r="F25" s="10" t="s">
        <v>460</v>
      </c>
      <c r="G25" s="10" t="s">
        <v>461</v>
      </c>
      <c r="H25" s="10" t="s">
        <v>462</v>
      </c>
      <c r="I25" s="10" t="s">
        <v>459</v>
      </c>
      <c r="J25" s="10" t="s">
        <v>465</v>
      </c>
      <c r="K25" s="10" t="s">
        <v>366</v>
      </c>
      <c r="L25" s="10" t="s">
        <v>466</v>
      </c>
      <c r="M25" s="10" t="s">
        <v>367</v>
      </c>
      <c r="N25" s="10" t="s">
        <v>483</v>
      </c>
      <c r="O25" s="10"/>
      <c r="P25" s="10" t="s">
        <v>374</v>
      </c>
      <c r="Q25" s="64" t="s">
        <v>486</v>
      </c>
      <c r="R25" s="64" t="s">
        <v>386</v>
      </c>
    </row>
    <row r="26" spans="1:18" ht="25.5" x14ac:dyDescent="0.25">
      <c r="A26" s="9" t="s">
        <v>30</v>
      </c>
      <c r="B26" s="11">
        <v>45628</v>
      </c>
      <c r="C26" s="10" t="s">
        <v>489</v>
      </c>
      <c r="D26" s="10" t="s">
        <v>361</v>
      </c>
      <c r="E26" s="10" t="s">
        <v>362</v>
      </c>
      <c r="F26" s="10" t="s">
        <v>363</v>
      </c>
      <c r="G26" s="10" t="s">
        <v>362</v>
      </c>
      <c r="H26" s="10" t="s">
        <v>364</v>
      </c>
      <c r="I26" s="10" t="s">
        <v>362</v>
      </c>
      <c r="J26" s="10" t="s">
        <v>465</v>
      </c>
      <c r="K26" s="10" t="s">
        <v>366</v>
      </c>
      <c r="L26" s="10" t="s">
        <v>466</v>
      </c>
      <c r="M26" s="10" t="s">
        <v>367</v>
      </c>
      <c r="N26" s="10" t="s">
        <v>490</v>
      </c>
      <c r="O26" s="10" t="s">
        <v>491</v>
      </c>
      <c r="P26" s="10" t="s">
        <v>374</v>
      </c>
      <c r="Q26" s="64" t="s">
        <v>492</v>
      </c>
      <c r="R26" s="64" t="s">
        <v>470</v>
      </c>
    </row>
    <row r="27" spans="1:18" ht="25.5" x14ac:dyDescent="0.25">
      <c r="A27" s="9" t="s">
        <v>30</v>
      </c>
      <c r="B27" s="11">
        <v>45628</v>
      </c>
      <c r="C27" s="10" t="s">
        <v>489</v>
      </c>
      <c r="D27" s="10" t="s">
        <v>475</v>
      </c>
      <c r="E27" s="10" t="s">
        <v>476</v>
      </c>
      <c r="F27" s="10"/>
      <c r="G27" s="10"/>
      <c r="H27" s="10"/>
      <c r="I27" s="10"/>
      <c r="J27" s="10" t="s">
        <v>465</v>
      </c>
      <c r="K27" s="10" t="s">
        <v>366</v>
      </c>
      <c r="L27" s="10" t="s">
        <v>466</v>
      </c>
      <c r="M27" s="10" t="s">
        <v>367</v>
      </c>
      <c r="N27" s="10" t="s">
        <v>490</v>
      </c>
      <c r="O27" s="10" t="s">
        <v>491</v>
      </c>
      <c r="P27" s="10" t="s">
        <v>374</v>
      </c>
      <c r="Q27" s="64" t="s">
        <v>493</v>
      </c>
      <c r="R27" s="64" t="s">
        <v>470</v>
      </c>
    </row>
    <row r="28" spans="1:18" ht="51" x14ac:dyDescent="0.25">
      <c r="A28" s="9" t="s">
        <v>30</v>
      </c>
      <c r="B28" s="11">
        <v>45628</v>
      </c>
      <c r="C28" s="10" t="s">
        <v>464</v>
      </c>
      <c r="D28" s="10" t="s">
        <v>494</v>
      </c>
      <c r="E28" s="10" t="s">
        <v>362</v>
      </c>
      <c r="F28" s="10" t="s">
        <v>363</v>
      </c>
      <c r="G28" s="10" t="s">
        <v>362</v>
      </c>
      <c r="H28" s="80" t="s">
        <v>364</v>
      </c>
      <c r="I28" s="80" t="s">
        <v>372</v>
      </c>
      <c r="J28" s="10" t="s">
        <v>495</v>
      </c>
      <c r="K28" s="10" t="s">
        <v>366</v>
      </c>
      <c r="L28" s="10" t="s">
        <v>466</v>
      </c>
      <c r="M28" s="10" t="s">
        <v>367</v>
      </c>
      <c r="N28" s="10" t="s">
        <v>496</v>
      </c>
      <c r="O28" s="10" t="s">
        <v>497</v>
      </c>
      <c r="P28" s="10" t="s">
        <v>374</v>
      </c>
      <c r="Q28" s="79" t="s">
        <v>498</v>
      </c>
      <c r="R28" s="64" t="s">
        <v>499</v>
      </c>
    </row>
    <row r="29" spans="1:18" ht="127.5" x14ac:dyDescent="0.25">
      <c r="A29" s="9" t="s">
        <v>500</v>
      </c>
      <c r="B29" s="11">
        <v>45993</v>
      </c>
      <c r="C29" s="10" t="s">
        <v>464</v>
      </c>
      <c r="D29" s="10" t="s">
        <v>361</v>
      </c>
      <c r="E29" s="10" t="s">
        <v>362</v>
      </c>
      <c r="F29" s="10" t="s">
        <v>363</v>
      </c>
      <c r="G29" s="10" t="s">
        <v>362</v>
      </c>
      <c r="H29" s="10" t="s">
        <v>364</v>
      </c>
      <c r="I29" s="10" t="s">
        <v>362</v>
      </c>
      <c r="J29" s="10" t="s">
        <v>465</v>
      </c>
      <c r="K29" s="10" t="s">
        <v>366</v>
      </c>
      <c r="L29" s="10" t="s">
        <v>466</v>
      </c>
      <c r="M29" s="10" t="s">
        <v>367</v>
      </c>
      <c r="N29" s="10" t="s">
        <v>501</v>
      </c>
      <c r="O29" s="10"/>
      <c r="P29" s="10" t="s">
        <v>374</v>
      </c>
      <c r="Q29" s="64" t="s">
        <v>502</v>
      </c>
      <c r="R29" s="64" t="s">
        <v>470</v>
      </c>
    </row>
    <row r="30" spans="1:18" ht="63.75" x14ac:dyDescent="0.25">
      <c r="A30" s="9" t="s">
        <v>30</v>
      </c>
      <c r="B30" s="11">
        <v>45779</v>
      </c>
      <c r="C30" s="10" t="s">
        <v>503</v>
      </c>
      <c r="D30" s="10" t="s">
        <v>361</v>
      </c>
      <c r="E30" s="10" t="s">
        <v>362</v>
      </c>
      <c r="F30" s="10" t="s">
        <v>363</v>
      </c>
      <c r="G30" s="10" t="s">
        <v>362</v>
      </c>
      <c r="H30" s="10" t="s">
        <v>364</v>
      </c>
      <c r="I30" s="10" t="s">
        <v>362</v>
      </c>
      <c r="J30" s="10" t="s">
        <v>504</v>
      </c>
      <c r="K30" s="10" t="s">
        <v>366</v>
      </c>
      <c r="L30" s="10" t="s">
        <v>31</v>
      </c>
      <c r="M30" s="10" t="s">
        <v>505</v>
      </c>
      <c r="N30" s="10" t="s">
        <v>506</v>
      </c>
      <c r="O30" s="10"/>
      <c r="P30" s="10" t="s">
        <v>374</v>
      </c>
      <c r="Q30" s="64" t="s">
        <v>507</v>
      </c>
      <c r="R30" s="64" t="s">
        <v>470</v>
      </c>
    </row>
    <row r="31" spans="1:18" ht="38.25" x14ac:dyDescent="0.25">
      <c r="A31" s="9" t="s">
        <v>30</v>
      </c>
      <c r="B31" s="11">
        <v>45811</v>
      </c>
      <c r="C31" s="10" t="s">
        <v>508</v>
      </c>
      <c r="D31" s="10" t="s">
        <v>361</v>
      </c>
      <c r="E31" s="10" t="s">
        <v>362</v>
      </c>
      <c r="F31" s="10" t="s">
        <v>363</v>
      </c>
      <c r="G31" s="10" t="s">
        <v>362</v>
      </c>
      <c r="H31" s="10" t="s">
        <v>364</v>
      </c>
      <c r="I31" s="10" t="s">
        <v>362</v>
      </c>
      <c r="J31" s="10" t="s">
        <v>509</v>
      </c>
      <c r="K31" s="10" t="s">
        <v>366</v>
      </c>
      <c r="L31" s="10" t="s">
        <v>510</v>
      </c>
      <c r="M31" s="10" t="s">
        <v>511</v>
      </c>
      <c r="N31" s="10" t="s">
        <v>512</v>
      </c>
      <c r="O31" s="10" t="s">
        <v>470</v>
      </c>
      <c r="P31" s="10" t="s">
        <v>374</v>
      </c>
      <c r="Q31" s="64" t="s">
        <v>513</v>
      </c>
      <c r="R31" s="64" t="s">
        <v>470</v>
      </c>
    </row>
    <row r="32" spans="1:18" ht="114.75" x14ac:dyDescent="0.25">
      <c r="A32" s="9" t="s">
        <v>30</v>
      </c>
      <c r="B32" s="11">
        <v>45811</v>
      </c>
      <c r="C32" s="10" t="s">
        <v>514</v>
      </c>
      <c r="D32" s="10" t="s">
        <v>515</v>
      </c>
      <c r="E32" s="10" t="s">
        <v>516</v>
      </c>
      <c r="F32" s="10" t="s">
        <v>363</v>
      </c>
      <c r="G32" s="10" t="s">
        <v>362</v>
      </c>
      <c r="H32" s="10" t="s">
        <v>364</v>
      </c>
      <c r="I32" s="10" t="s">
        <v>362</v>
      </c>
      <c r="J32" s="10" t="s">
        <v>517</v>
      </c>
      <c r="K32" s="10" t="s">
        <v>366</v>
      </c>
      <c r="L32" s="10" t="s">
        <v>39</v>
      </c>
      <c r="M32" s="10" t="s">
        <v>518</v>
      </c>
      <c r="N32" s="10" t="s">
        <v>519</v>
      </c>
      <c r="O32" s="10"/>
      <c r="P32" s="10" t="s">
        <v>374</v>
      </c>
      <c r="Q32" s="64" t="s">
        <v>520</v>
      </c>
      <c r="R32" s="64" t="s">
        <v>470</v>
      </c>
    </row>
    <row r="33" spans="1:18" ht="76.5" x14ac:dyDescent="0.25">
      <c r="A33" s="9" t="s">
        <v>30</v>
      </c>
      <c r="B33" s="11">
        <v>45811</v>
      </c>
      <c r="C33" s="10"/>
      <c r="D33" s="10" t="s">
        <v>412</v>
      </c>
      <c r="E33" s="10" t="s">
        <v>413</v>
      </c>
      <c r="F33" s="10" t="s">
        <v>414</v>
      </c>
      <c r="G33" s="10" t="s">
        <v>415</v>
      </c>
      <c r="H33" s="10" t="s">
        <v>416</v>
      </c>
      <c r="I33" s="10" t="s">
        <v>415</v>
      </c>
      <c r="J33" s="10" t="s">
        <v>517</v>
      </c>
      <c r="K33" s="10" t="s">
        <v>366</v>
      </c>
      <c r="L33" s="10" t="s">
        <v>39</v>
      </c>
      <c r="M33" s="10" t="s">
        <v>518</v>
      </c>
      <c r="N33" s="10" t="s">
        <v>521</v>
      </c>
      <c r="O33" s="10"/>
      <c r="P33" s="10" t="s">
        <v>374</v>
      </c>
      <c r="Q33" s="64" t="s">
        <v>522</v>
      </c>
      <c r="R33" s="64" t="s">
        <v>470</v>
      </c>
    </row>
    <row r="34" spans="1:18" ht="38.25" x14ac:dyDescent="0.25">
      <c r="A34" s="9" t="s">
        <v>30</v>
      </c>
      <c r="B34" s="11">
        <v>45811</v>
      </c>
      <c r="C34" s="10"/>
      <c r="D34" s="10" t="s">
        <v>412</v>
      </c>
      <c r="E34" s="10" t="s">
        <v>413</v>
      </c>
      <c r="F34" s="10" t="s">
        <v>414</v>
      </c>
      <c r="G34" s="10" t="s">
        <v>415</v>
      </c>
      <c r="H34" s="10" t="s">
        <v>416</v>
      </c>
      <c r="I34" s="10" t="s">
        <v>415</v>
      </c>
      <c r="J34" s="10" t="s">
        <v>517</v>
      </c>
      <c r="K34" s="10" t="s">
        <v>366</v>
      </c>
      <c r="L34" s="10" t="s">
        <v>39</v>
      </c>
      <c r="M34" s="10" t="s">
        <v>518</v>
      </c>
      <c r="N34" s="10" t="s">
        <v>523</v>
      </c>
      <c r="O34" s="10"/>
      <c r="P34" s="10" t="s">
        <v>374</v>
      </c>
      <c r="Q34" s="64" t="s">
        <v>524</v>
      </c>
      <c r="R34" s="64" t="s">
        <v>470</v>
      </c>
    </row>
    <row r="35" spans="1:18" ht="114.75" x14ac:dyDescent="0.25">
      <c r="A35" s="9" t="s">
        <v>30</v>
      </c>
      <c r="B35" s="11">
        <v>45811</v>
      </c>
      <c r="C35" s="10" t="s">
        <v>525</v>
      </c>
      <c r="D35" s="10" t="s">
        <v>412</v>
      </c>
      <c r="E35" s="10" t="s">
        <v>413</v>
      </c>
      <c r="F35" s="10" t="s">
        <v>414</v>
      </c>
      <c r="G35" s="10" t="s">
        <v>415</v>
      </c>
      <c r="H35" s="10" t="s">
        <v>416</v>
      </c>
      <c r="I35" s="10" t="s">
        <v>415</v>
      </c>
      <c r="J35" s="10" t="s">
        <v>517</v>
      </c>
      <c r="K35" s="10" t="s">
        <v>366</v>
      </c>
      <c r="L35" s="10" t="s">
        <v>39</v>
      </c>
      <c r="M35" s="10" t="s">
        <v>518</v>
      </c>
      <c r="N35" s="10" t="s">
        <v>526</v>
      </c>
      <c r="O35" s="10"/>
      <c r="P35" s="10" t="s">
        <v>374</v>
      </c>
      <c r="Q35" s="64" t="s">
        <v>527</v>
      </c>
      <c r="R35" s="64" t="s">
        <v>470</v>
      </c>
    </row>
    <row r="36" spans="1:18" ht="38.25" x14ac:dyDescent="0.25">
      <c r="A36" s="9" t="s">
        <v>30</v>
      </c>
      <c r="B36" s="11">
        <v>45811</v>
      </c>
      <c r="C36" s="10" t="s">
        <v>528</v>
      </c>
      <c r="D36" s="10" t="s">
        <v>412</v>
      </c>
      <c r="E36" s="10" t="s">
        <v>413</v>
      </c>
      <c r="F36" s="10" t="s">
        <v>414</v>
      </c>
      <c r="G36" s="10" t="s">
        <v>415</v>
      </c>
      <c r="H36" s="10" t="s">
        <v>416</v>
      </c>
      <c r="I36" s="10" t="s">
        <v>415</v>
      </c>
      <c r="J36" s="10" t="s">
        <v>517</v>
      </c>
      <c r="K36" s="10" t="s">
        <v>366</v>
      </c>
      <c r="L36" s="10" t="s">
        <v>39</v>
      </c>
      <c r="M36" s="10" t="s">
        <v>518</v>
      </c>
      <c r="N36" s="10" t="s">
        <v>529</v>
      </c>
      <c r="O36" s="10"/>
      <c r="P36" s="10" t="s">
        <v>374</v>
      </c>
      <c r="Q36" s="64" t="s">
        <v>530</v>
      </c>
      <c r="R36" s="64" t="s">
        <v>470</v>
      </c>
    </row>
    <row r="37" spans="1:18" ht="76.5" x14ac:dyDescent="0.25">
      <c r="A37" s="9" t="s">
        <v>30</v>
      </c>
      <c r="B37" s="11">
        <v>45811</v>
      </c>
      <c r="C37" s="10" t="s">
        <v>417</v>
      </c>
      <c r="D37" s="10" t="s">
        <v>412</v>
      </c>
      <c r="E37" s="10" t="s">
        <v>413</v>
      </c>
      <c r="F37" s="10" t="s">
        <v>414</v>
      </c>
      <c r="G37" s="10" t="s">
        <v>415</v>
      </c>
      <c r="H37" s="10" t="s">
        <v>416</v>
      </c>
      <c r="I37" s="10" t="s">
        <v>415</v>
      </c>
      <c r="J37" s="10" t="s">
        <v>517</v>
      </c>
      <c r="K37" s="10" t="s">
        <v>366</v>
      </c>
      <c r="L37" s="10" t="s">
        <v>39</v>
      </c>
      <c r="M37" s="10" t="s">
        <v>518</v>
      </c>
      <c r="N37" s="10" t="s">
        <v>531</v>
      </c>
      <c r="O37" s="10"/>
      <c r="P37" s="10" t="s">
        <v>374</v>
      </c>
      <c r="Q37" s="64" t="s">
        <v>532</v>
      </c>
      <c r="R37" s="64" t="s">
        <v>470</v>
      </c>
    </row>
    <row r="38" spans="1:18" ht="191.25" x14ac:dyDescent="0.25">
      <c r="A38" s="9" t="s">
        <v>30</v>
      </c>
      <c r="B38" s="11">
        <v>45811</v>
      </c>
      <c r="C38" s="10" t="s">
        <v>464</v>
      </c>
      <c r="D38" s="10" t="s">
        <v>533</v>
      </c>
      <c r="E38" s="10" t="s">
        <v>534</v>
      </c>
      <c r="F38" s="10" t="s">
        <v>535</v>
      </c>
      <c r="G38" s="10" t="s">
        <v>536</v>
      </c>
      <c r="H38" s="10" t="s">
        <v>537</v>
      </c>
      <c r="I38" s="10" t="s">
        <v>538</v>
      </c>
      <c r="J38" s="10" t="s">
        <v>517</v>
      </c>
      <c r="K38" s="10" t="s">
        <v>366</v>
      </c>
      <c r="L38" s="10" t="s">
        <v>39</v>
      </c>
      <c r="M38" s="10" t="s">
        <v>518</v>
      </c>
      <c r="N38" s="10" t="s">
        <v>539</v>
      </c>
      <c r="O38" s="10" t="s">
        <v>540</v>
      </c>
      <c r="P38" s="10" t="s">
        <v>374</v>
      </c>
      <c r="Q38" s="64" t="s">
        <v>541</v>
      </c>
      <c r="R38" s="64" t="s">
        <v>542</v>
      </c>
    </row>
    <row r="39" spans="1:18" ht="63.75" x14ac:dyDescent="0.25">
      <c r="A39" s="9" t="s">
        <v>30</v>
      </c>
      <c r="B39" s="11">
        <v>45811</v>
      </c>
      <c r="C39" s="10" t="s">
        <v>543</v>
      </c>
      <c r="D39" s="10" t="s">
        <v>544</v>
      </c>
      <c r="E39" s="10" t="s">
        <v>545</v>
      </c>
      <c r="F39" s="10" t="s">
        <v>546</v>
      </c>
      <c r="G39" s="10" t="s">
        <v>547</v>
      </c>
      <c r="H39" s="10" t="s">
        <v>548</v>
      </c>
      <c r="I39" s="10" t="s">
        <v>547</v>
      </c>
      <c r="J39" s="10" t="s">
        <v>517</v>
      </c>
      <c r="K39" s="10" t="s">
        <v>366</v>
      </c>
      <c r="L39" s="10" t="s">
        <v>39</v>
      </c>
      <c r="M39" s="10" t="s">
        <v>518</v>
      </c>
      <c r="N39" s="10" t="s">
        <v>549</v>
      </c>
      <c r="O39" s="10"/>
      <c r="P39" s="10" t="s">
        <v>374</v>
      </c>
      <c r="Q39" s="64" t="s">
        <v>550</v>
      </c>
      <c r="R39" s="64" t="s">
        <v>478</v>
      </c>
    </row>
    <row r="40" spans="1:18" ht="255" x14ac:dyDescent="0.25">
      <c r="A40" s="9" t="s">
        <v>30</v>
      </c>
      <c r="B40" s="11">
        <v>45787</v>
      </c>
      <c r="C40" s="10" t="s">
        <v>551</v>
      </c>
      <c r="D40" s="10" t="s">
        <v>475</v>
      </c>
      <c r="E40" s="10" t="s">
        <v>476</v>
      </c>
      <c r="F40" s="10"/>
      <c r="G40" s="10"/>
      <c r="H40" s="10"/>
      <c r="I40" s="10"/>
      <c r="J40" s="10" t="s">
        <v>552</v>
      </c>
      <c r="K40" s="10"/>
      <c r="L40" s="10" t="s">
        <v>553</v>
      </c>
      <c r="M40" s="10" t="s">
        <v>367</v>
      </c>
      <c r="N40" s="10" t="s">
        <v>554</v>
      </c>
      <c r="O40" s="10" t="s">
        <v>555</v>
      </c>
      <c r="P40" s="10"/>
      <c r="Q40" s="64" t="s">
        <v>556</v>
      </c>
      <c r="R40" s="64" t="s">
        <v>478</v>
      </c>
    </row>
    <row r="41" spans="1:18" ht="51" x14ac:dyDescent="0.25">
      <c r="A41" s="9" t="s">
        <v>30</v>
      </c>
      <c r="B41" s="11">
        <v>45821</v>
      </c>
      <c r="C41" s="10" t="s">
        <v>464</v>
      </c>
      <c r="D41" s="10" t="s">
        <v>361</v>
      </c>
      <c r="E41" s="10" t="s">
        <v>362</v>
      </c>
      <c r="F41" s="10" t="s">
        <v>363</v>
      </c>
      <c r="G41" s="10" t="s">
        <v>362</v>
      </c>
      <c r="H41" s="10" t="s">
        <v>364</v>
      </c>
      <c r="I41" s="10" t="s">
        <v>362</v>
      </c>
      <c r="J41" s="10" t="s">
        <v>557</v>
      </c>
      <c r="K41" s="10" t="s">
        <v>366</v>
      </c>
      <c r="L41" s="10" t="s">
        <v>31</v>
      </c>
      <c r="M41" s="10" t="s">
        <v>558</v>
      </c>
      <c r="N41" s="10" t="s">
        <v>559</v>
      </c>
      <c r="O41" s="10"/>
      <c r="P41" s="10"/>
      <c r="Q41" s="64" t="s">
        <v>560</v>
      </c>
      <c r="R41" s="64" t="s">
        <v>478</v>
      </c>
    </row>
    <row r="42" spans="1:18" ht="51" x14ac:dyDescent="0.25">
      <c r="A42" s="9" t="s">
        <v>30</v>
      </c>
      <c r="B42" s="11">
        <v>45821</v>
      </c>
      <c r="C42" s="10" t="s">
        <v>464</v>
      </c>
      <c r="D42" s="10" t="s">
        <v>361</v>
      </c>
      <c r="E42" s="10" t="s">
        <v>362</v>
      </c>
      <c r="F42" s="10" t="s">
        <v>363</v>
      </c>
      <c r="G42" s="10" t="s">
        <v>362</v>
      </c>
      <c r="H42" s="10" t="s">
        <v>364</v>
      </c>
      <c r="I42" s="10" t="s">
        <v>362</v>
      </c>
      <c r="J42" s="10" t="s">
        <v>557</v>
      </c>
      <c r="K42" s="10" t="s">
        <v>366</v>
      </c>
      <c r="L42" s="10" t="s">
        <v>31</v>
      </c>
      <c r="M42" s="10" t="s">
        <v>558</v>
      </c>
      <c r="N42" s="10" t="s">
        <v>561</v>
      </c>
      <c r="O42" s="10"/>
      <c r="P42" s="10"/>
      <c r="Q42" s="64" t="s">
        <v>562</v>
      </c>
      <c r="R42" s="64" t="s">
        <v>478</v>
      </c>
    </row>
    <row r="43" spans="1:18" ht="395.25" x14ac:dyDescent="0.25">
      <c r="A43" s="9" t="s">
        <v>30</v>
      </c>
      <c r="B43" s="11" t="s">
        <v>563</v>
      </c>
      <c r="C43" s="10" t="s">
        <v>564</v>
      </c>
      <c r="D43" s="10" t="s">
        <v>361</v>
      </c>
      <c r="E43" s="10" t="s">
        <v>362</v>
      </c>
      <c r="F43" s="10" t="s">
        <v>363</v>
      </c>
      <c r="G43" s="10" t="s">
        <v>362</v>
      </c>
      <c r="H43" s="10" t="s">
        <v>364</v>
      </c>
      <c r="I43" s="10" t="s">
        <v>362</v>
      </c>
      <c r="J43" s="10" t="s">
        <v>565</v>
      </c>
      <c r="K43" s="10" t="s">
        <v>366</v>
      </c>
      <c r="L43" s="10" t="s">
        <v>566</v>
      </c>
      <c r="M43" s="10" t="s">
        <v>367</v>
      </c>
      <c r="N43" s="10" t="s">
        <v>567</v>
      </c>
      <c r="O43" s="10"/>
      <c r="P43" s="10" t="s">
        <v>568</v>
      </c>
      <c r="Q43" s="64" t="s">
        <v>569</v>
      </c>
      <c r="R43" s="64" t="s">
        <v>478</v>
      </c>
    </row>
    <row r="44" spans="1:18" ht="318.75" x14ac:dyDescent="0.25">
      <c r="A44" s="9" t="s">
        <v>30</v>
      </c>
      <c r="B44" s="11">
        <v>45968</v>
      </c>
      <c r="C44" s="10" t="s">
        <v>417</v>
      </c>
      <c r="D44" s="10" t="s">
        <v>533</v>
      </c>
      <c r="E44" s="10" t="s">
        <v>570</v>
      </c>
      <c r="F44" s="10" t="s">
        <v>535</v>
      </c>
      <c r="G44" s="10" t="s">
        <v>536</v>
      </c>
      <c r="H44" s="10" t="s">
        <v>537</v>
      </c>
      <c r="I44" s="10" t="s">
        <v>538</v>
      </c>
      <c r="J44" s="10" t="s">
        <v>571</v>
      </c>
      <c r="K44" s="10" t="s">
        <v>366</v>
      </c>
      <c r="L44" s="10" t="s">
        <v>31</v>
      </c>
      <c r="M44" s="10" t="s">
        <v>572</v>
      </c>
      <c r="N44" s="10" t="s">
        <v>573</v>
      </c>
      <c r="O44" s="10"/>
      <c r="P44" s="10"/>
      <c r="Q44" s="64" t="s">
        <v>574</v>
      </c>
      <c r="R44" s="64" t="s">
        <v>542</v>
      </c>
    </row>
    <row r="45" spans="1:18" ht="216.75" x14ac:dyDescent="0.25">
      <c r="A45" s="9" t="s">
        <v>30</v>
      </c>
      <c r="B45" s="11">
        <v>45849</v>
      </c>
      <c r="C45" s="10" t="s">
        <v>489</v>
      </c>
      <c r="D45" s="10" t="s">
        <v>361</v>
      </c>
      <c r="E45" s="10" t="s">
        <v>362</v>
      </c>
      <c r="F45" s="10" t="s">
        <v>363</v>
      </c>
      <c r="G45" s="10" t="s">
        <v>362</v>
      </c>
      <c r="H45" s="10" t="s">
        <v>364</v>
      </c>
      <c r="I45" s="10" t="s">
        <v>362</v>
      </c>
      <c r="J45" s="10" t="s">
        <v>571</v>
      </c>
      <c r="K45" s="10" t="s">
        <v>366</v>
      </c>
      <c r="L45" s="10" t="s">
        <v>31</v>
      </c>
      <c r="M45" s="10" t="s">
        <v>572</v>
      </c>
      <c r="N45" s="10" t="s">
        <v>575</v>
      </c>
      <c r="O45" s="10"/>
      <c r="P45" s="10"/>
      <c r="Q45" s="64" t="s">
        <v>576</v>
      </c>
      <c r="R45" s="64" t="s">
        <v>542</v>
      </c>
    </row>
    <row r="46" spans="1:18" ht="409.5" x14ac:dyDescent="0.25">
      <c r="A46" s="9" t="s">
        <v>30</v>
      </c>
      <c r="B46" s="11">
        <v>45860</v>
      </c>
      <c r="C46" s="10" t="s">
        <v>464</v>
      </c>
      <c r="D46" s="10" t="s">
        <v>397</v>
      </c>
      <c r="E46" s="10" t="s">
        <v>398</v>
      </c>
      <c r="F46" s="10" t="s">
        <v>399</v>
      </c>
      <c r="G46" s="10" t="s">
        <v>400</v>
      </c>
      <c r="H46" s="10" t="s">
        <v>401</v>
      </c>
      <c r="I46" s="10" t="s">
        <v>398</v>
      </c>
      <c r="J46" s="10" t="s">
        <v>504</v>
      </c>
      <c r="K46" s="10" t="s">
        <v>366</v>
      </c>
      <c r="L46" s="10" t="s">
        <v>31</v>
      </c>
      <c r="M46" s="10" t="s">
        <v>577</v>
      </c>
      <c r="N46" s="10" t="s">
        <v>578</v>
      </c>
      <c r="O46" s="10"/>
      <c r="P46" s="10" t="s">
        <v>579</v>
      </c>
      <c r="Q46" s="64" t="s">
        <v>580</v>
      </c>
      <c r="R46" s="64" t="s">
        <v>581</v>
      </c>
    </row>
    <row r="47" spans="1:18" ht="76.5" x14ac:dyDescent="0.25">
      <c r="A47" s="9" t="s">
        <v>30</v>
      </c>
      <c r="B47" s="11">
        <v>45860</v>
      </c>
      <c r="C47" s="10" t="s">
        <v>464</v>
      </c>
      <c r="D47" s="10" t="s">
        <v>412</v>
      </c>
      <c r="E47" s="10" t="s">
        <v>413</v>
      </c>
      <c r="F47" s="10" t="s">
        <v>414</v>
      </c>
      <c r="G47" s="10" t="s">
        <v>415</v>
      </c>
      <c r="H47" s="10" t="s">
        <v>416</v>
      </c>
      <c r="I47" s="10" t="s">
        <v>415</v>
      </c>
      <c r="J47" s="10" t="s">
        <v>517</v>
      </c>
      <c r="K47" s="10" t="s">
        <v>366</v>
      </c>
      <c r="L47" s="10" t="s">
        <v>582</v>
      </c>
      <c r="M47" s="10" t="s">
        <v>518</v>
      </c>
      <c r="N47" s="10" t="s">
        <v>583</v>
      </c>
      <c r="O47" s="10"/>
      <c r="P47" s="10"/>
      <c r="Q47" s="64" t="s">
        <v>584</v>
      </c>
      <c r="R47" s="64" t="s">
        <v>386</v>
      </c>
    </row>
    <row r="48" spans="1:18" ht="63.75" x14ac:dyDescent="0.25">
      <c r="A48" s="9" t="s">
        <v>30</v>
      </c>
      <c r="B48" s="11" t="s">
        <v>585</v>
      </c>
      <c r="C48" s="10" t="s">
        <v>481</v>
      </c>
      <c r="D48" s="10" t="s">
        <v>363</v>
      </c>
      <c r="E48" s="10" t="s">
        <v>362</v>
      </c>
      <c r="F48" s="10" t="s">
        <v>363</v>
      </c>
      <c r="G48" s="10" t="s">
        <v>362</v>
      </c>
      <c r="H48" s="80" t="s">
        <v>364</v>
      </c>
      <c r="I48" s="10" t="s">
        <v>362</v>
      </c>
      <c r="J48" s="10" t="s">
        <v>586</v>
      </c>
      <c r="K48" s="10" t="s">
        <v>587</v>
      </c>
      <c r="L48" s="10" t="s">
        <v>61</v>
      </c>
      <c r="M48" s="10" t="s">
        <v>588</v>
      </c>
      <c r="N48" s="10" t="s">
        <v>589</v>
      </c>
      <c r="O48" s="10"/>
      <c r="P48" s="10" t="s">
        <v>374</v>
      </c>
      <c r="Q48" s="64" t="s">
        <v>590</v>
      </c>
      <c r="R48" s="64" t="s">
        <v>386</v>
      </c>
    </row>
    <row r="49" spans="1:18" ht="51" x14ac:dyDescent="0.25">
      <c r="A49" s="9" t="s">
        <v>30</v>
      </c>
      <c r="B49" s="11" t="s">
        <v>585</v>
      </c>
      <c r="C49" s="10" t="s">
        <v>481</v>
      </c>
      <c r="D49" s="10" t="s">
        <v>363</v>
      </c>
      <c r="E49" s="10" t="s">
        <v>362</v>
      </c>
      <c r="F49" s="10" t="s">
        <v>363</v>
      </c>
      <c r="G49" s="10" t="s">
        <v>362</v>
      </c>
      <c r="H49" s="10" t="s">
        <v>364</v>
      </c>
      <c r="I49" s="10" t="s">
        <v>362</v>
      </c>
      <c r="J49" s="10" t="s">
        <v>591</v>
      </c>
      <c r="K49" s="10" t="s">
        <v>587</v>
      </c>
      <c r="L49" s="10" t="s">
        <v>61</v>
      </c>
      <c r="M49" s="10" t="s">
        <v>592</v>
      </c>
      <c r="N49" s="10" t="s">
        <v>593</v>
      </c>
      <c r="O49" s="10"/>
      <c r="P49" s="10" t="s">
        <v>374</v>
      </c>
      <c r="Q49" s="64" t="s">
        <v>594</v>
      </c>
      <c r="R49" s="64" t="s">
        <v>386</v>
      </c>
    </row>
    <row r="50" spans="1:18" ht="395.25" x14ac:dyDescent="0.25">
      <c r="A50" s="9" t="s">
        <v>30</v>
      </c>
      <c r="B50" s="11">
        <v>45876</v>
      </c>
      <c r="C50" s="10" t="s">
        <v>595</v>
      </c>
      <c r="D50" s="10" t="s">
        <v>363</v>
      </c>
      <c r="E50" s="10" t="s">
        <v>362</v>
      </c>
      <c r="F50" s="10" t="s">
        <v>363</v>
      </c>
      <c r="G50" s="10" t="s">
        <v>362</v>
      </c>
      <c r="H50" s="10" t="s">
        <v>364</v>
      </c>
      <c r="I50" s="10" t="s">
        <v>362</v>
      </c>
      <c r="J50" s="10" t="s">
        <v>596</v>
      </c>
      <c r="K50" s="10" t="s">
        <v>366</v>
      </c>
      <c r="L50" s="10" t="s">
        <v>566</v>
      </c>
      <c r="M50" s="10" t="s">
        <v>367</v>
      </c>
      <c r="N50" s="10" t="s">
        <v>597</v>
      </c>
      <c r="O50" s="10"/>
      <c r="P50" s="10" t="s">
        <v>568</v>
      </c>
      <c r="Q50" s="64" t="s">
        <v>598</v>
      </c>
      <c r="R50" s="64" t="s">
        <v>599</v>
      </c>
    </row>
    <row r="51" spans="1:18" ht="63.75" x14ac:dyDescent="0.25">
      <c r="A51" s="81" t="s">
        <v>30</v>
      </c>
      <c r="B51" s="11" t="s">
        <v>600</v>
      </c>
      <c r="C51" s="10" t="s">
        <v>464</v>
      </c>
      <c r="D51" s="80" t="s">
        <v>601</v>
      </c>
      <c r="E51" s="80" t="s">
        <v>602</v>
      </c>
      <c r="F51" s="10" t="s">
        <v>380</v>
      </c>
      <c r="G51" s="10" t="s">
        <v>603</v>
      </c>
      <c r="H51" s="10" t="s">
        <v>382</v>
      </c>
      <c r="I51" s="10" t="s">
        <v>383</v>
      </c>
      <c r="J51" s="10" t="s">
        <v>517</v>
      </c>
      <c r="K51" s="10" t="s">
        <v>366</v>
      </c>
      <c r="L51" s="10" t="s">
        <v>582</v>
      </c>
      <c r="M51" s="10" t="s">
        <v>518</v>
      </c>
      <c r="N51" s="10" t="s">
        <v>604</v>
      </c>
      <c r="O51" s="10"/>
      <c r="P51" s="10"/>
      <c r="Q51" s="64" t="s">
        <v>605</v>
      </c>
      <c r="R51" s="64" t="s">
        <v>606</v>
      </c>
    </row>
    <row r="52" spans="1:18" ht="89.25" x14ac:dyDescent="0.25">
      <c r="A52" s="81" t="s">
        <v>30</v>
      </c>
      <c r="B52" s="11" t="s">
        <v>600</v>
      </c>
      <c r="C52" s="10" t="s">
        <v>464</v>
      </c>
      <c r="D52" s="80" t="s">
        <v>387</v>
      </c>
      <c r="E52" s="80" t="s">
        <v>607</v>
      </c>
      <c r="F52" s="10" t="s">
        <v>389</v>
      </c>
      <c r="G52" s="10" t="s">
        <v>390</v>
      </c>
      <c r="H52" s="10" t="s">
        <v>391</v>
      </c>
      <c r="I52" s="10" t="s">
        <v>390</v>
      </c>
      <c r="J52" s="10" t="s">
        <v>517</v>
      </c>
      <c r="K52" s="10" t="s">
        <v>366</v>
      </c>
      <c r="L52" s="10" t="s">
        <v>582</v>
      </c>
      <c r="M52" s="10" t="s">
        <v>518</v>
      </c>
      <c r="N52" s="10" t="s">
        <v>608</v>
      </c>
      <c r="O52" s="10"/>
      <c r="P52" s="10"/>
      <c r="Q52" s="64" t="s">
        <v>609</v>
      </c>
      <c r="R52" s="64" t="s">
        <v>606</v>
      </c>
    </row>
    <row r="53" spans="1:18" ht="409.5" x14ac:dyDescent="0.25">
      <c r="A53" s="81" t="s">
        <v>30</v>
      </c>
      <c r="B53" s="11">
        <v>46261</v>
      </c>
      <c r="C53" s="10" t="s">
        <v>564</v>
      </c>
      <c r="D53" s="80" t="s">
        <v>610</v>
      </c>
      <c r="E53" s="10" t="s">
        <v>362</v>
      </c>
      <c r="F53" s="10" t="s">
        <v>363</v>
      </c>
      <c r="G53" s="10" t="s">
        <v>362</v>
      </c>
      <c r="H53" s="80" t="s">
        <v>364</v>
      </c>
      <c r="I53" s="10" t="s">
        <v>362</v>
      </c>
      <c r="J53" s="10" t="s">
        <v>611</v>
      </c>
      <c r="K53" s="10" t="s">
        <v>612</v>
      </c>
      <c r="L53" s="10" t="s">
        <v>566</v>
      </c>
      <c r="M53" s="10" t="s">
        <v>367</v>
      </c>
      <c r="N53" s="10" t="s">
        <v>613</v>
      </c>
      <c r="O53" s="10"/>
      <c r="P53" s="10" t="s">
        <v>614</v>
      </c>
      <c r="Q53" s="79" t="s">
        <v>615</v>
      </c>
      <c r="R53" s="64" t="s">
        <v>616</v>
      </c>
    </row>
    <row r="54" spans="1:18" ht="51" x14ac:dyDescent="0.25">
      <c r="A54" s="9" t="s">
        <v>617</v>
      </c>
      <c r="B54" s="11">
        <v>45903</v>
      </c>
      <c r="C54" s="10" t="s">
        <v>618</v>
      </c>
      <c r="D54" s="10" t="s">
        <v>610</v>
      </c>
      <c r="E54" s="10" t="s">
        <v>362</v>
      </c>
      <c r="F54" s="10" t="s">
        <v>363</v>
      </c>
      <c r="G54" s="10" t="s">
        <v>362</v>
      </c>
      <c r="H54" s="10" t="s">
        <v>364</v>
      </c>
      <c r="I54" s="10" t="s">
        <v>362</v>
      </c>
      <c r="J54" s="10" t="s">
        <v>465</v>
      </c>
      <c r="K54" s="10" t="s">
        <v>366</v>
      </c>
      <c r="L54" s="10" t="s">
        <v>466</v>
      </c>
      <c r="M54" s="10" t="s">
        <v>367</v>
      </c>
      <c r="N54" s="10" t="s">
        <v>619</v>
      </c>
      <c r="O54" s="10"/>
      <c r="P54" s="10"/>
      <c r="Q54" s="64" t="s">
        <v>620</v>
      </c>
      <c r="R54" s="64" t="s">
        <v>606</v>
      </c>
    </row>
    <row r="55" spans="1:18" ht="89.25" x14ac:dyDescent="0.25">
      <c r="A55" s="9" t="s">
        <v>617</v>
      </c>
      <c r="B55" s="11">
        <v>45903</v>
      </c>
      <c r="C55" s="10" t="s">
        <v>621</v>
      </c>
      <c r="D55" s="10" t="s">
        <v>610</v>
      </c>
      <c r="E55" s="10" t="s">
        <v>362</v>
      </c>
      <c r="F55" s="10" t="s">
        <v>363</v>
      </c>
      <c r="G55" s="10" t="s">
        <v>362</v>
      </c>
      <c r="H55" s="10" t="s">
        <v>364</v>
      </c>
      <c r="I55" s="10" t="s">
        <v>362</v>
      </c>
      <c r="J55" s="10" t="s">
        <v>622</v>
      </c>
      <c r="K55" s="10" t="s">
        <v>366</v>
      </c>
      <c r="L55" s="10" t="s">
        <v>582</v>
      </c>
      <c r="M55" s="10" t="s">
        <v>405</v>
      </c>
      <c r="N55" s="10" t="s">
        <v>623</v>
      </c>
      <c r="O55" s="10"/>
      <c r="P55" s="10"/>
      <c r="Q55" s="64" t="s">
        <v>624</v>
      </c>
      <c r="R55" s="64" t="s">
        <v>606</v>
      </c>
    </row>
    <row r="56" spans="1:18" ht="63.75" x14ac:dyDescent="0.25">
      <c r="A56" s="9" t="s">
        <v>617</v>
      </c>
      <c r="B56" s="11">
        <v>45903</v>
      </c>
      <c r="C56" s="10" t="s">
        <v>621</v>
      </c>
      <c r="D56" s="10" t="s">
        <v>610</v>
      </c>
      <c r="E56" s="10" t="s">
        <v>362</v>
      </c>
      <c r="F56" s="10" t="s">
        <v>363</v>
      </c>
      <c r="G56" s="10" t="s">
        <v>362</v>
      </c>
      <c r="H56" s="10" t="s">
        <v>364</v>
      </c>
      <c r="I56" s="10" t="s">
        <v>362</v>
      </c>
      <c r="J56" s="10" t="s">
        <v>622</v>
      </c>
      <c r="K56" s="10" t="s">
        <v>366</v>
      </c>
      <c r="L56" s="10" t="s">
        <v>582</v>
      </c>
      <c r="M56" s="10" t="s">
        <v>405</v>
      </c>
      <c r="N56" s="10" t="s">
        <v>625</v>
      </c>
      <c r="O56" s="10"/>
      <c r="P56" s="10"/>
      <c r="Q56" s="64" t="s">
        <v>626</v>
      </c>
      <c r="R56" s="64" t="s">
        <v>606</v>
      </c>
    </row>
    <row r="57" spans="1:18" ht="102" x14ac:dyDescent="0.25">
      <c r="A57" s="9" t="s">
        <v>30</v>
      </c>
      <c r="B57" s="11" t="s">
        <v>627</v>
      </c>
      <c r="C57" s="10" t="s">
        <v>508</v>
      </c>
      <c r="D57" s="10" t="s">
        <v>361</v>
      </c>
      <c r="E57" s="10" t="s">
        <v>362</v>
      </c>
      <c r="F57" s="10" t="s">
        <v>363</v>
      </c>
      <c r="G57" s="10" t="s">
        <v>362</v>
      </c>
      <c r="H57" s="10" t="s">
        <v>364</v>
      </c>
      <c r="I57" s="10" t="s">
        <v>362</v>
      </c>
      <c r="J57" s="10" t="s">
        <v>509</v>
      </c>
      <c r="K57" s="10" t="s">
        <v>366</v>
      </c>
      <c r="L57" s="10" t="s">
        <v>510</v>
      </c>
      <c r="M57" s="10" t="s">
        <v>511</v>
      </c>
      <c r="N57" s="10" t="s">
        <v>628</v>
      </c>
      <c r="O57" s="10"/>
      <c r="P57" s="10" t="s">
        <v>374</v>
      </c>
      <c r="Q57" s="64" t="s">
        <v>629</v>
      </c>
      <c r="R57" s="64" t="s">
        <v>606</v>
      </c>
    </row>
    <row r="58" spans="1:18" ht="102" x14ac:dyDescent="0.25">
      <c r="A58" s="9" t="s">
        <v>30</v>
      </c>
      <c r="B58" s="11" t="s">
        <v>627</v>
      </c>
      <c r="C58" s="10" t="s">
        <v>503</v>
      </c>
      <c r="D58" s="10" t="s">
        <v>361</v>
      </c>
      <c r="E58" s="10" t="s">
        <v>362</v>
      </c>
      <c r="F58" s="10" t="s">
        <v>363</v>
      </c>
      <c r="G58" s="10" t="s">
        <v>362</v>
      </c>
      <c r="H58" s="10" t="s">
        <v>364</v>
      </c>
      <c r="I58" s="10" t="s">
        <v>362</v>
      </c>
      <c r="J58" s="10" t="s">
        <v>630</v>
      </c>
      <c r="K58" s="10" t="s">
        <v>366</v>
      </c>
      <c r="L58" s="10" t="s">
        <v>582</v>
      </c>
      <c r="M58" s="10" t="s">
        <v>511</v>
      </c>
      <c r="N58" s="10" t="s">
        <v>631</v>
      </c>
      <c r="O58" s="10"/>
      <c r="P58" s="10" t="s">
        <v>374</v>
      </c>
      <c r="Q58" s="64" t="s">
        <v>632</v>
      </c>
      <c r="R58" s="64" t="s">
        <v>404</v>
      </c>
    </row>
    <row r="59" spans="1:18" ht="229.5" x14ac:dyDescent="0.25">
      <c r="A59" s="9" t="s">
        <v>30</v>
      </c>
      <c r="B59" s="11">
        <v>45910</v>
      </c>
      <c r="C59" s="10" t="s">
        <v>621</v>
      </c>
      <c r="D59" s="10" t="s">
        <v>387</v>
      </c>
      <c r="E59" s="10" t="s">
        <v>633</v>
      </c>
      <c r="F59" s="10" t="s">
        <v>389</v>
      </c>
      <c r="G59" s="10" t="s">
        <v>390</v>
      </c>
      <c r="H59" s="10" t="s">
        <v>391</v>
      </c>
      <c r="I59" s="10" t="s">
        <v>390</v>
      </c>
      <c r="J59" s="10" t="s">
        <v>634</v>
      </c>
      <c r="K59" s="10" t="s">
        <v>366</v>
      </c>
      <c r="L59" s="10" t="s">
        <v>582</v>
      </c>
      <c r="M59" s="10" t="s">
        <v>511</v>
      </c>
      <c r="N59" s="10" t="s">
        <v>635</v>
      </c>
      <c r="O59" s="10"/>
      <c r="P59" s="10" t="s">
        <v>374</v>
      </c>
      <c r="Q59" s="64" t="s">
        <v>636</v>
      </c>
      <c r="R59" s="64" t="s">
        <v>404</v>
      </c>
    </row>
    <row r="60" spans="1:18" ht="89.25" x14ac:dyDescent="0.25">
      <c r="A60" s="9" t="s">
        <v>30</v>
      </c>
      <c r="B60" s="11">
        <v>45910</v>
      </c>
      <c r="C60" s="10" t="s">
        <v>621</v>
      </c>
      <c r="D60" s="10" t="s">
        <v>387</v>
      </c>
      <c r="E60" s="10" t="s">
        <v>633</v>
      </c>
      <c r="F60" s="10" t="s">
        <v>389</v>
      </c>
      <c r="G60" s="10" t="s">
        <v>390</v>
      </c>
      <c r="H60" s="10" t="s">
        <v>391</v>
      </c>
      <c r="I60" s="10" t="s">
        <v>390</v>
      </c>
      <c r="J60" s="10" t="s">
        <v>634</v>
      </c>
      <c r="K60" s="10" t="s">
        <v>366</v>
      </c>
      <c r="L60" s="10" t="s">
        <v>582</v>
      </c>
      <c r="M60" s="10" t="s">
        <v>511</v>
      </c>
      <c r="N60" s="10" t="s">
        <v>637</v>
      </c>
      <c r="O60" s="10"/>
      <c r="P60" s="10" t="s">
        <v>374</v>
      </c>
      <c r="Q60" s="64" t="s">
        <v>638</v>
      </c>
      <c r="R60" s="64" t="s">
        <v>639</v>
      </c>
    </row>
    <row r="61" spans="1:18" ht="114.75" x14ac:dyDescent="0.25">
      <c r="A61" s="9" t="s">
        <v>30</v>
      </c>
      <c r="B61" s="11">
        <v>45910</v>
      </c>
      <c r="C61" s="10" t="s">
        <v>621</v>
      </c>
      <c r="D61" s="10" t="s">
        <v>387</v>
      </c>
      <c r="E61" s="10" t="s">
        <v>633</v>
      </c>
      <c r="F61" s="10" t="s">
        <v>389</v>
      </c>
      <c r="G61" s="10" t="s">
        <v>390</v>
      </c>
      <c r="H61" s="10" t="s">
        <v>391</v>
      </c>
      <c r="I61" s="10" t="s">
        <v>390</v>
      </c>
      <c r="J61" s="10" t="s">
        <v>634</v>
      </c>
      <c r="K61" s="10" t="s">
        <v>366</v>
      </c>
      <c r="L61" s="10" t="s">
        <v>582</v>
      </c>
      <c r="M61" s="10" t="s">
        <v>511</v>
      </c>
      <c r="N61" s="10" t="s">
        <v>640</v>
      </c>
      <c r="O61" s="10"/>
      <c r="P61" s="10" t="s">
        <v>374</v>
      </c>
      <c r="Q61" s="64" t="s">
        <v>641</v>
      </c>
      <c r="R61" s="64" t="s">
        <v>642</v>
      </c>
    </row>
    <row r="62" spans="1:18" ht="127.5" x14ac:dyDescent="0.25">
      <c r="A62" s="9" t="s">
        <v>30</v>
      </c>
      <c r="B62" s="11">
        <v>45910</v>
      </c>
      <c r="C62" s="10" t="s">
        <v>417</v>
      </c>
      <c r="D62" s="10" t="s">
        <v>387</v>
      </c>
      <c r="E62" s="10" t="s">
        <v>633</v>
      </c>
      <c r="F62" s="10" t="s">
        <v>389</v>
      </c>
      <c r="G62" s="10" t="s">
        <v>390</v>
      </c>
      <c r="H62" s="10" t="s">
        <v>391</v>
      </c>
      <c r="I62" s="10" t="s">
        <v>390</v>
      </c>
      <c r="J62" s="10" t="s">
        <v>634</v>
      </c>
      <c r="K62" s="10" t="s">
        <v>366</v>
      </c>
      <c r="L62" s="10" t="s">
        <v>582</v>
      </c>
      <c r="M62" s="10" t="s">
        <v>511</v>
      </c>
      <c r="N62" s="10" t="s">
        <v>643</v>
      </c>
      <c r="O62" s="10"/>
      <c r="P62" s="10" t="s">
        <v>374</v>
      </c>
      <c r="Q62" s="64" t="s">
        <v>644</v>
      </c>
      <c r="R62" s="64" t="s">
        <v>645</v>
      </c>
    </row>
    <row r="63" spans="1:18" ht="204" x14ac:dyDescent="0.25">
      <c r="A63" s="9" t="s">
        <v>30</v>
      </c>
      <c r="B63" s="11">
        <v>45910</v>
      </c>
      <c r="C63" s="10" t="s">
        <v>621</v>
      </c>
      <c r="D63" s="10" t="s">
        <v>610</v>
      </c>
      <c r="E63" s="10" t="s">
        <v>362</v>
      </c>
      <c r="F63" s="10" t="s">
        <v>363</v>
      </c>
      <c r="G63" s="10" t="s">
        <v>362</v>
      </c>
      <c r="H63" s="10" t="s">
        <v>646</v>
      </c>
      <c r="I63" s="10" t="s">
        <v>362</v>
      </c>
      <c r="J63" s="10" t="s">
        <v>634</v>
      </c>
      <c r="K63" s="10" t="s">
        <v>366</v>
      </c>
      <c r="L63" s="10" t="s">
        <v>582</v>
      </c>
      <c r="M63" s="10" t="s">
        <v>511</v>
      </c>
      <c r="N63" s="10" t="s">
        <v>647</v>
      </c>
      <c r="O63" s="10"/>
      <c r="P63" s="10" t="s">
        <v>374</v>
      </c>
      <c r="Q63" s="64" t="s">
        <v>648</v>
      </c>
      <c r="R63" s="64" t="s">
        <v>649</v>
      </c>
    </row>
    <row r="64" spans="1:18" ht="63.75" x14ac:dyDescent="0.25">
      <c r="A64" s="9" t="s">
        <v>30</v>
      </c>
      <c r="B64" s="11">
        <v>45910</v>
      </c>
      <c r="C64" s="10" t="s">
        <v>621</v>
      </c>
      <c r="D64" s="10" t="s">
        <v>515</v>
      </c>
      <c r="E64" s="10" t="s">
        <v>362</v>
      </c>
      <c r="F64" s="10" t="s">
        <v>363</v>
      </c>
      <c r="G64" s="10" t="s">
        <v>362</v>
      </c>
      <c r="H64" s="10" t="s">
        <v>364</v>
      </c>
      <c r="I64" s="10" t="s">
        <v>362</v>
      </c>
      <c r="J64" s="10" t="s">
        <v>634</v>
      </c>
      <c r="K64" s="10" t="s">
        <v>366</v>
      </c>
      <c r="L64" s="10" t="s">
        <v>582</v>
      </c>
      <c r="M64" s="10" t="s">
        <v>511</v>
      </c>
      <c r="N64" s="10" t="s">
        <v>650</v>
      </c>
      <c r="O64" s="10"/>
      <c r="P64" s="10" t="s">
        <v>374</v>
      </c>
      <c r="Q64" s="64" t="s">
        <v>651</v>
      </c>
      <c r="R64" s="64" t="s">
        <v>652</v>
      </c>
    </row>
    <row r="65" spans="1:18" ht="153" x14ac:dyDescent="0.25">
      <c r="A65" s="9" t="s">
        <v>30</v>
      </c>
      <c r="B65" s="11">
        <v>45910</v>
      </c>
      <c r="C65" s="10" t="s">
        <v>543</v>
      </c>
      <c r="D65" s="10" t="s">
        <v>418</v>
      </c>
      <c r="E65" s="10" t="s">
        <v>419</v>
      </c>
      <c r="F65" s="10" t="s">
        <v>420</v>
      </c>
      <c r="G65" s="10" t="s">
        <v>421</v>
      </c>
      <c r="H65" s="10" t="s">
        <v>422</v>
      </c>
      <c r="I65" s="10" t="s">
        <v>421</v>
      </c>
      <c r="J65" s="10" t="s">
        <v>634</v>
      </c>
      <c r="K65" s="10" t="s">
        <v>366</v>
      </c>
      <c r="L65" s="10" t="s">
        <v>582</v>
      </c>
      <c r="M65" s="10" t="s">
        <v>511</v>
      </c>
      <c r="N65" s="10" t="s">
        <v>653</v>
      </c>
      <c r="O65" s="10"/>
      <c r="P65" s="10" t="s">
        <v>374</v>
      </c>
      <c r="Q65" s="64" t="s">
        <v>654</v>
      </c>
      <c r="R65" s="64" t="s">
        <v>655</v>
      </c>
    </row>
    <row r="66" spans="1:18" ht="38.25" x14ac:dyDescent="0.25">
      <c r="A66" s="9" t="s">
        <v>30</v>
      </c>
      <c r="B66" s="11">
        <v>45910</v>
      </c>
      <c r="C66" s="10" t="s">
        <v>621</v>
      </c>
      <c r="D66" s="10" t="s">
        <v>656</v>
      </c>
      <c r="E66" s="10" t="s">
        <v>362</v>
      </c>
      <c r="F66" s="10" t="s">
        <v>363</v>
      </c>
      <c r="G66" s="10" t="s">
        <v>362</v>
      </c>
      <c r="H66" s="10" t="s">
        <v>646</v>
      </c>
      <c r="I66" s="10" t="s">
        <v>362</v>
      </c>
      <c r="J66" s="10" t="s">
        <v>634</v>
      </c>
      <c r="K66" s="10" t="s">
        <v>366</v>
      </c>
      <c r="L66" s="10" t="s">
        <v>582</v>
      </c>
      <c r="M66" s="10" t="s">
        <v>511</v>
      </c>
      <c r="N66" s="10" t="s">
        <v>657</v>
      </c>
      <c r="O66" s="10"/>
      <c r="P66" s="10" t="s">
        <v>374</v>
      </c>
      <c r="Q66" s="64" t="s">
        <v>658</v>
      </c>
      <c r="R66" s="64" t="s">
        <v>386</v>
      </c>
    </row>
    <row r="67" spans="1:18" ht="51" x14ac:dyDescent="0.25">
      <c r="A67" s="9" t="s">
        <v>30</v>
      </c>
      <c r="B67" s="11">
        <v>45916</v>
      </c>
      <c r="C67" s="10" t="s">
        <v>621</v>
      </c>
      <c r="D67" s="80" t="s">
        <v>378</v>
      </c>
      <c r="E67" s="80" t="s">
        <v>659</v>
      </c>
      <c r="F67" s="10" t="s">
        <v>660</v>
      </c>
      <c r="G67" s="80" t="s">
        <v>661</v>
      </c>
      <c r="H67" s="10" t="s">
        <v>662</v>
      </c>
      <c r="I67" s="10" t="s">
        <v>661</v>
      </c>
      <c r="J67" s="10" t="s">
        <v>663</v>
      </c>
      <c r="K67" s="10" t="s">
        <v>366</v>
      </c>
      <c r="L67" s="10" t="s">
        <v>39</v>
      </c>
      <c r="M67" s="10" t="s">
        <v>405</v>
      </c>
      <c r="N67" s="10" t="s">
        <v>664</v>
      </c>
      <c r="O67" s="10"/>
      <c r="P67" s="10" t="s">
        <v>374</v>
      </c>
      <c r="Q67" s="64" t="s">
        <v>665</v>
      </c>
      <c r="R67" s="64" t="s">
        <v>386</v>
      </c>
    </row>
    <row r="68" spans="1:18" ht="409.5" x14ac:dyDescent="0.25">
      <c r="A68" s="9" t="s">
        <v>30</v>
      </c>
      <c r="B68" s="11">
        <v>45916</v>
      </c>
      <c r="C68" s="10" t="s">
        <v>621</v>
      </c>
      <c r="D68" s="10" t="s">
        <v>378</v>
      </c>
      <c r="E68" s="10" t="s">
        <v>659</v>
      </c>
      <c r="F68" s="10" t="s">
        <v>660</v>
      </c>
      <c r="G68" s="10" t="s">
        <v>661</v>
      </c>
      <c r="H68" s="10" t="s">
        <v>662</v>
      </c>
      <c r="I68" s="10" t="s">
        <v>661</v>
      </c>
      <c r="J68" s="10" t="s">
        <v>663</v>
      </c>
      <c r="K68" s="10" t="s">
        <v>366</v>
      </c>
      <c r="L68" s="10" t="s">
        <v>39</v>
      </c>
      <c r="M68" s="10" t="s">
        <v>405</v>
      </c>
      <c r="N68" s="10" t="s">
        <v>666</v>
      </c>
      <c r="O68" s="10"/>
      <c r="P68" s="10" t="s">
        <v>374</v>
      </c>
      <c r="Q68" s="64" t="s">
        <v>667</v>
      </c>
      <c r="R68" s="64" t="s">
        <v>668</v>
      </c>
    </row>
    <row r="69" spans="1:18" ht="153" x14ac:dyDescent="0.25">
      <c r="A69" s="9" t="s">
        <v>30</v>
      </c>
      <c r="B69" s="11">
        <v>45916</v>
      </c>
      <c r="C69" s="10" t="s">
        <v>417</v>
      </c>
      <c r="D69" s="10" t="s">
        <v>378</v>
      </c>
      <c r="E69" s="10" t="s">
        <v>659</v>
      </c>
      <c r="F69" s="10" t="s">
        <v>660</v>
      </c>
      <c r="G69" s="10" t="s">
        <v>661</v>
      </c>
      <c r="H69" s="10" t="s">
        <v>662</v>
      </c>
      <c r="I69" s="10" t="s">
        <v>661</v>
      </c>
      <c r="J69" s="10" t="s">
        <v>663</v>
      </c>
      <c r="K69" s="10" t="s">
        <v>366</v>
      </c>
      <c r="L69" s="10" t="s">
        <v>39</v>
      </c>
      <c r="M69" s="10" t="s">
        <v>405</v>
      </c>
      <c r="N69" s="10" t="s">
        <v>669</v>
      </c>
      <c r="O69" s="10"/>
      <c r="P69" s="10" t="s">
        <v>374</v>
      </c>
      <c r="Q69" s="64" t="s">
        <v>670</v>
      </c>
      <c r="R69" s="64" t="s">
        <v>671</v>
      </c>
    </row>
    <row r="70" spans="1:18" ht="89.25" x14ac:dyDescent="0.25">
      <c r="A70" s="9" t="s">
        <v>30</v>
      </c>
      <c r="B70" s="11">
        <v>45916</v>
      </c>
      <c r="C70" s="10" t="s">
        <v>503</v>
      </c>
      <c r="D70" s="10" t="s">
        <v>672</v>
      </c>
      <c r="E70" s="80" t="s">
        <v>398</v>
      </c>
      <c r="F70" s="10" t="s">
        <v>399</v>
      </c>
      <c r="G70" s="10" t="s">
        <v>398</v>
      </c>
      <c r="H70" s="10" t="s">
        <v>673</v>
      </c>
      <c r="I70" s="10" t="s">
        <v>398</v>
      </c>
      <c r="J70" s="10" t="s">
        <v>663</v>
      </c>
      <c r="K70" s="10" t="s">
        <v>366</v>
      </c>
      <c r="L70" s="10" t="s">
        <v>39</v>
      </c>
      <c r="M70" s="10" t="s">
        <v>405</v>
      </c>
      <c r="N70" s="10" t="s">
        <v>674</v>
      </c>
      <c r="O70" s="10"/>
      <c r="P70" s="10" t="s">
        <v>374</v>
      </c>
      <c r="Q70" s="64" t="s">
        <v>675</v>
      </c>
      <c r="R70" s="64" t="s">
        <v>655</v>
      </c>
    </row>
    <row r="71" spans="1:18" ht="140.25" x14ac:dyDescent="0.25">
      <c r="A71" s="9" t="s">
        <v>30</v>
      </c>
      <c r="B71" s="11">
        <v>45916</v>
      </c>
      <c r="C71" s="10" t="s">
        <v>417</v>
      </c>
      <c r="D71" s="80" t="s">
        <v>676</v>
      </c>
      <c r="E71" s="80" t="s">
        <v>413</v>
      </c>
      <c r="F71" s="10" t="s">
        <v>414</v>
      </c>
      <c r="G71" s="80" t="s">
        <v>415</v>
      </c>
      <c r="H71" s="10" t="s">
        <v>677</v>
      </c>
      <c r="I71" s="80" t="s">
        <v>415</v>
      </c>
      <c r="J71" s="10" t="s">
        <v>663</v>
      </c>
      <c r="K71" s="10" t="s">
        <v>366</v>
      </c>
      <c r="L71" s="10" t="s">
        <v>39</v>
      </c>
      <c r="M71" s="10" t="s">
        <v>405</v>
      </c>
      <c r="N71" s="10" t="s">
        <v>678</v>
      </c>
      <c r="O71" s="10"/>
      <c r="P71" s="10" t="s">
        <v>374</v>
      </c>
      <c r="Q71" s="64" t="s">
        <v>679</v>
      </c>
      <c r="R71" s="64" t="s">
        <v>671</v>
      </c>
    </row>
    <row r="72" spans="1:18" ht="89.25" x14ac:dyDescent="0.25">
      <c r="A72" s="9" t="s">
        <v>30</v>
      </c>
      <c r="B72" s="11">
        <v>45916</v>
      </c>
      <c r="C72" s="10" t="s">
        <v>503</v>
      </c>
      <c r="D72" s="10" t="s">
        <v>672</v>
      </c>
      <c r="E72" s="10" t="s">
        <v>398</v>
      </c>
      <c r="F72" s="10" t="s">
        <v>399</v>
      </c>
      <c r="G72" s="10" t="s">
        <v>398</v>
      </c>
      <c r="H72" s="10" t="s">
        <v>673</v>
      </c>
      <c r="I72" s="10" t="s">
        <v>398</v>
      </c>
      <c r="J72" s="10" t="s">
        <v>663</v>
      </c>
      <c r="K72" s="10" t="s">
        <v>366</v>
      </c>
      <c r="L72" s="10" t="s">
        <v>39</v>
      </c>
      <c r="M72" s="10" t="s">
        <v>405</v>
      </c>
      <c r="N72" s="10" t="s">
        <v>674</v>
      </c>
      <c r="O72" s="10"/>
      <c r="P72" s="10" t="s">
        <v>374</v>
      </c>
      <c r="Q72" s="64" t="s">
        <v>680</v>
      </c>
      <c r="R72" s="64" t="s">
        <v>681</v>
      </c>
    </row>
    <row r="73" spans="1:18" ht="89.25" x14ac:dyDescent="0.25">
      <c r="A73" s="9" t="s">
        <v>30</v>
      </c>
      <c r="B73" s="11" t="s">
        <v>682</v>
      </c>
      <c r="C73" s="10" t="s">
        <v>417</v>
      </c>
      <c r="D73" s="10" t="s">
        <v>683</v>
      </c>
      <c r="E73" s="10" t="s">
        <v>683</v>
      </c>
      <c r="F73" s="10" t="s">
        <v>684</v>
      </c>
      <c r="G73" s="10" t="s">
        <v>685</v>
      </c>
      <c r="H73" s="10" t="s">
        <v>686</v>
      </c>
      <c r="I73" s="10" t="s">
        <v>687</v>
      </c>
      <c r="J73" s="10" t="s">
        <v>688</v>
      </c>
      <c r="K73" s="10" t="s">
        <v>366</v>
      </c>
      <c r="L73" s="10" t="s">
        <v>582</v>
      </c>
      <c r="M73" s="10" t="s">
        <v>405</v>
      </c>
      <c r="N73" s="10" t="s">
        <v>689</v>
      </c>
      <c r="O73" s="10" t="s">
        <v>690</v>
      </c>
      <c r="P73" s="10" t="s">
        <v>374</v>
      </c>
      <c r="Q73" s="64" t="s">
        <v>691</v>
      </c>
      <c r="R73" s="64" t="s">
        <v>386</v>
      </c>
    </row>
    <row r="74" spans="1:18" ht="63.75" x14ac:dyDescent="0.25">
      <c r="A74" s="9" t="s">
        <v>30</v>
      </c>
      <c r="B74" s="11" t="s">
        <v>692</v>
      </c>
      <c r="C74" s="10" t="s">
        <v>377</v>
      </c>
      <c r="D74" s="10" t="s">
        <v>683</v>
      </c>
      <c r="E74" s="10" t="s">
        <v>683</v>
      </c>
      <c r="F74" s="10" t="s">
        <v>684</v>
      </c>
      <c r="G74" s="10" t="s">
        <v>685</v>
      </c>
      <c r="H74" s="10" t="s">
        <v>686</v>
      </c>
      <c r="I74" s="10" t="s">
        <v>687</v>
      </c>
      <c r="J74" s="10" t="s">
        <v>693</v>
      </c>
      <c r="K74" s="10" t="s">
        <v>366</v>
      </c>
      <c r="L74" s="10" t="s">
        <v>582</v>
      </c>
      <c r="M74" s="10" t="s">
        <v>592</v>
      </c>
      <c r="N74" s="10" t="s">
        <v>694</v>
      </c>
      <c r="O74" s="10"/>
      <c r="P74" s="10" t="s">
        <v>374</v>
      </c>
      <c r="Q74" s="64" t="s">
        <v>695</v>
      </c>
      <c r="R74" s="64" t="s">
        <v>386</v>
      </c>
    </row>
    <row r="75" spans="1:18" ht="76.5" x14ac:dyDescent="0.25">
      <c r="A75" s="9" t="s">
        <v>30</v>
      </c>
      <c r="B75" s="11" t="s">
        <v>696</v>
      </c>
      <c r="C75" s="10" t="s">
        <v>697</v>
      </c>
      <c r="D75" s="10" t="s">
        <v>683</v>
      </c>
      <c r="E75" s="10" t="s">
        <v>683</v>
      </c>
      <c r="F75" s="10" t="s">
        <v>684</v>
      </c>
      <c r="G75" s="10" t="s">
        <v>685</v>
      </c>
      <c r="H75" s="10" t="s">
        <v>686</v>
      </c>
      <c r="I75" s="10" t="s">
        <v>687</v>
      </c>
      <c r="J75" s="10" t="s">
        <v>693</v>
      </c>
      <c r="K75" s="10" t="s">
        <v>366</v>
      </c>
      <c r="L75" s="10" t="s">
        <v>582</v>
      </c>
      <c r="M75" s="10" t="s">
        <v>592</v>
      </c>
      <c r="N75" s="10" t="s">
        <v>698</v>
      </c>
      <c r="O75" s="10"/>
      <c r="P75" s="10" t="s">
        <v>374</v>
      </c>
      <c r="Q75" s="64" t="s">
        <v>699</v>
      </c>
      <c r="R75" s="64" t="s">
        <v>386</v>
      </c>
    </row>
    <row r="76" spans="1:18" ht="76.5" x14ac:dyDescent="0.25">
      <c r="A76" s="9" t="s">
        <v>30</v>
      </c>
      <c r="B76" s="11" t="s">
        <v>696</v>
      </c>
      <c r="C76" s="10" t="s">
        <v>700</v>
      </c>
      <c r="D76" s="10" t="s">
        <v>683</v>
      </c>
      <c r="E76" s="10" t="s">
        <v>683</v>
      </c>
      <c r="F76" s="10" t="s">
        <v>684</v>
      </c>
      <c r="G76" s="10" t="s">
        <v>685</v>
      </c>
      <c r="H76" s="10" t="s">
        <v>686</v>
      </c>
      <c r="I76" s="10" t="s">
        <v>687</v>
      </c>
      <c r="J76" s="10" t="s">
        <v>630</v>
      </c>
      <c r="K76" s="10" t="s">
        <v>366</v>
      </c>
      <c r="L76" s="10" t="s">
        <v>582</v>
      </c>
      <c r="M76" s="10" t="s">
        <v>511</v>
      </c>
      <c r="N76" s="10" t="s">
        <v>701</v>
      </c>
      <c r="O76" s="10"/>
      <c r="P76" s="10" t="s">
        <v>374</v>
      </c>
      <c r="Q76" s="64" t="s">
        <v>702</v>
      </c>
      <c r="R76" s="64" t="s">
        <v>386</v>
      </c>
    </row>
    <row r="77" spans="1:18" ht="76.5" x14ac:dyDescent="0.25">
      <c r="A77" s="9" t="s">
        <v>30</v>
      </c>
      <c r="B77" s="11" t="s">
        <v>696</v>
      </c>
      <c r="C77" s="10" t="s">
        <v>417</v>
      </c>
      <c r="D77" s="10" t="s">
        <v>683</v>
      </c>
      <c r="E77" s="10" t="s">
        <v>683</v>
      </c>
      <c r="F77" s="10" t="s">
        <v>684</v>
      </c>
      <c r="G77" s="10" t="s">
        <v>685</v>
      </c>
      <c r="H77" s="10" t="s">
        <v>686</v>
      </c>
      <c r="I77" s="10" t="s">
        <v>687</v>
      </c>
      <c r="J77" s="10" t="s">
        <v>630</v>
      </c>
      <c r="K77" s="10" t="s">
        <v>366</v>
      </c>
      <c r="L77" s="10" t="s">
        <v>582</v>
      </c>
      <c r="M77" s="10" t="s">
        <v>511</v>
      </c>
      <c r="N77" s="10" t="s">
        <v>703</v>
      </c>
      <c r="O77" s="10"/>
      <c r="P77" s="10" t="s">
        <v>374</v>
      </c>
      <c r="Q77" s="64" t="s">
        <v>704</v>
      </c>
      <c r="R77" s="64" t="s">
        <v>386</v>
      </c>
    </row>
    <row r="78" spans="1:18" ht="51" x14ac:dyDescent="0.25">
      <c r="A78" s="9" t="s">
        <v>30</v>
      </c>
      <c r="B78" s="11" t="s">
        <v>696</v>
      </c>
      <c r="C78" s="10" t="s">
        <v>435</v>
      </c>
      <c r="D78" s="10" t="s">
        <v>683</v>
      </c>
      <c r="E78" s="10" t="s">
        <v>683</v>
      </c>
      <c r="F78" s="10" t="s">
        <v>684</v>
      </c>
      <c r="G78" s="10" t="s">
        <v>685</v>
      </c>
      <c r="H78" s="10" t="s">
        <v>686</v>
      </c>
      <c r="I78" s="10" t="s">
        <v>687</v>
      </c>
      <c r="J78" s="10" t="s">
        <v>693</v>
      </c>
      <c r="K78" s="10" t="s">
        <v>366</v>
      </c>
      <c r="L78" s="10" t="s">
        <v>582</v>
      </c>
      <c r="M78" s="10" t="s">
        <v>592</v>
      </c>
      <c r="N78" s="10" t="s">
        <v>705</v>
      </c>
      <c r="O78" s="10"/>
      <c r="P78" s="10" t="s">
        <v>374</v>
      </c>
      <c r="Q78" s="64" t="s">
        <v>706</v>
      </c>
      <c r="R78" s="64" t="s">
        <v>386</v>
      </c>
    </row>
    <row r="79" spans="1:18" ht="409.5" x14ac:dyDescent="0.25">
      <c r="A79" s="9" t="s">
        <v>30</v>
      </c>
      <c r="B79" s="11">
        <v>46289</v>
      </c>
      <c r="C79" s="10" t="s">
        <v>564</v>
      </c>
      <c r="D79" s="10" t="s">
        <v>610</v>
      </c>
      <c r="E79" s="10" t="s">
        <v>362</v>
      </c>
      <c r="F79" s="10" t="s">
        <v>363</v>
      </c>
      <c r="G79" s="10" t="s">
        <v>362</v>
      </c>
      <c r="H79" s="10" t="s">
        <v>364</v>
      </c>
      <c r="I79" s="10" t="s">
        <v>362</v>
      </c>
      <c r="J79" s="10" t="s">
        <v>707</v>
      </c>
      <c r="K79" s="10" t="s">
        <v>612</v>
      </c>
      <c r="L79" s="10" t="s">
        <v>566</v>
      </c>
      <c r="M79" s="10" t="s">
        <v>367</v>
      </c>
      <c r="N79" s="10" t="s">
        <v>708</v>
      </c>
      <c r="O79" s="10"/>
      <c r="P79" s="10" t="s">
        <v>614</v>
      </c>
      <c r="Q79" s="64" t="s">
        <v>709</v>
      </c>
      <c r="R79" s="64" t="s">
        <v>655</v>
      </c>
    </row>
    <row r="80" spans="1:18" ht="63.75" x14ac:dyDescent="0.25">
      <c r="A80" s="9" t="s">
        <v>500</v>
      </c>
      <c r="B80" s="11">
        <v>45996</v>
      </c>
      <c r="C80" s="10" t="s">
        <v>710</v>
      </c>
      <c r="D80" s="10" t="s">
        <v>711</v>
      </c>
      <c r="E80" s="10" t="s">
        <v>710</v>
      </c>
      <c r="F80" s="10" t="s">
        <v>712</v>
      </c>
      <c r="G80" s="10" t="s">
        <v>710</v>
      </c>
      <c r="H80" s="10"/>
      <c r="I80" s="10"/>
      <c r="J80" s="10" t="s">
        <v>693</v>
      </c>
      <c r="K80" s="10" t="s">
        <v>366</v>
      </c>
      <c r="L80" s="10" t="s">
        <v>582</v>
      </c>
      <c r="M80" s="10" t="s">
        <v>592</v>
      </c>
      <c r="N80" s="10" t="s">
        <v>713</v>
      </c>
      <c r="O80" s="10"/>
      <c r="P80" s="10" t="s">
        <v>374</v>
      </c>
      <c r="Q80" s="64" t="s">
        <v>714</v>
      </c>
      <c r="R80" s="64" t="s">
        <v>386</v>
      </c>
    </row>
    <row r="81" spans="1:18" ht="51" x14ac:dyDescent="0.25">
      <c r="A81" s="9" t="s">
        <v>30</v>
      </c>
      <c r="B81" s="11" t="s">
        <v>715</v>
      </c>
      <c r="C81" s="10" t="s">
        <v>716</v>
      </c>
      <c r="D81" s="10" t="s">
        <v>378</v>
      </c>
      <c r="E81" s="10" t="s">
        <v>717</v>
      </c>
      <c r="F81" s="10" t="s">
        <v>380</v>
      </c>
      <c r="G81" s="10" t="s">
        <v>381</v>
      </c>
      <c r="H81" s="10" t="s">
        <v>382</v>
      </c>
      <c r="I81" s="10" t="s">
        <v>383</v>
      </c>
      <c r="J81" s="10" t="s">
        <v>663</v>
      </c>
      <c r="K81" s="10" t="s">
        <v>366</v>
      </c>
      <c r="L81" s="10" t="s">
        <v>39</v>
      </c>
      <c r="M81" s="10" t="s">
        <v>405</v>
      </c>
      <c r="N81" s="10" t="s">
        <v>664</v>
      </c>
      <c r="O81" s="10"/>
      <c r="P81" s="10" t="s">
        <v>374</v>
      </c>
      <c r="Q81" s="64" t="s">
        <v>718</v>
      </c>
      <c r="R81" s="64" t="s">
        <v>719</v>
      </c>
    </row>
    <row r="82" spans="1:18" ht="76.5" x14ac:dyDescent="0.25">
      <c r="A82" s="9" t="s">
        <v>30</v>
      </c>
      <c r="B82" s="11" t="s">
        <v>715</v>
      </c>
      <c r="C82" s="10" t="s">
        <v>720</v>
      </c>
      <c r="D82" s="10" t="s">
        <v>378</v>
      </c>
      <c r="E82" s="10" t="s">
        <v>717</v>
      </c>
      <c r="F82" s="10" t="s">
        <v>380</v>
      </c>
      <c r="G82" s="10" t="s">
        <v>381</v>
      </c>
      <c r="H82" s="10" t="s">
        <v>382</v>
      </c>
      <c r="I82" s="10" t="s">
        <v>383</v>
      </c>
      <c r="J82" s="10" t="s">
        <v>663</v>
      </c>
      <c r="K82" s="10" t="s">
        <v>366</v>
      </c>
      <c r="L82" s="10" t="s">
        <v>39</v>
      </c>
      <c r="M82" s="10" t="s">
        <v>405</v>
      </c>
      <c r="N82" s="10" t="s">
        <v>721</v>
      </c>
      <c r="O82" s="10" t="s">
        <v>722</v>
      </c>
      <c r="P82" s="10" t="s">
        <v>374</v>
      </c>
      <c r="Q82" s="64" t="s">
        <v>702</v>
      </c>
      <c r="R82" s="64" t="s">
        <v>386</v>
      </c>
    </row>
    <row r="83" spans="1:18" ht="76.5" x14ac:dyDescent="0.25">
      <c r="A83" s="9" t="s">
        <v>30</v>
      </c>
      <c r="B83" s="11" t="s">
        <v>715</v>
      </c>
      <c r="C83" s="10" t="s">
        <v>417</v>
      </c>
      <c r="D83" s="10" t="s">
        <v>378</v>
      </c>
      <c r="E83" s="10" t="s">
        <v>717</v>
      </c>
      <c r="F83" s="10" t="s">
        <v>380</v>
      </c>
      <c r="G83" s="10" t="s">
        <v>381</v>
      </c>
      <c r="H83" s="10" t="s">
        <v>382</v>
      </c>
      <c r="I83" s="10" t="s">
        <v>383</v>
      </c>
      <c r="J83" s="10" t="s">
        <v>663</v>
      </c>
      <c r="K83" s="10" t="s">
        <v>366</v>
      </c>
      <c r="L83" s="10" t="s">
        <v>39</v>
      </c>
      <c r="M83" s="10" t="s">
        <v>405</v>
      </c>
      <c r="N83" s="10" t="s">
        <v>669</v>
      </c>
      <c r="O83" s="10" t="s">
        <v>723</v>
      </c>
      <c r="P83" s="10" t="s">
        <v>374</v>
      </c>
      <c r="Q83" s="64" t="s">
        <v>724</v>
      </c>
      <c r="R83" s="64" t="s">
        <v>725</v>
      </c>
    </row>
    <row r="84" spans="1:18" ht="89.25" x14ac:dyDescent="0.25">
      <c r="A84" s="9" t="s">
        <v>30</v>
      </c>
      <c r="B84" s="11" t="s">
        <v>715</v>
      </c>
      <c r="C84" s="10" t="s">
        <v>435</v>
      </c>
      <c r="D84" s="10" t="s">
        <v>378</v>
      </c>
      <c r="E84" s="10" t="s">
        <v>717</v>
      </c>
      <c r="F84" s="10" t="s">
        <v>380</v>
      </c>
      <c r="G84" s="10" t="s">
        <v>381</v>
      </c>
      <c r="H84" s="10" t="s">
        <v>382</v>
      </c>
      <c r="I84" s="10" t="s">
        <v>383</v>
      </c>
      <c r="J84" s="10" t="s">
        <v>663</v>
      </c>
      <c r="K84" s="10" t="s">
        <v>366</v>
      </c>
      <c r="L84" s="10" t="s">
        <v>39</v>
      </c>
      <c r="M84" s="10" t="s">
        <v>405</v>
      </c>
      <c r="N84" s="10" t="s">
        <v>726</v>
      </c>
      <c r="O84" s="10"/>
      <c r="P84" s="10" t="s">
        <v>374</v>
      </c>
      <c r="Q84" s="64" t="s">
        <v>727</v>
      </c>
      <c r="R84" s="64" t="s">
        <v>725</v>
      </c>
    </row>
    <row r="85" spans="1:18" ht="25.5" x14ac:dyDescent="0.25">
      <c r="A85" s="9" t="s">
        <v>30</v>
      </c>
      <c r="B85" s="11" t="s">
        <v>696</v>
      </c>
      <c r="C85" s="10" t="s">
        <v>728</v>
      </c>
      <c r="D85" s="10" t="s">
        <v>378</v>
      </c>
      <c r="E85" s="10" t="s">
        <v>717</v>
      </c>
      <c r="F85" s="10" t="s">
        <v>380</v>
      </c>
      <c r="G85" s="10" t="s">
        <v>381</v>
      </c>
      <c r="H85" s="10" t="s">
        <v>382</v>
      </c>
      <c r="I85" s="10" t="s">
        <v>383</v>
      </c>
      <c r="J85" s="10" t="s">
        <v>630</v>
      </c>
      <c r="K85" s="10" t="s">
        <v>366</v>
      </c>
      <c r="L85" s="10" t="s">
        <v>582</v>
      </c>
      <c r="M85" s="10" t="s">
        <v>511</v>
      </c>
      <c r="N85" s="10" t="s">
        <v>729</v>
      </c>
      <c r="O85" s="10"/>
      <c r="P85" s="10" t="s">
        <v>374</v>
      </c>
      <c r="Q85" s="64" t="s">
        <v>730</v>
      </c>
      <c r="R85" s="64" t="s">
        <v>386</v>
      </c>
    </row>
    <row r="86" spans="1:18" ht="25.5" x14ac:dyDescent="0.25">
      <c r="A86" s="9" t="s">
        <v>30</v>
      </c>
      <c r="B86" s="11" t="s">
        <v>696</v>
      </c>
      <c r="C86" s="10" t="s">
        <v>377</v>
      </c>
      <c r="D86" s="10" t="s">
        <v>378</v>
      </c>
      <c r="E86" s="10" t="s">
        <v>717</v>
      </c>
      <c r="F86" s="10" t="s">
        <v>380</v>
      </c>
      <c r="G86" s="10" t="s">
        <v>381</v>
      </c>
      <c r="H86" s="10" t="s">
        <v>382</v>
      </c>
      <c r="I86" s="10" t="s">
        <v>383</v>
      </c>
      <c r="J86" s="10" t="s">
        <v>731</v>
      </c>
      <c r="K86" s="10" t="s">
        <v>366</v>
      </c>
      <c r="L86" s="10" t="s">
        <v>31</v>
      </c>
      <c r="M86" s="10" t="s">
        <v>732</v>
      </c>
      <c r="N86" s="10" t="s">
        <v>733</v>
      </c>
      <c r="O86" s="10" t="s">
        <v>734</v>
      </c>
      <c r="P86" s="10" t="s">
        <v>374</v>
      </c>
      <c r="Q86" s="64" t="s">
        <v>730</v>
      </c>
      <c r="R86" s="64" t="s">
        <v>386</v>
      </c>
    </row>
    <row r="87" spans="1:18" ht="63.75" x14ac:dyDescent="0.25">
      <c r="A87" s="9" t="s">
        <v>30</v>
      </c>
      <c r="B87" s="11" t="s">
        <v>696</v>
      </c>
      <c r="C87" s="10" t="s">
        <v>435</v>
      </c>
      <c r="D87" s="10" t="s">
        <v>378</v>
      </c>
      <c r="E87" s="10" t="s">
        <v>717</v>
      </c>
      <c r="F87" s="10" t="s">
        <v>380</v>
      </c>
      <c r="G87" s="10" t="s">
        <v>381</v>
      </c>
      <c r="H87" s="10" t="s">
        <v>382</v>
      </c>
      <c r="I87" s="10" t="s">
        <v>383</v>
      </c>
      <c r="J87" s="10" t="s">
        <v>630</v>
      </c>
      <c r="K87" s="10" t="s">
        <v>366</v>
      </c>
      <c r="L87" s="10" t="s">
        <v>582</v>
      </c>
      <c r="M87" s="10" t="s">
        <v>511</v>
      </c>
      <c r="N87" s="10" t="s">
        <v>735</v>
      </c>
      <c r="O87" s="10" t="s">
        <v>736</v>
      </c>
      <c r="P87" s="10" t="s">
        <v>374</v>
      </c>
      <c r="Q87" s="64" t="s">
        <v>737</v>
      </c>
      <c r="R87" s="64" t="s">
        <v>738</v>
      </c>
    </row>
    <row r="88" spans="1:18" ht="89.25" x14ac:dyDescent="0.25">
      <c r="A88" s="9" t="s">
        <v>500</v>
      </c>
      <c r="B88" s="11">
        <v>45995</v>
      </c>
      <c r="C88" s="10" t="s">
        <v>514</v>
      </c>
      <c r="D88" s="10" t="s">
        <v>378</v>
      </c>
      <c r="E88" s="10" t="s">
        <v>717</v>
      </c>
      <c r="F88" s="10" t="s">
        <v>380</v>
      </c>
      <c r="G88" s="10" t="s">
        <v>381</v>
      </c>
      <c r="H88" s="10" t="s">
        <v>382</v>
      </c>
      <c r="I88" s="10" t="s">
        <v>383</v>
      </c>
      <c r="J88" s="10" t="s">
        <v>693</v>
      </c>
      <c r="K88" s="10" t="s">
        <v>366</v>
      </c>
      <c r="L88" s="10" t="s">
        <v>582</v>
      </c>
      <c r="M88" s="10" t="s">
        <v>592</v>
      </c>
      <c r="N88" s="10" t="s">
        <v>739</v>
      </c>
      <c r="O88" s="10"/>
      <c r="P88" s="10" t="s">
        <v>374</v>
      </c>
      <c r="Q88" s="64" t="s">
        <v>740</v>
      </c>
      <c r="R88" s="64" t="s">
        <v>725</v>
      </c>
    </row>
    <row r="89" spans="1:18" ht="76.5" x14ac:dyDescent="0.25">
      <c r="A89" s="9" t="s">
        <v>500</v>
      </c>
      <c r="B89" s="11">
        <v>45995</v>
      </c>
      <c r="C89" s="10" t="s">
        <v>435</v>
      </c>
      <c r="D89" s="10" t="s">
        <v>378</v>
      </c>
      <c r="E89" s="10" t="s">
        <v>717</v>
      </c>
      <c r="F89" s="10" t="s">
        <v>380</v>
      </c>
      <c r="G89" s="10" t="s">
        <v>381</v>
      </c>
      <c r="H89" s="10" t="s">
        <v>382</v>
      </c>
      <c r="I89" s="10" t="s">
        <v>383</v>
      </c>
      <c r="J89" s="10" t="s">
        <v>693</v>
      </c>
      <c r="K89" s="10" t="s">
        <v>366</v>
      </c>
      <c r="L89" s="10" t="s">
        <v>582</v>
      </c>
      <c r="M89" s="10" t="s">
        <v>592</v>
      </c>
      <c r="N89" s="10" t="s">
        <v>741</v>
      </c>
      <c r="O89" s="10"/>
      <c r="P89" s="10" t="s">
        <v>374</v>
      </c>
      <c r="Q89" s="64" t="s">
        <v>742</v>
      </c>
      <c r="R89" s="64" t="s">
        <v>725</v>
      </c>
    </row>
    <row r="90" spans="1:18" ht="51" x14ac:dyDescent="0.25">
      <c r="A90" s="9" t="s">
        <v>30</v>
      </c>
      <c r="B90" s="11" t="s">
        <v>743</v>
      </c>
      <c r="C90" s="10" t="s">
        <v>744</v>
      </c>
      <c r="D90" s="10" t="s">
        <v>745</v>
      </c>
      <c r="E90" s="10" t="s">
        <v>633</v>
      </c>
      <c r="F90" s="10" t="s">
        <v>746</v>
      </c>
      <c r="G90" s="10" t="s">
        <v>747</v>
      </c>
      <c r="H90" s="10" t="s">
        <v>391</v>
      </c>
      <c r="I90" s="10" t="s">
        <v>390</v>
      </c>
      <c r="J90" s="10" t="s">
        <v>693</v>
      </c>
      <c r="K90" s="10" t="s">
        <v>366</v>
      </c>
      <c r="L90" s="10" t="s">
        <v>582</v>
      </c>
      <c r="M90" s="10" t="s">
        <v>592</v>
      </c>
      <c r="N90" s="10" t="s">
        <v>748</v>
      </c>
      <c r="O90" s="10"/>
      <c r="P90" s="10" t="s">
        <v>374</v>
      </c>
      <c r="Q90" s="64" t="s">
        <v>749</v>
      </c>
      <c r="R90" s="64" t="s">
        <v>750</v>
      </c>
    </row>
    <row r="91" spans="1:18" ht="89.25" x14ac:dyDescent="0.25">
      <c r="A91" s="9" t="s">
        <v>30</v>
      </c>
      <c r="B91" s="11" t="s">
        <v>743</v>
      </c>
      <c r="C91" s="10" t="s">
        <v>514</v>
      </c>
      <c r="D91" s="10" t="s">
        <v>745</v>
      </c>
      <c r="E91" s="10" t="s">
        <v>633</v>
      </c>
      <c r="F91" s="10" t="s">
        <v>746</v>
      </c>
      <c r="G91" s="10" t="s">
        <v>747</v>
      </c>
      <c r="H91" s="10" t="s">
        <v>391</v>
      </c>
      <c r="I91" s="10" t="s">
        <v>390</v>
      </c>
      <c r="J91" s="10" t="s">
        <v>693</v>
      </c>
      <c r="K91" s="10" t="s">
        <v>366</v>
      </c>
      <c r="L91" s="10" t="s">
        <v>582</v>
      </c>
      <c r="M91" s="10" t="s">
        <v>592</v>
      </c>
      <c r="N91" s="10" t="s">
        <v>751</v>
      </c>
      <c r="O91" s="10"/>
      <c r="P91" s="10" t="s">
        <v>752</v>
      </c>
      <c r="Q91" s="64" t="s">
        <v>753</v>
      </c>
      <c r="R91" s="64" t="s">
        <v>754</v>
      </c>
    </row>
    <row r="92" spans="1:18" ht="63.75" x14ac:dyDescent="0.25">
      <c r="A92" s="9" t="s">
        <v>30</v>
      </c>
      <c r="B92" s="11" t="s">
        <v>696</v>
      </c>
      <c r="C92" s="10" t="s">
        <v>514</v>
      </c>
      <c r="D92" s="10" t="s">
        <v>745</v>
      </c>
      <c r="E92" s="10" t="s">
        <v>633</v>
      </c>
      <c r="F92" s="10" t="s">
        <v>746</v>
      </c>
      <c r="G92" s="10" t="s">
        <v>747</v>
      </c>
      <c r="H92" s="10" t="s">
        <v>391</v>
      </c>
      <c r="I92" s="10" t="s">
        <v>390</v>
      </c>
      <c r="J92" s="10" t="s">
        <v>731</v>
      </c>
      <c r="K92" s="10" t="s">
        <v>366</v>
      </c>
      <c r="L92" s="10" t="s">
        <v>31</v>
      </c>
      <c r="M92" s="10" t="s">
        <v>732</v>
      </c>
      <c r="N92" s="10" t="s">
        <v>755</v>
      </c>
      <c r="O92" s="10"/>
      <c r="P92" s="10" t="s">
        <v>752</v>
      </c>
      <c r="Q92" s="64" t="s">
        <v>756</v>
      </c>
      <c r="R92" s="64" t="s">
        <v>757</v>
      </c>
    </row>
    <row r="93" spans="1:18" ht="76.5" x14ac:dyDescent="0.25">
      <c r="A93" s="9" t="s">
        <v>30</v>
      </c>
      <c r="B93" s="11" t="s">
        <v>743</v>
      </c>
      <c r="C93" s="10" t="s">
        <v>758</v>
      </c>
      <c r="D93" s="10" t="s">
        <v>745</v>
      </c>
      <c r="E93" s="10" t="s">
        <v>633</v>
      </c>
      <c r="F93" s="10" t="s">
        <v>746</v>
      </c>
      <c r="G93" s="10" t="s">
        <v>747</v>
      </c>
      <c r="H93" s="10" t="s">
        <v>391</v>
      </c>
      <c r="I93" s="10" t="s">
        <v>390</v>
      </c>
      <c r="J93" s="10" t="s">
        <v>693</v>
      </c>
      <c r="K93" s="10" t="s">
        <v>366</v>
      </c>
      <c r="L93" s="10" t="s">
        <v>582</v>
      </c>
      <c r="M93" s="10" t="s">
        <v>592</v>
      </c>
      <c r="N93" s="10" t="s">
        <v>759</v>
      </c>
      <c r="O93" s="10"/>
      <c r="P93" s="10" t="s">
        <v>752</v>
      </c>
      <c r="Q93" s="64" t="s">
        <v>760</v>
      </c>
      <c r="R93" s="64" t="s">
        <v>761</v>
      </c>
    </row>
    <row r="94" spans="1:18" ht="89.25" x14ac:dyDescent="0.25">
      <c r="A94" s="9" t="s">
        <v>30</v>
      </c>
      <c r="B94" s="11" t="s">
        <v>743</v>
      </c>
      <c r="C94" s="10" t="s">
        <v>758</v>
      </c>
      <c r="D94" s="10" t="s">
        <v>745</v>
      </c>
      <c r="E94" s="10" t="s">
        <v>633</v>
      </c>
      <c r="F94" s="10" t="s">
        <v>746</v>
      </c>
      <c r="G94" s="10" t="s">
        <v>747</v>
      </c>
      <c r="H94" s="10" t="s">
        <v>391</v>
      </c>
      <c r="I94" s="10" t="s">
        <v>390</v>
      </c>
      <c r="J94" s="10" t="s">
        <v>693</v>
      </c>
      <c r="K94" s="10" t="s">
        <v>366</v>
      </c>
      <c r="L94" s="10" t="s">
        <v>582</v>
      </c>
      <c r="M94" s="10" t="s">
        <v>592</v>
      </c>
      <c r="N94" s="10" t="s">
        <v>762</v>
      </c>
      <c r="O94" s="10"/>
      <c r="P94" s="10" t="s">
        <v>374</v>
      </c>
      <c r="Q94" s="64" t="s">
        <v>763</v>
      </c>
      <c r="R94" s="64" t="s">
        <v>764</v>
      </c>
    </row>
    <row r="95" spans="1:18" ht="165.75" x14ac:dyDescent="0.25">
      <c r="A95" s="9" t="s">
        <v>30</v>
      </c>
      <c r="B95" s="11" t="s">
        <v>696</v>
      </c>
      <c r="C95" s="10" t="s">
        <v>377</v>
      </c>
      <c r="D95" s="10" t="s">
        <v>745</v>
      </c>
      <c r="E95" s="10" t="s">
        <v>633</v>
      </c>
      <c r="F95" s="10" t="s">
        <v>746</v>
      </c>
      <c r="G95" s="10" t="s">
        <v>747</v>
      </c>
      <c r="H95" s="10" t="s">
        <v>391</v>
      </c>
      <c r="I95" s="10" t="s">
        <v>390</v>
      </c>
      <c r="J95" s="10" t="s">
        <v>731</v>
      </c>
      <c r="K95" s="10" t="s">
        <v>366</v>
      </c>
      <c r="L95" s="10" t="s">
        <v>31</v>
      </c>
      <c r="M95" s="10" t="s">
        <v>732</v>
      </c>
      <c r="N95" s="10" t="s">
        <v>765</v>
      </c>
      <c r="O95" s="10"/>
      <c r="P95" s="10" t="s">
        <v>374</v>
      </c>
      <c r="Q95" s="64" t="s">
        <v>766</v>
      </c>
      <c r="R95" s="64" t="s">
        <v>767</v>
      </c>
    </row>
    <row r="96" spans="1:18" ht="76.5" x14ac:dyDescent="0.25">
      <c r="A96" s="9" t="s">
        <v>30</v>
      </c>
      <c r="B96" s="11" t="s">
        <v>743</v>
      </c>
      <c r="C96" s="10" t="s">
        <v>435</v>
      </c>
      <c r="D96" s="10" t="s">
        <v>745</v>
      </c>
      <c r="E96" s="10" t="s">
        <v>633</v>
      </c>
      <c r="F96" s="10" t="s">
        <v>746</v>
      </c>
      <c r="G96" s="10" t="s">
        <v>747</v>
      </c>
      <c r="H96" s="10" t="s">
        <v>391</v>
      </c>
      <c r="I96" s="10" t="s">
        <v>390</v>
      </c>
      <c r="J96" s="10" t="s">
        <v>693</v>
      </c>
      <c r="K96" s="10" t="s">
        <v>366</v>
      </c>
      <c r="L96" s="10" t="s">
        <v>582</v>
      </c>
      <c r="M96" s="10" t="s">
        <v>592</v>
      </c>
      <c r="N96" s="10" t="s">
        <v>768</v>
      </c>
      <c r="O96" s="10" t="s">
        <v>736</v>
      </c>
      <c r="P96" s="10" t="s">
        <v>374</v>
      </c>
      <c r="Q96" s="64" t="s">
        <v>769</v>
      </c>
      <c r="R96" s="64" t="s">
        <v>681</v>
      </c>
    </row>
    <row r="97" spans="1:18" ht="140.25" x14ac:dyDescent="0.25">
      <c r="A97" s="9" t="s">
        <v>30</v>
      </c>
      <c r="B97" s="11" t="s">
        <v>715</v>
      </c>
      <c r="C97" s="10" t="s">
        <v>435</v>
      </c>
      <c r="D97" s="10" t="s">
        <v>745</v>
      </c>
      <c r="E97" s="10" t="s">
        <v>633</v>
      </c>
      <c r="F97" s="10" t="s">
        <v>746</v>
      </c>
      <c r="G97" s="10" t="s">
        <v>747</v>
      </c>
      <c r="H97" s="10" t="s">
        <v>391</v>
      </c>
      <c r="I97" s="10" t="s">
        <v>390</v>
      </c>
      <c r="J97" s="10" t="s">
        <v>663</v>
      </c>
      <c r="K97" s="10" t="s">
        <v>366</v>
      </c>
      <c r="L97" s="10" t="s">
        <v>39</v>
      </c>
      <c r="M97" s="10" t="s">
        <v>405</v>
      </c>
      <c r="N97" s="10" t="s">
        <v>770</v>
      </c>
      <c r="O97" s="10"/>
      <c r="P97" s="10" t="s">
        <v>374</v>
      </c>
      <c r="Q97" s="64" t="s">
        <v>771</v>
      </c>
      <c r="R97" s="64" t="s">
        <v>655</v>
      </c>
    </row>
    <row r="98" spans="1:18" ht="114.75" x14ac:dyDescent="0.25">
      <c r="A98" s="9" t="s">
        <v>30</v>
      </c>
      <c r="B98" s="11" t="s">
        <v>772</v>
      </c>
      <c r="C98" s="10" t="s">
        <v>720</v>
      </c>
      <c r="D98" s="10" t="s">
        <v>745</v>
      </c>
      <c r="E98" s="10" t="s">
        <v>633</v>
      </c>
      <c r="F98" s="10" t="s">
        <v>746</v>
      </c>
      <c r="G98" s="10" t="s">
        <v>747</v>
      </c>
      <c r="H98" s="10" t="s">
        <v>391</v>
      </c>
      <c r="I98" s="10" t="s">
        <v>390</v>
      </c>
      <c r="J98" s="10" t="s">
        <v>693</v>
      </c>
      <c r="K98" s="10" t="s">
        <v>366</v>
      </c>
      <c r="L98" s="10" t="s">
        <v>582</v>
      </c>
      <c r="M98" s="10" t="s">
        <v>592</v>
      </c>
      <c r="N98" s="10" t="s">
        <v>773</v>
      </c>
      <c r="O98" s="10"/>
      <c r="P98" s="10" t="s">
        <v>374</v>
      </c>
      <c r="Q98" s="64" t="s">
        <v>774</v>
      </c>
      <c r="R98" s="64" t="s">
        <v>775</v>
      </c>
    </row>
    <row r="99" spans="1:18" ht="51" x14ac:dyDescent="0.25">
      <c r="A99" s="9" t="s">
        <v>30</v>
      </c>
      <c r="B99" s="11" t="s">
        <v>776</v>
      </c>
      <c r="C99" s="10" t="s">
        <v>435</v>
      </c>
      <c r="D99" s="10" t="s">
        <v>745</v>
      </c>
      <c r="E99" s="10" t="s">
        <v>633</v>
      </c>
      <c r="F99" s="10" t="s">
        <v>746</v>
      </c>
      <c r="G99" s="10" t="s">
        <v>747</v>
      </c>
      <c r="H99" s="10" t="s">
        <v>391</v>
      </c>
      <c r="I99" s="10" t="s">
        <v>390</v>
      </c>
      <c r="J99" s="10" t="s">
        <v>777</v>
      </c>
      <c r="K99" s="10" t="s">
        <v>366</v>
      </c>
      <c r="L99" s="10" t="s">
        <v>31</v>
      </c>
      <c r="M99" s="10" t="s">
        <v>405</v>
      </c>
      <c r="N99" s="10" t="s">
        <v>778</v>
      </c>
      <c r="O99" s="10"/>
      <c r="P99" s="10" t="s">
        <v>374</v>
      </c>
      <c r="Q99" s="64" t="s">
        <v>779</v>
      </c>
      <c r="R99" s="64" t="s">
        <v>780</v>
      </c>
    </row>
    <row r="100" spans="1:18" ht="409.5" x14ac:dyDescent="0.25">
      <c r="A100" s="9" t="s">
        <v>30</v>
      </c>
      <c r="B100" s="11" t="s">
        <v>781</v>
      </c>
      <c r="C100" s="10" t="s">
        <v>435</v>
      </c>
      <c r="D100" s="10" t="s">
        <v>745</v>
      </c>
      <c r="E100" s="10" t="s">
        <v>633</v>
      </c>
      <c r="F100" s="10" t="s">
        <v>746</v>
      </c>
      <c r="G100" s="10" t="s">
        <v>747</v>
      </c>
      <c r="H100" s="10" t="s">
        <v>391</v>
      </c>
      <c r="I100" s="10" t="s">
        <v>390</v>
      </c>
      <c r="J100" s="10" t="s">
        <v>630</v>
      </c>
      <c r="K100" s="10" t="s">
        <v>366</v>
      </c>
      <c r="L100" s="10" t="s">
        <v>582</v>
      </c>
      <c r="M100" s="10" t="s">
        <v>511</v>
      </c>
      <c r="N100" s="10" t="s">
        <v>782</v>
      </c>
      <c r="O100" s="10"/>
      <c r="P100" s="10" t="s">
        <v>374</v>
      </c>
      <c r="Q100" s="64" t="s">
        <v>783</v>
      </c>
      <c r="R100" s="64" t="s">
        <v>655</v>
      </c>
    </row>
    <row r="101" spans="1:18" ht="63.75" x14ac:dyDescent="0.25">
      <c r="A101" s="9" t="s">
        <v>30</v>
      </c>
      <c r="B101" s="11" t="s">
        <v>784</v>
      </c>
      <c r="C101" s="10" t="s">
        <v>435</v>
      </c>
      <c r="D101" s="10" t="s">
        <v>745</v>
      </c>
      <c r="E101" s="10" t="s">
        <v>633</v>
      </c>
      <c r="F101" s="10" t="s">
        <v>746</v>
      </c>
      <c r="G101" s="10" t="s">
        <v>747</v>
      </c>
      <c r="H101" s="10" t="s">
        <v>391</v>
      </c>
      <c r="I101" s="10" t="s">
        <v>390</v>
      </c>
      <c r="J101" s="10" t="s">
        <v>630</v>
      </c>
      <c r="K101" s="10" t="s">
        <v>366</v>
      </c>
      <c r="L101" s="10" t="s">
        <v>582</v>
      </c>
      <c r="M101" s="10" t="s">
        <v>511</v>
      </c>
      <c r="N101" s="10" t="s">
        <v>785</v>
      </c>
      <c r="O101" s="10"/>
      <c r="P101" s="10" t="s">
        <v>374</v>
      </c>
      <c r="Q101" s="64" t="s">
        <v>786</v>
      </c>
      <c r="R101" s="64" t="s">
        <v>725</v>
      </c>
    </row>
    <row r="102" spans="1:18" ht="76.5" x14ac:dyDescent="0.25">
      <c r="A102" s="9" t="s">
        <v>30</v>
      </c>
      <c r="B102" s="11" t="s">
        <v>781</v>
      </c>
      <c r="C102" s="10" t="s">
        <v>435</v>
      </c>
      <c r="D102" s="10" t="s">
        <v>745</v>
      </c>
      <c r="E102" s="10" t="s">
        <v>633</v>
      </c>
      <c r="F102" s="10" t="s">
        <v>746</v>
      </c>
      <c r="G102" s="10" t="s">
        <v>747</v>
      </c>
      <c r="H102" s="10" t="s">
        <v>391</v>
      </c>
      <c r="I102" s="10" t="s">
        <v>390</v>
      </c>
      <c r="J102" s="10" t="s">
        <v>693</v>
      </c>
      <c r="K102" s="10" t="s">
        <v>366</v>
      </c>
      <c r="L102" s="10" t="s">
        <v>582</v>
      </c>
      <c r="M102" s="10" t="s">
        <v>592</v>
      </c>
      <c r="N102" s="10" t="s">
        <v>787</v>
      </c>
      <c r="O102" s="10"/>
      <c r="P102" s="10" t="s">
        <v>374</v>
      </c>
      <c r="Q102" s="64" t="s">
        <v>788</v>
      </c>
      <c r="R102" s="64" t="s">
        <v>681</v>
      </c>
    </row>
    <row r="103" spans="1:18" ht="63.75" x14ac:dyDescent="0.25">
      <c r="A103" s="9" t="s">
        <v>30</v>
      </c>
      <c r="B103" s="11" t="s">
        <v>696</v>
      </c>
      <c r="C103" s="10" t="s">
        <v>514</v>
      </c>
      <c r="D103" s="10" t="s">
        <v>397</v>
      </c>
      <c r="E103" s="10" t="s">
        <v>789</v>
      </c>
      <c r="F103" s="10" t="s">
        <v>399</v>
      </c>
      <c r="G103" s="10" t="s">
        <v>400</v>
      </c>
      <c r="H103" s="10" t="s">
        <v>401</v>
      </c>
      <c r="I103" s="10" t="s">
        <v>398</v>
      </c>
      <c r="J103" s="10" t="s">
        <v>693</v>
      </c>
      <c r="K103" s="10" t="s">
        <v>366</v>
      </c>
      <c r="L103" s="10" t="s">
        <v>582</v>
      </c>
      <c r="M103" s="10" t="s">
        <v>592</v>
      </c>
      <c r="N103" s="10" t="s">
        <v>790</v>
      </c>
      <c r="O103" s="10"/>
      <c r="P103" s="10" t="s">
        <v>374</v>
      </c>
      <c r="Q103" s="64" t="s">
        <v>791</v>
      </c>
      <c r="R103" s="64" t="s">
        <v>386</v>
      </c>
    </row>
    <row r="104" spans="1:18" ht="140.25" x14ac:dyDescent="0.25">
      <c r="A104" s="9" t="s">
        <v>30</v>
      </c>
      <c r="B104" s="11" t="s">
        <v>696</v>
      </c>
      <c r="C104" s="10" t="s">
        <v>758</v>
      </c>
      <c r="D104" s="10" t="s">
        <v>397</v>
      </c>
      <c r="E104" s="10" t="s">
        <v>789</v>
      </c>
      <c r="F104" s="10" t="s">
        <v>399</v>
      </c>
      <c r="G104" s="10" t="s">
        <v>400</v>
      </c>
      <c r="H104" s="10" t="s">
        <v>401</v>
      </c>
      <c r="I104" s="10" t="s">
        <v>398</v>
      </c>
      <c r="J104" s="10" t="s">
        <v>693</v>
      </c>
      <c r="K104" s="10" t="s">
        <v>366</v>
      </c>
      <c r="L104" s="10" t="s">
        <v>582</v>
      </c>
      <c r="M104" s="10" t="s">
        <v>592</v>
      </c>
      <c r="N104" s="10" t="s">
        <v>792</v>
      </c>
      <c r="O104" s="10"/>
      <c r="P104" s="10" t="s">
        <v>374</v>
      </c>
      <c r="Q104" s="64" t="s">
        <v>793</v>
      </c>
      <c r="R104" s="64" t="s">
        <v>386</v>
      </c>
    </row>
    <row r="105" spans="1:18" ht="76.5" x14ac:dyDescent="0.25">
      <c r="A105" s="9" t="s">
        <v>30</v>
      </c>
      <c r="B105" s="11" t="s">
        <v>696</v>
      </c>
      <c r="C105" s="10" t="s">
        <v>435</v>
      </c>
      <c r="D105" s="10" t="s">
        <v>397</v>
      </c>
      <c r="E105" s="10" t="s">
        <v>789</v>
      </c>
      <c r="F105" s="10" t="s">
        <v>399</v>
      </c>
      <c r="G105" s="10" t="s">
        <v>400</v>
      </c>
      <c r="H105" s="10" t="s">
        <v>401</v>
      </c>
      <c r="I105" s="10" t="s">
        <v>398</v>
      </c>
      <c r="J105" s="10" t="s">
        <v>693</v>
      </c>
      <c r="K105" s="10" t="s">
        <v>366</v>
      </c>
      <c r="L105" s="10" t="s">
        <v>582</v>
      </c>
      <c r="M105" s="10" t="s">
        <v>592</v>
      </c>
      <c r="N105" s="10" t="s">
        <v>794</v>
      </c>
      <c r="O105" s="10"/>
      <c r="P105" s="10" t="s">
        <v>374</v>
      </c>
      <c r="Q105" s="64" t="s">
        <v>795</v>
      </c>
      <c r="R105" s="64" t="s">
        <v>796</v>
      </c>
    </row>
    <row r="106" spans="1:18" ht="165.75" x14ac:dyDescent="0.25">
      <c r="A106" s="9" t="s">
        <v>30</v>
      </c>
      <c r="B106" s="11" t="s">
        <v>715</v>
      </c>
      <c r="C106" s="10" t="s">
        <v>435</v>
      </c>
      <c r="D106" s="10" t="s">
        <v>397</v>
      </c>
      <c r="E106" s="10" t="s">
        <v>789</v>
      </c>
      <c r="F106" s="10" t="s">
        <v>399</v>
      </c>
      <c r="G106" s="10" t="s">
        <v>400</v>
      </c>
      <c r="H106" s="10" t="s">
        <v>401</v>
      </c>
      <c r="I106" s="10" t="s">
        <v>398</v>
      </c>
      <c r="J106" s="10" t="s">
        <v>663</v>
      </c>
      <c r="K106" s="10" t="s">
        <v>366</v>
      </c>
      <c r="L106" s="10" t="s">
        <v>39</v>
      </c>
      <c r="M106" s="10" t="s">
        <v>405</v>
      </c>
      <c r="N106" s="10" t="s">
        <v>797</v>
      </c>
      <c r="O106" s="10"/>
      <c r="P106" s="10" t="s">
        <v>374</v>
      </c>
      <c r="Q106" s="64" t="s">
        <v>798</v>
      </c>
      <c r="R106" s="64" t="s">
        <v>386</v>
      </c>
    </row>
    <row r="107" spans="1:18" ht="38.25" x14ac:dyDescent="0.25">
      <c r="A107" s="9" t="s">
        <v>30</v>
      </c>
      <c r="B107" s="11" t="s">
        <v>696</v>
      </c>
      <c r="C107" s="10" t="s">
        <v>758</v>
      </c>
      <c r="D107" s="10" t="s">
        <v>397</v>
      </c>
      <c r="E107" s="10" t="s">
        <v>789</v>
      </c>
      <c r="F107" s="10" t="s">
        <v>399</v>
      </c>
      <c r="G107" s="10" t="s">
        <v>400</v>
      </c>
      <c r="H107" s="10" t="s">
        <v>401</v>
      </c>
      <c r="I107" s="10" t="s">
        <v>398</v>
      </c>
      <c r="J107" s="10" t="s">
        <v>693</v>
      </c>
      <c r="K107" s="10" t="s">
        <v>366</v>
      </c>
      <c r="L107" s="10" t="s">
        <v>582</v>
      </c>
      <c r="M107" s="10" t="s">
        <v>592</v>
      </c>
      <c r="N107" s="10" t="s">
        <v>799</v>
      </c>
      <c r="O107" s="10"/>
      <c r="P107" s="10" t="s">
        <v>752</v>
      </c>
      <c r="Q107" s="64" t="s">
        <v>800</v>
      </c>
      <c r="R107" s="64" t="s">
        <v>386</v>
      </c>
    </row>
    <row r="108" spans="1:18" ht="38.25" x14ac:dyDescent="0.25">
      <c r="A108" s="9" t="s">
        <v>30</v>
      </c>
      <c r="B108" s="11" t="s">
        <v>696</v>
      </c>
      <c r="C108" s="10" t="s">
        <v>758</v>
      </c>
      <c r="D108" s="10" t="s">
        <v>397</v>
      </c>
      <c r="E108" s="10" t="s">
        <v>789</v>
      </c>
      <c r="F108" s="10" t="s">
        <v>399</v>
      </c>
      <c r="G108" s="10" t="s">
        <v>400</v>
      </c>
      <c r="H108" s="10" t="s">
        <v>401</v>
      </c>
      <c r="I108" s="10" t="s">
        <v>398</v>
      </c>
      <c r="J108" s="10" t="s">
        <v>693</v>
      </c>
      <c r="K108" s="10" t="s">
        <v>366</v>
      </c>
      <c r="L108" s="10" t="s">
        <v>582</v>
      </c>
      <c r="M108" s="10" t="s">
        <v>592</v>
      </c>
      <c r="N108" s="10" t="s">
        <v>801</v>
      </c>
      <c r="O108" s="10"/>
      <c r="P108" s="10" t="s">
        <v>752</v>
      </c>
      <c r="Q108" s="64" t="s">
        <v>800</v>
      </c>
      <c r="R108" s="64" t="s">
        <v>386</v>
      </c>
    </row>
    <row r="109" spans="1:18" ht="63.75" x14ac:dyDescent="0.25">
      <c r="A109" s="9" t="s">
        <v>30</v>
      </c>
      <c r="B109" s="11" t="s">
        <v>696</v>
      </c>
      <c r="C109" s="10" t="s">
        <v>758</v>
      </c>
      <c r="D109" s="10" t="s">
        <v>397</v>
      </c>
      <c r="E109" s="10" t="s">
        <v>789</v>
      </c>
      <c r="F109" s="10" t="s">
        <v>399</v>
      </c>
      <c r="G109" s="10" t="s">
        <v>400</v>
      </c>
      <c r="H109" s="10" t="s">
        <v>401</v>
      </c>
      <c r="I109" s="10" t="s">
        <v>398</v>
      </c>
      <c r="J109" s="10" t="s">
        <v>693</v>
      </c>
      <c r="K109" s="10" t="s">
        <v>366</v>
      </c>
      <c r="L109" s="10" t="s">
        <v>582</v>
      </c>
      <c r="M109" s="10" t="s">
        <v>592</v>
      </c>
      <c r="N109" s="10" t="s">
        <v>802</v>
      </c>
      <c r="O109" s="10"/>
      <c r="P109" s="10" t="s">
        <v>752</v>
      </c>
      <c r="Q109" s="64" t="s">
        <v>803</v>
      </c>
      <c r="R109" s="64" t="s">
        <v>386</v>
      </c>
    </row>
    <row r="110" spans="1:18" ht="51" x14ac:dyDescent="0.25">
      <c r="A110" s="9" t="s">
        <v>30</v>
      </c>
      <c r="B110" s="11" t="s">
        <v>696</v>
      </c>
      <c r="C110" s="10" t="s">
        <v>758</v>
      </c>
      <c r="D110" s="10" t="s">
        <v>397</v>
      </c>
      <c r="E110" s="10" t="s">
        <v>789</v>
      </c>
      <c r="F110" s="10" t="s">
        <v>399</v>
      </c>
      <c r="G110" s="10" t="s">
        <v>400</v>
      </c>
      <c r="H110" s="10" t="s">
        <v>401</v>
      </c>
      <c r="I110" s="10" t="s">
        <v>398</v>
      </c>
      <c r="J110" s="10" t="s">
        <v>693</v>
      </c>
      <c r="K110" s="10" t="s">
        <v>366</v>
      </c>
      <c r="L110" s="10" t="s">
        <v>582</v>
      </c>
      <c r="M110" s="10" t="s">
        <v>592</v>
      </c>
      <c r="N110" s="10" t="s">
        <v>804</v>
      </c>
      <c r="O110" s="10"/>
      <c r="P110" s="10" t="s">
        <v>752</v>
      </c>
      <c r="Q110" s="64" t="s">
        <v>805</v>
      </c>
      <c r="R110" s="64" t="s">
        <v>386</v>
      </c>
    </row>
    <row r="111" spans="1:18" ht="76.5" x14ac:dyDescent="0.25">
      <c r="A111" s="9" t="s">
        <v>30</v>
      </c>
      <c r="B111" s="11" t="s">
        <v>696</v>
      </c>
      <c r="C111" s="10" t="s">
        <v>758</v>
      </c>
      <c r="D111" s="10" t="s">
        <v>397</v>
      </c>
      <c r="E111" s="10" t="s">
        <v>789</v>
      </c>
      <c r="F111" s="10" t="s">
        <v>399</v>
      </c>
      <c r="G111" s="10" t="s">
        <v>400</v>
      </c>
      <c r="H111" s="10" t="s">
        <v>401</v>
      </c>
      <c r="I111" s="10" t="s">
        <v>398</v>
      </c>
      <c r="J111" s="10" t="s">
        <v>693</v>
      </c>
      <c r="K111" s="10" t="s">
        <v>366</v>
      </c>
      <c r="L111" s="10" t="s">
        <v>582</v>
      </c>
      <c r="M111" s="10" t="s">
        <v>592</v>
      </c>
      <c r="N111" s="10" t="s">
        <v>806</v>
      </c>
      <c r="O111" s="10"/>
      <c r="P111" s="10" t="s">
        <v>752</v>
      </c>
      <c r="Q111" s="64" t="s">
        <v>807</v>
      </c>
      <c r="R111" s="64" t="s">
        <v>386</v>
      </c>
    </row>
    <row r="112" spans="1:18" ht="191.25" x14ac:dyDescent="0.25">
      <c r="A112" s="9" t="s">
        <v>30</v>
      </c>
      <c r="B112" s="11" t="s">
        <v>781</v>
      </c>
      <c r="C112" s="10" t="s">
        <v>435</v>
      </c>
      <c r="D112" s="10" t="s">
        <v>397</v>
      </c>
      <c r="E112" s="10" t="s">
        <v>789</v>
      </c>
      <c r="F112" s="10" t="s">
        <v>399</v>
      </c>
      <c r="G112" s="10" t="s">
        <v>400</v>
      </c>
      <c r="H112" s="10" t="s">
        <v>401</v>
      </c>
      <c r="I112" s="10" t="s">
        <v>398</v>
      </c>
      <c r="J112" s="10" t="s">
        <v>630</v>
      </c>
      <c r="K112" s="10" t="s">
        <v>366</v>
      </c>
      <c r="L112" s="10" t="s">
        <v>582</v>
      </c>
      <c r="M112" s="10" t="s">
        <v>511</v>
      </c>
      <c r="N112" s="10" t="s">
        <v>808</v>
      </c>
      <c r="O112" s="10"/>
      <c r="P112" s="10" t="s">
        <v>374</v>
      </c>
      <c r="Q112" s="64" t="s">
        <v>809</v>
      </c>
      <c r="R112" s="64" t="s">
        <v>810</v>
      </c>
    </row>
    <row r="113" spans="1:18" ht="409.5" x14ac:dyDescent="0.25">
      <c r="A113" s="9" t="s">
        <v>30</v>
      </c>
      <c r="B113" s="11" t="s">
        <v>781</v>
      </c>
      <c r="C113" s="10" t="s">
        <v>435</v>
      </c>
      <c r="D113" s="10" t="s">
        <v>397</v>
      </c>
      <c r="E113" s="10" t="s">
        <v>789</v>
      </c>
      <c r="F113" s="10" t="s">
        <v>399</v>
      </c>
      <c r="G113" s="10" t="s">
        <v>400</v>
      </c>
      <c r="H113" s="10" t="s">
        <v>401</v>
      </c>
      <c r="I113" s="10" t="s">
        <v>398</v>
      </c>
      <c r="J113" s="10" t="s">
        <v>693</v>
      </c>
      <c r="K113" s="10" t="s">
        <v>366</v>
      </c>
      <c r="L113" s="10" t="s">
        <v>582</v>
      </c>
      <c r="M113" s="10" t="s">
        <v>592</v>
      </c>
      <c r="N113" s="10" t="s">
        <v>811</v>
      </c>
      <c r="O113" s="10"/>
      <c r="P113" s="10" t="s">
        <v>374</v>
      </c>
      <c r="Q113" s="64" t="s">
        <v>812</v>
      </c>
      <c r="R113" s="64" t="s">
        <v>810</v>
      </c>
    </row>
    <row r="114" spans="1:18" ht="153" x14ac:dyDescent="0.25">
      <c r="A114" s="9" t="s">
        <v>30</v>
      </c>
      <c r="B114" s="11" t="s">
        <v>784</v>
      </c>
      <c r="C114" s="10" t="s">
        <v>435</v>
      </c>
      <c r="D114" s="10" t="s">
        <v>397</v>
      </c>
      <c r="E114" s="10" t="s">
        <v>789</v>
      </c>
      <c r="F114" s="10" t="s">
        <v>399</v>
      </c>
      <c r="G114" s="10" t="s">
        <v>400</v>
      </c>
      <c r="H114" s="10" t="s">
        <v>401</v>
      </c>
      <c r="I114" s="10" t="s">
        <v>398</v>
      </c>
      <c r="J114" s="10" t="s">
        <v>630</v>
      </c>
      <c r="K114" s="10" t="s">
        <v>366</v>
      </c>
      <c r="L114" s="10" t="s">
        <v>582</v>
      </c>
      <c r="M114" s="10" t="s">
        <v>511</v>
      </c>
      <c r="N114" s="10" t="s">
        <v>813</v>
      </c>
      <c r="O114" s="10"/>
      <c r="P114" s="10" t="s">
        <v>374</v>
      </c>
      <c r="Q114" s="64" t="s">
        <v>814</v>
      </c>
      <c r="R114" s="64" t="s">
        <v>815</v>
      </c>
    </row>
    <row r="115" spans="1:18" ht="409.5" x14ac:dyDescent="0.25">
      <c r="A115" s="9" t="s">
        <v>500</v>
      </c>
      <c r="B115" s="11">
        <v>45995</v>
      </c>
      <c r="C115" s="10" t="s">
        <v>720</v>
      </c>
      <c r="D115" s="10" t="s">
        <v>397</v>
      </c>
      <c r="E115" s="10" t="s">
        <v>789</v>
      </c>
      <c r="F115" s="10" t="s">
        <v>399</v>
      </c>
      <c r="G115" s="10" t="s">
        <v>400</v>
      </c>
      <c r="H115" s="10" t="s">
        <v>401</v>
      </c>
      <c r="I115" s="10" t="s">
        <v>398</v>
      </c>
      <c r="J115" s="10" t="s">
        <v>693</v>
      </c>
      <c r="K115" s="10" t="s">
        <v>366</v>
      </c>
      <c r="L115" s="10" t="s">
        <v>582</v>
      </c>
      <c r="M115" s="10" t="s">
        <v>592</v>
      </c>
      <c r="N115" s="10" t="s">
        <v>816</v>
      </c>
      <c r="O115" s="10"/>
      <c r="P115" s="10" t="s">
        <v>374</v>
      </c>
      <c r="Q115" s="64" t="s">
        <v>817</v>
      </c>
      <c r="R115" s="64" t="s">
        <v>818</v>
      </c>
    </row>
    <row r="116" spans="1:18" ht="63.75" x14ac:dyDescent="0.25">
      <c r="A116" s="9" t="s">
        <v>30</v>
      </c>
      <c r="B116" s="11" t="s">
        <v>696</v>
      </c>
      <c r="C116" s="10" t="s">
        <v>819</v>
      </c>
      <c r="D116" s="10" t="s">
        <v>820</v>
      </c>
      <c r="E116" s="10" t="s">
        <v>413</v>
      </c>
      <c r="F116" s="10" t="s">
        <v>821</v>
      </c>
      <c r="G116" s="10" t="s">
        <v>822</v>
      </c>
      <c r="H116" s="80" t="s">
        <v>416</v>
      </c>
      <c r="I116" s="80" t="s">
        <v>415</v>
      </c>
      <c r="J116" s="10" t="s">
        <v>693</v>
      </c>
      <c r="K116" s="10" t="s">
        <v>366</v>
      </c>
      <c r="L116" s="10" t="s">
        <v>582</v>
      </c>
      <c r="M116" s="10" t="s">
        <v>592</v>
      </c>
      <c r="N116" s="10" t="s">
        <v>823</v>
      </c>
      <c r="O116" s="10"/>
      <c r="P116" s="10" t="s">
        <v>374</v>
      </c>
      <c r="Q116" s="64" t="s">
        <v>824</v>
      </c>
      <c r="R116" s="64" t="s">
        <v>386</v>
      </c>
    </row>
    <row r="117" spans="1:18" ht="114.75" x14ac:dyDescent="0.25">
      <c r="A117" s="9" t="s">
        <v>30</v>
      </c>
      <c r="B117" s="11" t="s">
        <v>696</v>
      </c>
      <c r="C117" s="10" t="s">
        <v>514</v>
      </c>
      <c r="D117" s="10" t="s">
        <v>820</v>
      </c>
      <c r="E117" s="10" t="s">
        <v>413</v>
      </c>
      <c r="F117" s="10" t="s">
        <v>821</v>
      </c>
      <c r="G117" s="10" t="s">
        <v>822</v>
      </c>
      <c r="H117" s="10" t="s">
        <v>416</v>
      </c>
      <c r="I117" s="10" t="s">
        <v>415</v>
      </c>
      <c r="J117" s="10" t="s">
        <v>731</v>
      </c>
      <c r="K117" s="10" t="s">
        <v>366</v>
      </c>
      <c r="L117" s="10" t="s">
        <v>31</v>
      </c>
      <c r="M117" s="10" t="s">
        <v>732</v>
      </c>
      <c r="N117" s="10" t="s">
        <v>825</v>
      </c>
      <c r="O117" s="10"/>
      <c r="P117" s="10" t="s">
        <v>752</v>
      </c>
      <c r="Q117" s="64" t="s">
        <v>826</v>
      </c>
      <c r="R117" s="64" t="s">
        <v>386</v>
      </c>
    </row>
    <row r="118" spans="1:18" ht="178.5" x14ac:dyDescent="0.25">
      <c r="A118" s="9" t="s">
        <v>30</v>
      </c>
      <c r="B118" s="11" t="s">
        <v>696</v>
      </c>
      <c r="C118" s="10" t="s">
        <v>514</v>
      </c>
      <c r="D118" s="10" t="s">
        <v>820</v>
      </c>
      <c r="E118" s="10" t="s">
        <v>413</v>
      </c>
      <c r="F118" s="10" t="s">
        <v>821</v>
      </c>
      <c r="G118" s="10" t="s">
        <v>822</v>
      </c>
      <c r="H118" s="10" t="s">
        <v>416</v>
      </c>
      <c r="I118" s="10" t="s">
        <v>415</v>
      </c>
      <c r="J118" s="10" t="s">
        <v>693</v>
      </c>
      <c r="K118" s="10" t="s">
        <v>366</v>
      </c>
      <c r="L118" s="10" t="s">
        <v>582</v>
      </c>
      <c r="M118" s="10" t="s">
        <v>592</v>
      </c>
      <c r="N118" s="10" t="s">
        <v>827</v>
      </c>
      <c r="O118" s="10"/>
      <c r="P118" s="10" t="s">
        <v>752</v>
      </c>
      <c r="Q118" s="64" t="s">
        <v>828</v>
      </c>
      <c r="R118" s="64" t="s">
        <v>386</v>
      </c>
    </row>
    <row r="119" spans="1:18" ht="38.25" x14ac:dyDescent="0.25">
      <c r="A119" s="9" t="s">
        <v>30</v>
      </c>
      <c r="B119" s="11" t="s">
        <v>696</v>
      </c>
      <c r="C119" s="10" t="s">
        <v>514</v>
      </c>
      <c r="D119" s="10" t="s">
        <v>820</v>
      </c>
      <c r="E119" s="10" t="s">
        <v>413</v>
      </c>
      <c r="F119" s="10" t="s">
        <v>821</v>
      </c>
      <c r="G119" s="10" t="s">
        <v>822</v>
      </c>
      <c r="H119" s="10" t="s">
        <v>416</v>
      </c>
      <c r="I119" s="10" t="s">
        <v>415</v>
      </c>
      <c r="J119" s="10" t="s">
        <v>693</v>
      </c>
      <c r="K119" s="10" t="s">
        <v>366</v>
      </c>
      <c r="L119" s="10" t="s">
        <v>582</v>
      </c>
      <c r="M119" s="10" t="s">
        <v>592</v>
      </c>
      <c r="N119" s="10" t="s">
        <v>829</v>
      </c>
      <c r="O119" s="10"/>
      <c r="P119" s="10" t="s">
        <v>374</v>
      </c>
      <c r="Q119" s="64" t="s">
        <v>830</v>
      </c>
      <c r="R119" s="64" t="s">
        <v>386</v>
      </c>
    </row>
    <row r="120" spans="1:18" ht="63.75" x14ac:dyDescent="0.25">
      <c r="A120" s="9" t="s">
        <v>30</v>
      </c>
      <c r="B120" s="11" t="s">
        <v>696</v>
      </c>
      <c r="C120" s="10" t="s">
        <v>758</v>
      </c>
      <c r="D120" s="10" t="s">
        <v>820</v>
      </c>
      <c r="E120" s="10" t="s">
        <v>413</v>
      </c>
      <c r="F120" s="10" t="s">
        <v>821</v>
      </c>
      <c r="G120" s="10" t="s">
        <v>822</v>
      </c>
      <c r="H120" s="10" t="s">
        <v>416</v>
      </c>
      <c r="I120" s="10" t="s">
        <v>415</v>
      </c>
      <c r="J120" s="10" t="s">
        <v>630</v>
      </c>
      <c r="K120" s="10" t="s">
        <v>366</v>
      </c>
      <c r="L120" s="10" t="s">
        <v>582</v>
      </c>
      <c r="M120" s="10" t="s">
        <v>511</v>
      </c>
      <c r="N120" s="10" t="s">
        <v>831</v>
      </c>
      <c r="O120" s="10"/>
      <c r="P120" s="10" t="s">
        <v>752</v>
      </c>
      <c r="Q120" s="64" t="s">
        <v>832</v>
      </c>
      <c r="R120" s="64" t="s">
        <v>386</v>
      </c>
    </row>
    <row r="121" spans="1:18" ht="76.5" x14ac:dyDescent="0.25">
      <c r="A121" s="9" t="s">
        <v>30</v>
      </c>
      <c r="B121" s="11" t="s">
        <v>696</v>
      </c>
      <c r="C121" s="10" t="s">
        <v>758</v>
      </c>
      <c r="D121" s="10" t="s">
        <v>820</v>
      </c>
      <c r="E121" s="10" t="s">
        <v>413</v>
      </c>
      <c r="F121" s="10" t="s">
        <v>821</v>
      </c>
      <c r="G121" s="10" t="s">
        <v>822</v>
      </c>
      <c r="H121" s="10" t="s">
        <v>416</v>
      </c>
      <c r="I121" s="10" t="s">
        <v>415</v>
      </c>
      <c r="J121" s="10" t="s">
        <v>693</v>
      </c>
      <c r="K121" s="10" t="s">
        <v>366</v>
      </c>
      <c r="L121" s="10" t="s">
        <v>582</v>
      </c>
      <c r="M121" s="10" t="s">
        <v>592</v>
      </c>
      <c r="N121" s="10" t="s">
        <v>833</v>
      </c>
      <c r="O121" s="10"/>
      <c r="P121" s="10" t="s">
        <v>752</v>
      </c>
      <c r="Q121" s="64" t="s">
        <v>834</v>
      </c>
      <c r="R121" s="64" t="s">
        <v>386</v>
      </c>
    </row>
    <row r="122" spans="1:18" ht="127.5" x14ac:dyDescent="0.25">
      <c r="A122" s="9" t="s">
        <v>30</v>
      </c>
      <c r="B122" s="11" t="s">
        <v>696</v>
      </c>
      <c r="C122" s="10" t="s">
        <v>758</v>
      </c>
      <c r="D122" s="10" t="s">
        <v>820</v>
      </c>
      <c r="E122" s="10" t="s">
        <v>413</v>
      </c>
      <c r="F122" s="10" t="s">
        <v>821</v>
      </c>
      <c r="G122" s="10" t="s">
        <v>822</v>
      </c>
      <c r="H122" s="10" t="s">
        <v>416</v>
      </c>
      <c r="I122" s="10" t="s">
        <v>415</v>
      </c>
      <c r="J122" s="10" t="s">
        <v>693</v>
      </c>
      <c r="K122" s="10" t="s">
        <v>366</v>
      </c>
      <c r="L122" s="10" t="s">
        <v>582</v>
      </c>
      <c r="M122" s="10" t="s">
        <v>592</v>
      </c>
      <c r="N122" s="10" t="s">
        <v>835</v>
      </c>
      <c r="O122" s="10"/>
      <c r="P122" s="10" t="s">
        <v>374</v>
      </c>
      <c r="Q122" s="64" t="s">
        <v>836</v>
      </c>
      <c r="R122" s="64" t="s">
        <v>837</v>
      </c>
    </row>
    <row r="123" spans="1:18" ht="102" x14ac:dyDescent="0.25">
      <c r="A123" s="9" t="s">
        <v>30</v>
      </c>
      <c r="B123" s="11" t="s">
        <v>696</v>
      </c>
      <c r="C123" s="10" t="s">
        <v>758</v>
      </c>
      <c r="D123" s="10" t="s">
        <v>820</v>
      </c>
      <c r="E123" s="10" t="s">
        <v>413</v>
      </c>
      <c r="F123" s="10" t="s">
        <v>821</v>
      </c>
      <c r="G123" s="10" t="s">
        <v>822</v>
      </c>
      <c r="H123" s="10" t="s">
        <v>416</v>
      </c>
      <c r="I123" s="10" t="s">
        <v>415</v>
      </c>
      <c r="J123" s="10" t="s">
        <v>630</v>
      </c>
      <c r="K123" s="10" t="s">
        <v>366</v>
      </c>
      <c r="L123" s="10" t="s">
        <v>582</v>
      </c>
      <c r="M123" s="10" t="s">
        <v>511</v>
      </c>
      <c r="N123" s="10" t="s">
        <v>838</v>
      </c>
      <c r="O123" s="10"/>
      <c r="P123" s="10" t="s">
        <v>752</v>
      </c>
      <c r="Q123" s="64" t="s">
        <v>839</v>
      </c>
      <c r="R123" s="64" t="s">
        <v>837</v>
      </c>
    </row>
    <row r="124" spans="1:18" ht="165.75" x14ac:dyDescent="0.25">
      <c r="A124" s="9" t="s">
        <v>30</v>
      </c>
      <c r="B124" s="11" t="s">
        <v>715</v>
      </c>
      <c r="C124" s="10" t="s">
        <v>758</v>
      </c>
      <c r="D124" s="10" t="s">
        <v>820</v>
      </c>
      <c r="E124" s="10" t="s">
        <v>413</v>
      </c>
      <c r="F124" s="10" t="s">
        <v>821</v>
      </c>
      <c r="G124" s="10" t="s">
        <v>822</v>
      </c>
      <c r="H124" s="10" t="s">
        <v>416</v>
      </c>
      <c r="I124" s="10" t="s">
        <v>415</v>
      </c>
      <c r="J124" s="10" t="s">
        <v>663</v>
      </c>
      <c r="K124" s="10" t="s">
        <v>366</v>
      </c>
      <c r="L124" s="10" t="s">
        <v>39</v>
      </c>
      <c r="M124" s="10" t="s">
        <v>405</v>
      </c>
      <c r="N124" s="10" t="s">
        <v>840</v>
      </c>
      <c r="O124" s="10"/>
      <c r="P124" s="10" t="s">
        <v>374</v>
      </c>
      <c r="Q124" s="64" t="s">
        <v>841</v>
      </c>
      <c r="R124" s="64" t="s">
        <v>386</v>
      </c>
    </row>
    <row r="125" spans="1:18" ht="63.75" x14ac:dyDescent="0.25">
      <c r="A125" s="9" t="s">
        <v>30</v>
      </c>
      <c r="B125" s="11" t="s">
        <v>696</v>
      </c>
      <c r="C125" s="10" t="s">
        <v>758</v>
      </c>
      <c r="D125" s="10" t="s">
        <v>820</v>
      </c>
      <c r="E125" s="10" t="s">
        <v>413</v>
      </c>
      <c r="F125" s="10" t="s">
        <v>821</v>
      </c>
      <c r="G125" s="10" t="s">
        <v>822</v>
      </c>
      <c r="H125" s="10" t="s">
        <v>416</v>
      </c>
      <c r="I125" s="10" t="s">
        <v>415</v>
      </c>
      <c r="J125" s="10" t="s">
        <v>693</v>
      </c>
      <c r="K125" s="10" t="s">
        <v>366</v>
      </c>
      <c r="L125" s="10" t="s">
        <v>582</v>
      </c>
      <c r="M125" s="10" t="s">
        <v>592</v>
      </c>
      <c r="N125" s="10" t="s">
        <v>842</v>
      </c>
      <c r="O125" s="10"/>
      <c r="P125" s="10" t="s">
        <v>374</v>
      </c>
      <c r="Q125" s="64" t="s">
        <v>843</v>
      </c>
      <c r="R125" s="64" t="s">
        <v>837</v>
      </c>
    </row>
    <row r="126" spans="1:18" ht="165.75" x14ac:dyDescent="0.25">
      <c r="A126" s="9" t="s">
        <v>30</v>
      </c>
      <c r="B126" s="11" t="s">
        <v>696</v>
      </c>
      <c r="C126" s="10" t="s">
        <v>435</v>
      </c>
      <c r="D126" s="10" t="s">
        <v>820</v>
      </c>
      <c r="E126" s="10" t="s">
        <v>413</v>
      </c>
      <c r="F126" s="10" t="s">
        <v>821</v>
      </c>
      <c r="G126" s="10" t="s">
        <v>822</v>
      </c>
      <c r="H126" s="10" t="s">
        <v>416</v>
      </c>
      <c r="I126" s="10" t="s">
        <v>415</v>
      </c>
      <c r="J126" s="10" t="s">
        <v>693</v>
      </c>
      <c r="K126" s="10" t="s">
        <v>366</v>
      </c>
      <c r="L126" s="10" t="s">
        <v>582</v>
      </c>
      <c r="M126" s="10" t="s">
        <v>592</v>
      </c>
      <c r="N126" s="10" t="s">
        <v>844</v>
      </c>
      <c r="O126" s="10"/>
      <c r="P126" s="10" t="s">
        <v>752</v>
      </c>
      <c r="Q126" s="64" t="s">
        <v>845</v>
      </c>
      <c r="R126" s="64" t="s">
        <v>810</v>
      </c>
    </row>
    <row r="127" spans="1:18" ht="153" x14ac:dyDescent="0.25">
      <c r="A127" s="9" t="s">
        <v>30</v>
      </c>
      <c r="B127" s="11" t="s">
        <v>715</v>
      </c>
      <c r="C127" s="10" t="s">
        <v>435</v>
      </c>
      <c r="D127" s="10" t="s">
        <v>820</v>
      </c>
      <c r="E127" s="10" t="s">
        <v>413</v>
      </c>
      <c r="F127" s="10" t="s">
        <v>821</v>
      </c>
      <c r="G127" s="10" t="s">
        <v>822</v>
      </c>
      <c r="H127" s="10" t="s">
        <v>416</v>
      </c>
      <c r="I127" s="10" t="s">
        <v>415</v>
      </c>
      <c r="J127" s="10" t="s">
        <v>663</v>
      </c>
      <c r="K127" s="10" t="s">
        <v>366</v>
      </c>
      <c r="L127" s="10" t="s">
        <v>39</v>
      </c>
      <c r="M127" s="10" t="s">
        <v>405</v>
      </c>
      <c r="N127" s="10" t="s">
        <v>846</v>
      </c>
      <c r="O127" s="10"/>
      <c r="P127" s="10" t="s">
        <v>374</v>
      </c>
      <c r="Q127" s="64" t="s">
        <v>847</v>
      </c>
      <c r="R127" s="64" t="s">
        <v>386</v>
      </c>
    </row>
    <row r="128" spans="1:18" ht="191.25" x14ac:dyDescent="0.25">
      <c r="A128" s="9" t="s">
        <v>30</v>
      </c>
      <c r="B128" s="11" t="s">
        <v>696</v>
      </c>
      <c r="C128" s="10" t="s">
        <v>435</v>
      </c>
      <c r="D128" s="10" t="s">
        <v>820</v>
      </c>
      <c r="E128" s="10" t="s">
        <v>413</v>
      </c>
      <c r="F128" s="10" t="s">
        <v>821</v>
      </c>
      <c r="G128" s="10" t="s">
        <v>822</v>
      </c>
      <c r="H128" s="10" t="s">
        <v>416</v>
      </c>
      <c r="I128" s="10" t="s">
        <v>415</v>
      </c>
      <c r="J128" s="10" t="s">
        <v>630</v>
      </c>
      <c r="K128" s="10" t="s">
        <v>366</v>
      </c>
      <c r="L128" s="10" t="s">
        <v>582</v>
      </c>
      <c r="M128" s="10" t="s">
        <v>511</v>
      </c>
      <c r="N128" s="10" t="s">
        <v>848</v>
      </c>
      <c r="O128" s="10"/>
      <c r="P128" s="10" t="s">
        <v>374</v>
      </c>
      <c r="Q128" s="64" t="s">
        <v>849</v>
      </c>
      <c r="R128" s="64" t="s">
        <v>810</v>
      </c>
    </row>
    <row r="129" spans="1:18" ht="409.5" x14ac:dyDescent="0.25">
      <c r="A129" s="9" t="s">
        <v>500</v>
      </c>
      <c r="B129" s="11">
        <v>45995</v>
      </c>
      <c r="C129" s="10" t="s">
        <v>720</v>
      </c>
      <c r="D129" s="10" t="s">
        <v>820</v>
      </c>
      <c r="E129" s="10" t="s">
        <v>413</v>
      </c>
      <c r="F129" s="10" t="s">
        <v>821</v>
      </c>
      <c r="G129" s="10" t="s">
        <v>822</v>
      </c>
      <c r="H129" s="10" t="s">
        <v>416</v>
      </c>
      <c r="I129" s="10" t="s">
        <v>415</v>
      </c>
      <c r="J129" s="10" t="s">
        <v>693</v>
      </c>
      <c r="K129" s="10" t="s">
        <v>366</v>
      </c>
      <c r="L129" s="10" t="s">
        <v>582</v>
      </c>
      <c r="M129" s="10" t="s">
        <v>592</v>
      </c>
      <c r="N129" s="10" t="s">
        <v>850</v>
      </c>
      <c r="O129" s="10"/>
      <c r="P129" s="10" t="s">
        <v>374</v>
      </c>
      <c r="Q129" s="64" t="s">
        <v>851</v>
      </c>
      <c r="R129" s="64" t="s">
        <v>852</v>
      </c>
    </row>
    <row r="130" spans="1:18" ht="76.5" x14ac:dyDescent="0.25">
      <c r="A130" s="9" t="s">
        <v>30</v>
      </c>
      <c r="B130" s="11" t="s">
        <v>696</v>
      </c>
      <c r="C130" s="10" t="s">
        <v>758</v>
      </c>
      <c r="D130" s="10" t="s">
        <v>820</v>
      </c>
      <c r="E130" s="10" t="s">
        <v>413</v>
      </c>
      <c r="F130" s="10" t="s">
        <v>821</v>
      </c>
      <c r="G130" s="10" t="s">
        <v>822</v>
      </c>
      <c r="H130" s="10" t="s">
        <v>416</v>
      </c>
      <c r="I130" s="10" t="s">
        <v>415</v>
      </c>
      <c r="J130" s="10" t="s">
        <v>693</v>
      </c>
      <c r="K130" s="10" t="s">
        <v>366</v>
      </c>
      <c r="L130" s="10" t="s">
        <v>582</v>
      </c>
      <c r="M130" s="10" t="s">
        <v>592</v>
      </c>
      <c r="N130" s="10" t="s">
        <v>853</v>
      </c>
      <c r="O130" s="10"/>
      <c r="P130" s="10" t="s">
        <v>374</v>
      </c>
      <c r="Q130" s="64" t="s">
        <v>854</v>
      </c>
      <c r="R130" s="64" t="s">
        <v>386</v>
      </c>
    </row>
    <row r="131" spans="1:18" ht="229.5" x14ac:dyDescent="0.25">
      <c r="A131" s="9" t="s">
        <v>30</v>
      </c>
      <c r="B131" s="11" t="s">
        <v>696</v>
      </c>
      <c r="C131" s="10" t="s">
        <v>435</v>
      </c>
      <c r="D131" s="10" t="s">
        <v>820</v>
      </c>
      <c r="E131" s="10" t="s">
        <v>413</v>
      </c>
      <c r="F131" s="10" t="s">
        <v>821</v>
      </c>
      <c r="G131" s="10" t="s">
        <v>822</v>
      </c>
      <c r="H131" s="10" t="s">
        <v>416</v>
      </c>
      <c r="I131" s="10" t="s">
        <v>415</v>
      </c>
      <c r="J131" s="10" t="s">
        <v>693</v>
      </c>
      <c r="K131" s="10" t="s">
        <v>366</v>
      </c>
      <c r="L131" s="10" t="s">
        <v>582</v>
      </c>
      <c r="M131" s="10" t="s">
        <v>592</v>
      </c>
      <c r="N131" s="10" t="s">
        <v>855</v>
      </c>
      <c r="O131" s="10"/>
      <c r="P131" s="10" t="s">
        <v>374</v>
      </c>
      <c r="Q131" s="64" t="s">
        <v>856</v>
      </c>
      <c r="R131" s="64" t="s">
        <v>810</v>
      </c>
    </row>
    <row r="132" spans="1:18" ht="76.5" x14ac:dyDescent="0.25">
      <c r="A132" s="9" t="s">
        <v>30</v>
      </c>
      <c r="B132" s="11" t="s">
        <v>781</v>
      </c>
      <c r="C132" s="10" t="s">
        <v>744</v>
      </c>
      <c r="D132" s="10" t="s">
        <v>857</v>
      </c>
      <c r="E132" s="10" t="s">
        <v>430</v>
      </c>
      <c r="F132" s="10" t="s">
        <v>427</v>
      </c>
      <c r="G132" s="10" t="s">
        <v>428</v>
      </c>
      <c r="H132" s="10" t="s">
        <v>429</v>
      </c>
      <c r="I132" s="10" t="s">
        <v>430</v>
      </c>
      <c r="J132" s="10" t="s">
        <v>630</v>
      </c>
      <c r="K132" s="10" t="s">
        <v>366</v>
      </c>
      <c r="L132" s="10" t="s">
        <v>582</v>
      </c>
      <c r="M132" s="10" t="s">
        <v>511</v>
      </c>
      <c r="N132" s="10" t="s">
        <v>858</v>
      </c>
      <c r="O132" s="10"/>
      <c r="P132" s="10" t="s">
        <v>374</v>
      </c>
      <c r="Q132" s="64" t="s">
        <v>859</v>
      </c>
      <c r="R132" s="64" t="s">
        <v>386</v>
      </c>
    </row>
    <row r="133" spans="1:18" ht="51" x14ac:dyDescent="0.25">
      <c r="A133" s="9" t="s">
        <v>30</v>
      </c>
      <c r="B133" s="11" t="s">
        <v>696</v>
      </c>
      <c r="C133" s="10" t="s">
        <v>514</v>
      </c>
      <c r="D133" s="10" t="s">
        <v>857</v>
      </c>
      <c r="E133" s="10" t="s">
        <v>430</v>
      </c>
      <c r="F133" s="10" t="s">
        <v>427</v>
      </c>
      <c r="G133" s="10" t="s">
        <v>428</v>
      </c>
      <c r="H133" s="10" t="s">
        <v>429</v>
      </c>
      <c r="I133" s="10" t="s">
        <v>430</v>
      </c>
      <c r="J133" s="10" t="s">
        <v>630</v>
      </c>
      <c r="K133" s="10" t="s">
        <v>366</v>
      </c>
      <c r="L133" s="10" t="s">
        <v>582</v>
      </c>
      <c r="M133" s="10" t="s">
        <v>511</v>
      </c>
      <c r="N133" s="10" t="s">
        <v>860</v>
      </c>
      <c r="O133" s="10"/>
      <c r="P133" s="10" t="s">
        <v>752</v>
      </c>
      <c r="Q133" s="64" t="s">
        <v>861</v>
      </c>
      <c r="R133" s="64" t="s">
        <v>837</v>
      </c>
    </row>
    <row r="134" spans="1:18" ht="51" x14ac:dyDescent="0.25">
      <c r="A134" s="9" t="s">
        <v>30</v>
      </c>
      <c r="B134" s="11" t="s">
        <v>696</v>
      </c>
      <c r="C134" s="10" t="s">
        <v>514</v>
      </c>
      <c r="D134" s="10" t="s">
        <v>857</v>
      </c>
      <c r="E134" s="10" t="s">
        <v>430</v>
      </c>
      <c r="F134" s="10" t="s">
        <v>427</v>
      </c>
      <c r="G134" s="10" t="s">
        <v>428</v>
      </c>
      <c r="H134" s="10" t="s">
        <v>429</v>
      </c>
      <c r="I134" s="10" t="s">
        <v>430</v>
      </c>
      <c r="J134" s="10" t="s">
        <v>693</v>
      </c>
      <c r="K134" s="10" t="s">
        <v>366</v>
      </c>
      <c r="L134" s="10" t="s">
        <v>582</v>
      </c>
      <c r="M134" s="10" t="s">
        <v>592</v>
      </c>
      <c r="N134" s="10" t="s">
        <v>862</v>
      </c>
      <c r="O134" s="10"/>
      <c r="P134" s="10" t="s">
        <v>374</v>
      </c>
      <c r="Q134" s="64" t="s">
        <v>863</v>
      </c>
      <c r="R134" s="64" t="s">
        <v>837</v>
      </c>
    </row>
    <row r="135" spans="1:18" ht="76.5" x14ac:dyDescent="0.25">
      <c r="A135" s="9" t="s">
        <v>30</v>
      </c>
      <c r="B135" s="11" t="s">
        <v>696</v>
      </c>
      <c r="C135" s="10" t="s">
        <v>758</v>
      </c>
      <c r="D135" s="10" t="s">
        <v>857</v>
      </c>
      <c r="E135" s="10" t="s">
        <v>430</v>
      </c>
      <c r="F135" s="10" t="s">
        <v>427</v>
      </c>
      <c r="G135" s="10" t="s">
        <v>428</v>
      </c>
      <c r="H135" s="10" t="s">
        <v>429</v>
      </c>
      <c r="I135" s="10" t="s">
        <v>430</v>
      </c>
      <c r="J135" s="10" t="s">
        <v>693</v>
      </c>
      <c r="K135" s="10" t="s">
        <v>366</v>
      </c>
      <c r="L135" s="10" t="s">
        <v>582</v>
      </c>
      <c r="M135" s="10" t="s">
        <v>592</v>
      </c>
      <c r="N135" s="10" t="s">
        <v>864</v>
      </c>
      <c r="O135" s="10" t="s">
        <v>865</v>
      </c>
      <c r="P135" s="10" t="s">
        <v>752</v>
      </c>
      <c r="Q135" s="64" t="s">
        <v>866</v>
      </c>
      <c r="R135" s="64" t="s">
        <v>867</v>
      </c>
    </row>
    <row r="136" spans="1:18" ht="242.25" x14ac:dyDescent="0.25">
      <c r="A136" s="9" t="s">
        <v>30</v>
      </c>
      <c r="B136" s="11" t="s">
        <v>696</v>
      </c>
      <c r="C136" s="10" t="s">
        <v>758</v>
      </c>
      <c r="D136" s="10" t="s">
        <v>857</v>
      </c>
      <c r="E136" s="10" t="s">
        <v>430</v>
      </c>
      <c r="F136" s="10" t="s">
        <v>427</v>
      </c>
      <c r="G136" s="10" t="s">
        <v>428</v>
      </c>
      <c r="H136" s="10" t="s">
        <v>429</v>
      </c>
      <c r="I136" s="10" t="s">
        <v>430</v>
      </c>
      <c r="J136" s="10" t="s">
        <v>693</v>
      </c>
      <c r="K136" s="10" t="s">
        <v>366</v>
      </c>
      <c r="L136" s="10" t="s">
        <v>582</v>
      </c>
      <c r="M136" s="10" t="s">
        <v>592</v>
      </c>
      <c r="N136" s="10" t="s">
        <v>868</v>
      </c>
      <c r="O136" s="10"/>
      <c r="P136" s="10" t="s">
        <v>374</v>
      </c>
      <c r="Q136" s="64" t="s">
        <v>869</v>
      </c>
      <c r="R136" s="64" t="s">
        <v>810</v>
      </c>
    </row>
    <row r="137" spans="1:18" ht="89.25" x14ac:dyDescent="0.25">
      <c r="A137" s="9" t="s">
        <v>30</v>
      </c>
      <c r="B137" s="11" t="s">
        <v>696</v>
      </c>
      <c r="C137" s="10" t="s">
        <v>758</v>
      </c>
      <c r="D137" s="10" t="s">
        <v>857</v>
      </c>
      <c r="E137" s="10" t="s">
        <v>430</v>
      </c>
      <c r="F137" s="10" t="s">
        <v>427</v>
      </c>
      <c r="G137" s="10" t="s">
        <v>428</v>
      </c>
      <c r="H137" s="10" t="s">
        <v>429</v>
      </c>
      <c r="I137" s="10" t="s">
        <v>430</v>
      </c>
      <c r="J137" s="10" t="s">
        <v>630</v>
      </c>
      <c r="K137" s="10" t="s">
        <v>366</v>
      </c>
      <c r="L137" s="10" t="s">
        <v>582</v>
      </c>
      <c r="M137" s="10" t="s">
        <v>511</v>
      </c>
      <c r="N137" s="10" t="s">
        <v>870</v>
      </c>
      <c r="O137" s="10" t="s">
        <v>871</v>
      </c>
      <c r="P137" s="10" t="s">
        <v>752</v>
      </c>
      <c r="Q137" s="64" t="s">
        <v>872</v>
      </c>
      <c r="R137" s="64" t="s">
        <v>810</v>
      </c>
    </row>
    <row r="138" spans="1:18" ht="191.25" x14ac:dyDescent="0.25">
      <c r="A138" s="9" t="s">
        <v>30</v>
      </c>
      <c r="B138" s="11" t="s">
        <v>781</v>
      </c>
      <c r="C138" s="10" t="s">
        <v>435</v>
      </c>
      <c r="D138" s="10" t="s">
        <v>857</v>
      </c>
      <c r="E138" s="10" t="s">
        <v>430</v>
      </c>
      <c r="F138" s="10" t="s">
        <v>427</v>
      </c>
      <c r="G138" s="10" t="s">
        <v>428</v>
      </c>
      <c r="H138" s="10" t="s">
        <v>429</v>
      </c>
      <c r="I138" s="10" t="s">
        <v>430</v>
      </c>
      <c r="J138" s="10" t="s">
        <v>693</v>
      </c>
      <c r="K138" s="10" t="s">
        <v>366</v>
      </c>
      <c r="L138" s="10" t="s">
        <v>582</v>
      </c>
      <c r="M138" s="10" t="s">
        <v>592</v>
      </c>
      <c r="N138" s="10" t="s">
        <v>873</v>
      </c>
      <c r="O138" s="10"/>
      <c r="P138" s="10" t="s">
        <v>374</v>
      </c>
      <c r="Q138" s="64" t="s">
        <v>874</v>
      </c>
      <c r="R138" s="64" t="s">
        <v>810</v>
      </c>
    </row>
    <row r="139" spans="1:18" ht="63.75" x14ac:dyDescent="0.25">
      <c r="A139" s="9" t="s">
        <v>30</v>
      </c>
      <c r="B139" s="11" t="s">
        <v>696</v>
      </c>
      <c r="C139" s="10" t="s">
        <v>435</v>
      </c>
      <c r="D139" s="10" t="s">
        <v>857</v>
      </c>
      <c r="E139" s="10" t="s">
        <v>430</v>
      </c>
      <c r="F139" s="10" t="s">
        <v>427</v>
      </c>
      <c r="G139" s="10" t="s">
        <v>428</v>
      </c>
      <c r="H139" s="10" t="s">
        <v>429</v>
      </c>
      <c r="I139" s="10" t="s">
        <v>430</v>
      </c>
      <c r="J139" s="10" t="s">
        <v>630</v>
      </c>
      <c r="K139" s="10" t="s">
        <v>366</v>
      </c>
      <c r="L139" s="10" t="s">
        <v>582</v>
      </c>
      <c r="M139" s="10" t="s">
        <v>511</v>
      </c>
      <c r="N139" s="10" t="s">
        <v>875</v>
      </c>
      <c r="O139" s="10" t="s">
        <v>876</v>
      </c>
      <c r="P139" s="10" t="s">
        <v>374</v>
      </c>
      <c r="Q139" s="64" t="s">
        <v>877</v>
      </c>
      <c r="R139" s="64" t="s">
        <v>837</v>
      </c>
    </row>
    <row r="140" spans="1:18" ht="216.75" x14ac:dyDescent="0.25">
      <c r="A140" s="9" t="s">
        <v>30</v>
      </c>
      <c r="B140" s="11" t="s">
        <v>772</v>
      </c>
      <c r="C140" s="10" t="s">
        <v>720</v>
      </c>
      <c r="D140" s="10" t="s">
        <v>878</v>
      </c>
      <c r="E140" s="10" t="s">
        <v>879</v>
      </c>
      <c r="F140" s="10" t="s">
        <v>880</v>
      </c>
      <c r="G140" s="10" t="s">
        <v>879</v>
      </c>
      <c r="H140" s="10" t="s">
        <v>881</v>
      </c>
      <c r="I140" s="10" t="s">
        <v>882</v>
      </c>
      <c r="J140" s="10" t="s">
        <v>693</v>
      </c>
      <c r="K140" s="10" t="s">
        <v>366</v>
      </c>
      <c r="L140" s="10" t="s">
        <v>582</v>
      </c>
      <c r="M140" s="10" t="s">
        <v>592</v>
      </c>
      <c r="N140" s="10" t="s">
        <v>883</v>
      </c>
      <c r="O140" s="10"/>
      <c r="P140" s="10" t="s">
        <v>374</v>
      </c>
      <c r="Q140" s="64" t="s">
        <v>884</v>
      </c>
      <c r="R140" s="64" t="s">
        <v>386</v>
      </c>
    </row>
    <row r="141" spans="1:18" ht="51" x14ac:dyDescent="0.25">
      <c r="A141" s="9" t="s">
        <v>30</v>
      </c>
      <c r="B141" s="11" t="s">
        <v>781</v>
      </c>
      <c r="C141" s="10" t="s">
        <v>514</v>
      </c>
      <c r="D141" s="10" t="s">
        <v>878</v>
      </c>
      <c r="E141" s="10" t="s">
        <v>879</v>
      </c>
      <c r="F141" s="10" t="s">
        <v>880</v>
      </c>
      <c r="G141" s="10" t="s">
        <v>879</v>
      </c>
      <c r="H141" s="10" t="s">
        <v>881</v>
      </c>
      <c r="I141" s="10" t="s">
        <v>882</v>
      </c>
      <c r="J141" s="10" t="s">
        <v>731</v>
      </c>
      <c r="K141" s="10" t="s">
        <v>366</v>
      </c>
      <c r="L141" s="10" t="s">
        <v>31</v>
      </c>
      <c r="M141" s="10" t="s">
        <v>732</v>
      </c>
      <c r="N141" s="10" t="s">
        <v>885</v>
      </c>
      <c r="O141" s="10"/>
      <c r="P141" s="10" t="s">
        <v>752</v>
      </c>
      <c r="Q141" s="64" t="s">
        <v>886</v>
      </c>
      <c r="R141" s="64" t="s">
        <v>386</v>
      </c>
    </row>
    <row r="142" spans="1:18" ht="102" x14ac:dyDescent="0.25">
      <c r="A142" s="9" t="s">
        <v>30</v>
      </c>
      <c r="B142" s="11" t="s">
        <v>772</v>
      </c>
      <c r="C142" s="10" t="s">
        <v>758</v>
      </c>
      <c r="D142" s="10" t="s">
        <v>878</v>
      </c>
      <c r="E142" s="10" t="s">
        <v>879</v>
      </c>
      <c r="F142" s="10" t="s">
        <v>880</v>
      </c>
      <c r="G142" s="10" t="s">
        <v>879</v>
      </c>
      <c r="H142" s="10" t="s">
        <v>881</v>
      </c>
      <c r="I142" s="10" t="s">
        <v>882</v>
      </c>
      <c r="J142" s="10" t="s">
        <v>693</v>
      </c>
      <c r="K142" s="10" t="s">
        <v>366</v>
      </c>
      <c r="L142" s="10" t="s">
        <v>582</v>
      </c>
      <c r="M142" s="10" t="s">
        <v>592</v>
      </c>
      <c r="N142" s="10" t="s">
        <v>887</v>
      </c>
      <c r="O142" s="10"/>
      <c r="P142" s="10" t="s">
        <v>752</v>
      </c>
      <c r="Q142" s="64" t="s">
        <v>888</v>
      </c>
      <c r="R142" s="64" t="s">
        <v>386</v>
      </c>
    </row>
    <row r="143" spans="1:18" ht="63.75" x14ac:dyDescent="0.25">
      <c r="A143" s="9" t="s">
        <v>30</v>
      </c>
      <c r="B143" s="11" t="s">
        <v>772</v>
      </c>
      <c r="C143" s="10" t="s">
        <v>758</v>
      </c>
      <c r="D143" s="10" t="s">
        <v>878</v>
      </c>
      <c r="E143" s="10" t="s">
        <v>879</v>
      </c>
      <c r="F143" s="10" t="s">
        <v>880</v>
      </c>
      <c r="G143" s="10" t="s">
        <v>879</v>
      </c>
      <c r="H143" s="10" t="s">
        <v>881</v>
      </c>
      <c r="I143" s="10" t="s">
        <v>882</v>
      </c>
      <c r="J143" s="10" t="s">
        <v>693</v>
      </c>
      <c r="K143" s="10" t="s">
        <v>366</v>
      </c>
      <c r="L143" s="10" t="s">
        <v>582</v>
      </c>
      <c r="M143" s="10" t="s">
        <v>592</v>
      </c>
      <c r="N143" s="10" t="s">
        <v>889</v>
      </c>
      <c r="O143" s="10"/>
      <c r="P143" s="10" t="s">
        <v>374</v>
      </c>
      <c r="Q143" s="64" t="s">
        <v>890</v>
      </c>
      <c r="R143" s="64" t="s">
        <v>386</v>
      </c>
    </row>
    <row r="144" spans="1:18" ht="114.75" x14ac:dyDescent="0.25">
      <c r="A144" s="9" t="s">
        <v>30</v>
      </c>
      <c r="B144" s="11" t="s">
        <v>781</v>
      </c>
      <c r="C144" s="10" t="s">
        <v>435</v>
      </c>
      <c r="D144" s="10" t="s">
        <v>878</v>
      </c>
      <c r="E144" s="10" t="s">
        <v>879</v>
      </c>
      <c r="F144" s="10" t="s">
        <v>880</v>
      </c>
      <c r="G144" s="10" t="s">
        <v>879</v>
      </c>
      <c r="H144" s="10" t="s">
        <v>881</v>
      </c>
      <c r="I144" s="10" t="s">
        <v>882</v>
      </c>
      <c r="J144" s="10" t="s">
        <v>693</v>
      </c>
      <c r="K144" s="10" t="s">
        <v>366</v>
      </c>
      <c r="L144" s="10" t="s">
        <v>582</v>
      </c>
      <c r="M144" s="10" t="s">
        <v>592</v>
      </c>
      <c r="N144" s="10" t="s">
        <v>891</v>
      </c>
      <c r="O144" s="10"/>
      <c r="P144" s="10" t="s">
        <v>374</v>
      </c>
      <c r="Q144" s="64" t="s">
        <v>892</v>
      </c>
      <c r="R144" s="64" t="s">
        <v>386</v>
      </c>
    </row>
    <row r="145" spans="1:18" ht="409.5" x14ac:dyDescent="0.25">
      <c r="A145" s="9" t="s">
        <v>30</v>
      </c>
      <c r="B145" s="11" t="s">
        <v>781</v>
      </c>
      <c r="C145" s="10" t="s">
        <v>564</v>
      </c>
      <c r="D145" s="10" t="s">
        <v>610</v>
      </c>
      <c r="E145" s="10" t="s">
        <v>362</v>
      </c>
      <c r="F145" s="10" t="s">
        <v>363</v>
      </c>
      <c r="G145" s="10" t="s">
        <v>362</v>
      </c>
      <c r="H145" s="10" t="s">
        <v>364</v>
      </c>
      <c r="I145" s="10" t="s">
        <v>362</v>
      </c>
      <c r="J145" s="10" t="s">
        <v>893</v>
      </c>
      <c r="K145" s="10" t="s">
        <v>612</v>
      </c>
      <c r="L145" s="10" t="s">
        <v>566</v>
      </c>
      <c r="M145" s="10" t="s">
        <v>367</v>
      </c>
      <c r="N145" s="10" t="s">
        <v>894</v>
      </c>
      <c r="O145" s="10"/>
      <c r="P145" s="10" t="s">
        <v>614</v>
      </c>
      <c r="Q145" s="64" t="s">
        <v>895</v>
      </c>
      <c r="R145" s="64" t="s">
        <v>810</v>
      </c>
    </row>
    <row r="146" spans="1:18" ht="114.75" x14ac:dyDescent="0.25">
      <c r="A146" s="9" t="s">
        <v>30</v>
      </c>
      <c r="B146" s="11" t="s">
        <v>692</v>
      </c>
      <c r="C146" s="10" t="s">
        <v>758</v>
      </c>
      <c r="D146" s="10" t="s">
        <v>896</v>
      </c>
      <c r="E146" s="10" t="s">
        <v>897</v>
      </c>
      <c r="F146" s="10" t="s">
        <v>546</v>
      </c>
      <c r="G146" s="10" t="s">
        <v>547</v>
      </c>
      <c r="H146" s="10" t="s">
        <v>548</v>
      </c>
      <c r="I146" s="10" t="s">
        <v>547</v>
      </c>
      <c r="J146" s="10" t="s">
        <v>898</v>
      </c>
      <c r="K146" s="10" t="s">
        <v>366</v>
      </c>
      <c r="L146" s="10" t="s">
        <v>31</v>
      </c>
      <c r="M146" s="10" t="s">
        <v>592</v>
      </c>
      <c r="N146" s="10" t="s">
        <v>899</v>
      </c>
      <c r="O146" s="10"/>
      <c r="P146" s="10" t="s">
        <v>752</v>
      </c>
      <c r="Q146" s="64" t="s">
        <v>900</v>
      </c>
      <c r="R146" s="64" t="s">
        <v>386</v>
      </c>
    </row>
    <row r="147" spans="1:18" ht="51" x14ac:dyDescent="0.25">
      <c r="A147" s="9" t="s">
        <v>30</v>
      </c>
      <c r="B147" s="11" t="s">
        <v>692</v>
      </c>
      <c r="C147" s="10" t="s">
        <v>758</v>
      </c>
      <c r="D147" s="10" t="s">
        <v>896</v>
      </c>
      <c r="E147" s="10" t="s">
        <v>897</v>
      </c>
      <c r="F147" s="10" t="s">
        <v>546</v>
      </c>
      <c r="G147" s="10" t="s">
        <v>547</v>
      </c>
      <c r="H147" s="10" t="s">
        <v>548</v>
      </c>
      <c r="I147" s="10" t="s">
        <v>547</v>
      </c>
      <c r="J147" s="10" t="s">
        <v>898</v>
      </c>
      <c r="K147" s="10" t="s">
        <v>366</v>
      </c>
      <c r="L147" s="10" t="s">
        <v>31</v>
      </c>
      <c r="M147" s="10" t="s">
        <v>592</v>
      </c>
      <c r="N147" s="10" t="s">
        <v>901</v>
      </c>
      <c r="O147" s="10"/>
      <c r="P147" s="10" t="s">
        <v>374</v>
      </c>
      <c r="Q147" s="64" t="s">
        <v>902</v>
      </c>
      <c r="R147" s="64" t="s">
        <v>837</v>
      </c>
    </row>
    <row r="148" spans="1:18" ht="38.25" x14ac:dyDescent="0.25">
      <c r="A148" s="9" t="s">
        <v>30</v>
      </c>
      <c r="B148" s="11" t="s">
        <v>692</v>
      </c>
      <c r="C148" s="10" t="s">
        <v>758</v>
      </c>
      <c r="D148" s="10" t="s">
        <v>896</v>
      </c>
      <c r="E148" s="10" t="s">
        <v>897</v>
      </c>
      <c r="F148" s="10" t="s">
        <v>546</v>
      </c>
      <c r="G148" s="10" t="s">
        <v>547</v>
      </c>
      <c r="H148" s="10" t="s">
        <v>548</v>
      </c>
      <c r="I148" s="10" t="s">
        <v>547</v>
      </c>
      <c r="J148" s="10" t="s">
        <v>898</v>
      </c>
      <c r="K148" s="10" t="s">
        <v>366</v>
      </c>
      <c r="L148" s="10" t="s">
        <v>31</v>
      </c>
      <c r="M148" s="10" t="s">
        <v>592</v>
      </c>
      <c r="N148" s="10" t="s">
        <v>903</v>
      </c>
      <c r="O148" s="10"/>
      <c r="P148" s="10" t="s">
        <v>374</v>
      </c>
      <c r="Q148" s="64" t="s">
        <v>904</v>
      </c>
      <c r="R148" s="64" t="s">
        <v>837</v>
      </c>
    </row>
    <row r="149" spans="1:18" ht="63.75" x14ac:dyDescent="0.25">
      <c r="A149" s="9" t="s">
        <v>30</v>
      </c>
      <c r="B149" s="11" t="s">
        <v>692</v>
      </c>
      <c r="C149" s="10" t="s">
        <v>758</v>
      </c>
      <c r="D149" s="10" t="s">
        <v>896</v>
      </c>
      <c r="E149" s="10" t="s">
        <v>897</v>
      </c>
      <c r="F149" s="10" t="s">
        <v>546</v>
      </c>
      <c r="G149" s="10" t="s">
        <v>547</v>
      </c>
      <c r="H149" s="10" t="s">
        <v>548</v>
      </c>
      <c r="I149" s="10" t="s">
        <v>547</v>
      </c>
      <c r="J149" s="10" t="s">
        <v>898</v>
      </c>
      <c r="K149" s="10" t="s">
        <v>366</v>
      </c>
      <c r="L149" s="10" t="s">
        <v>31</v>
      </c>
      <c r="M149" s="10" t="s">
        <v>592</v>
      </c>
      <c r="N149" s="10" t="s">
        <v>905</v>
      </c>
      <c r="O149" s="10"/>
      <c r="P149" s="10" t="s">
        <v>374</v>
      </c>
      <c r="Q149" s="64" t="s">
        <v>906</v>
      </c>
      <c r="R149" s="64" t="s">
        <v>907</v>
      </c>
    </row>
    <row r="150" spans="1:18" ht="89.25" x14ac:dyDescent="0.25">
      <c r="A150" s="9" t="s">
        <v>30</v>
      </c>
      <c r="B150" s="11" t="s">
        <v>692</v>
      </c>
      <c r="C150" s="10" t="s">
        <v>377</v>
      </c>
      <c r="D150" s="10" t="s">
        <v>896</v>
      </c>
      <c r="E150" s="10" t="s">
        <v>897</v>
      </c>
      <c r="F150" s="10" t="s">
        <v>546</v>
      </c>
      <c r="G150" s="10" t="s">
        <v>547</v>
      </c>
      <c r="H150" s="10" t="s">
        <v>548</v>
      </c>
      <c r="I150" s="10" t="s">
        <v>547</v>
      </c>
      <c r="J150" s="10" t="s">
        <v>898</v>
      </c>
      <c r="K150" s="10" t="s">
        <v>366</v>
      </c>
      <c r="L150" s="10" t="s">
        <v>31</v>
      </c>
      <c r="M150" s="10" t="s">
        <v>592</v>
      </c>
      <c r="N150" s="10" t="s">
        <v>908</v>
      </c>
      <c r="O150" s="10"/>
      <c r="P150" s="10" t="s">
        <v>374</v>
      </c>
      <c r="Q150" s="64" t="s">
        <v>909</v>
      </c>
      <c r="R150" s="64" t="s">
        <v>907</v>
      </c>
    </row>
    <row r="151" spans="1:18" ht="242.25" x14ac:dyDescent="0.25">
      <c r="A151" s="9" t="s">
        <v>500</v>
      </c>
      <c r="B151" s="11">
        <v>45995</v>
      </c>
      <c r="C151" s="10" t="s">
        <v>720</v>
      </c>
      <c r="D151" s="10" t="s">
        <v>896</v>
      </c>
      <c r="E151" s="10" t="s">
        <v>897</v>
      </c>
      <c r="F151" s="10" t="s">
        <v>546</v>
      </c>
      <c r="G151" s="10" t="s">
        <v>547</v>
      </c>
      <c r="H151" s="10" t="s">
        <v>548</v>
      </c>
      <c r="I151" s="10" t="s">
        <v>547</v>
      </c>
      <c r="J151" s="10" t="s">
        <v>693</v>
      </c>
      <c r="K151" s="10" t="s">
        <v>366</v>
      </c>
      <c r="L151" s="10" t="s">
        <v>582</v>
      </c>
      <c r="M151" s="10" t="s">
        <v>592</v>
      </c>
      <c r="N151" s="10" t="s">
        <v>910</v>
      </c>
      <c r="O151" s="10"/>
      <c r="P151" s="10" t="s">
        <v>374</v>
      </c>
      <c r="Q151" s="64" t="s">
        <v>911</v>
      </c>
      <c r="R151" s="64" t="s">
        <v>907</v>
      </c>
    </row>
    <row r="152" spans="1:18" ht="63.75" x14ac:dyDescent="0.25">
      <c r="A152" s="9" t="s">
        <v>30</v>
      </c>
      <c r="B152" s="11" t="s">
        <v>772</v>
      </c>
      <c r="C152" s="10" t="s">
        <v>758</v>
      </c>
      <c r="D152" s="10" t="s">
        <v>896</v>
      </c>
      <c r="E152" s="10" t="s">
        <v>897</v>
      </c>
      <c r="F152" s="10" t="s">
        <v>546</v>
      </c>
      <c r="G152" s="10" t="s">
        <v>547</v>
      </c>
      <c r="H152" s="10" t="s">
        <v>548</v>
      </c>
      <c r="I152" s="10" t="s">
        <v>547</v>
      </c>
      <c r="J152" s="10" t="s">
        <v>693</v>
      </c>
      <c r="K152" s="10" t="s">
        <v>366</v>
      </c>
      <c r="L152" s="10" t="s">
        <v>582</v>
      </c>
      <c r="M152" s="10" t="s">
        <v>592</v>
      </c>
      <c r="N152" s="10" t="s">
        <v>912</v>
      </c>
      <c r="O152" s="10"/>
      <c r="P152" s="10" t="s">
        <v>374</v>
      </c>
      <c r="Q152" s="64" t="s">
        <v>913</v>
      </c>
      <c r="R152" s="64" t="s">
        <v>907</v>
      </c>
    </row>
    <row r="153" spans="1:18" ht="102" x14ac:dyDescent="0.25">
      <c r="A153" s="9" t="s">
        <v>30</v>
      </c>
      <c r="B153" s="11" t="s">
        <v>781</v>
      </c>
      <c r="C153" s="10" t="s">
        <v>435</v>
      </c>
      <c r="D153" s="10" t="s">
        <v>896</v>
      </c>
      <c r="E153" s="10" t="s">
        <v>897</v>
      </c>
      <c r="F153" s="10" t="s">
        <v>546</v>
      </c>
      <c r="G153" s="10" t="s">
        <v>547</v>
      </c>
      <c r="H153" s="10" t="s">
        <v>548</v>
      </c>
      <c r="I153" s="10" t="s">
        <v>547</v>
      </c>
      <c r="J153" s="10" t="s">
        <v>693</v>
      </c>
      <c r="K153" s="10" t="s">
        <v>366</v>
      </c>
      <c r="L153" s="10" t="s">
        <v>582</v>
      </c>
      <c r="M153" s="10" t="s">
        <v>592</v>
      </c>
      <c r="N153" s="10" t="s">
        <v>914</v>
      </c>
      <c r="O153" s="10"/>
      <c r="P153" s="10" t="s">
        <v>374</v>
      </c>
      <c r="Q153" s="64" t="s">
        <v>915</v>
      </c>
      <c r="R153" s="64" t="s">
        <v>386</v>
      </c>
    </row>
    <row r="154" spans="1:18" ht="408" x14ac:dyDescent="0.25">
      <c r="A154" s="9" t="s">
        <v>30</v>
      </c>
      <c r="B154" s="11" t="s">
        <v>781</v>
      </c>
      <c r="C154" s="10" t="s">
        <v>435</v>
      </c>
      <c r="D154" s="10" t="s">
        <v>896</v>
      </c>
      <c r="E154" s="10" t="s">
        <v>897</v>
      </c>
      <c r="F154" s="10" t="s">
        <v>546</v>
      </c>
      <c r="G154" s="10" t="s">
        <v>547</v>
      </c>
      <c r="H154" s="10" t="s">
        <v>548</v>
      </c>
      <c r="I154" s="10" t="s">
        <v>547</v>
      </c>
      <c r="J154" s="10" t="s">
        <v>693</v>
      </c>
      <c r="K154" s="10" t="s">
        <v>366</v>
      </c>
      <c r="L154" s="10" t="s">
        <v>582</v>
      </c>
      <c r="M154" s="10" t="s">
        <v>592</v>
      </c>
      <c r="N154" s="10" t="s">
        <v>916</v>
      </c>
      <c r="O154" s="10"/>
      <c r="P154" s="10" t="s">
        <v>374</v>
      </c>
      <c r="Q154" s="64" t="s">
        <v>917</v>
      </c>
      <c r="R154" s="64" t="s">
        <v>386</v>
      </c>
    </row>
    <row r="155" spans="1:18" ht="63.75" x14ac:dyDescent="0.25">
      <c r="A155" s="9" t="s">
        <v>30</v>
      </c>
      <c r="B155" s="11" t="s">
        <v>682</v>
      </c>
      <c r="C155" s="10" t="s">
        <v>716</v>
      </c>
      <c r="D155" s="10" t="s">
        <v>418</v>
      </c>
      <c r="E155" s="10" t="s">
        <v>918</v>
      </c>
      <c r="F155" s="10" t="s">
        <v>420</v>
      </c>
      <c r="G155" s="10" t="s">
        <v>421</v>
      </c>
      <c r="H155" s="10" t="s">
        <v>422</v>
      </c>
      <c r="I155" s="10" t="s">
        <v>421</v>
      </c>
      <c r="J155" s="10" t="s">
        <v>919</v>
      </c>
      <c r="K155" s="10" t="s">
        <v>366</v>
      </c>
      <c r="L155" s="10" t="s">
        <v>582</v>
      </c>
      <c r="M155" s="10" t="s">
        <v>405</v>
      </c>
      <c r="N155" s="10" t="s">
        <v>920</v>
      </c>
      <c r="O155" s="10"/>
      <c r="P155" s="10" t="s">
        <v>374</v>
      </c>
      <c r="Q155" s="64" t="s">
        <v>921</v>
      </c>
      <c r="R155" s="64" t="s">
        <v>907</v>
      </c>
    </row>
    <row r="156" spans="1:18" ht="63.75" x14ac:dyDescent="0.25">
      <c r="A156" s="9" t="s">
        <v>30</v>
      </c>
      <c r="B156" s="11" t="s">
        <v>922</v>
      </c>
      <c r="C156" s="10" t="s">
        <v>514</v>
      </c>
      <c r="D156" s="10" t="s">
        <v>418</v>
      </c>
      <c r="E156" s="10" t="s">
        <v>918</v>
      </c>
      <c r="F156" s="10" t="s">
        <v>420</v>
      </c>
      <c r="G156" s="10" t="s">
        <v>421</v>
      </c>
      <c r="H156" s="10" t="s">
        <v>422</v>
      </c>
      <c r="I156" s="10" t="s">
        <v>421</v>
      </c>
      <c r="J156" s="10" t="s">
        <v>693</v>
      </c>
      <c r="K156" s="10" t="s">
        <v>366</v>
      </c>
      <c r="L156" s="10" t="s">
        <v>582</v>
      </c>
      <c r="M156" s="10" t="s">
        <v>592</v>
      </c>
      <c r="N156" s="10" t="s">
        <v>923</v>
      </c>
      <c r="O156" s="10"/>
      <c r="P156" s="10" t="s">
        <v>752</v>
      </c>
      <c r="Q156" s="64" t="s">
        <v>924</v>
      </c>
      <c r="R156" s="64" t="s">
        <v>907</v>
      </c>
    </row>
    <row r="157" spans="1:18" ht="63.75" x14ac:dyDescent="0.25">
      <c r="A157" s="9" t="s">
        <v>30</v>
      </c>
      <c r="B157" s="11" t="s">
        <v>922</v>
      </c>
      <c r="C157" s="10" t="s">
        <v>514</v>
      </c>
      <c r="D157" s="10" t="s">
        <v>418</v>
      </c>
      <c r="E157" s="10" t="s">
        <v>918</v>
      </c>
      <c r="F157" s="10" t="s">
        <v>420</v>
      </c>
      <c r="G157" s="10" t="s">
        <v>421</v>
      </c>
      <c r="H157" s="10" t="s">
        <v>422</v>
      </c>
      <c r="I157" s="10" t="s">
        <v>421</v>
      </c>
      <c r="J157" s="10" t="s">
        <v>693</v>
      </c>
      <c r="K157" s="10" t="s">
        <v>366</v>
      </c>
      <c r="L157" s="10" t="s">
        <v>582</v>
      </c>
      <c r="M157" s="10" t="s">
        <v>592</v>
      </c>
      <c r="N157" s="10" t="s">
        <v>925</v>
      </c>
      <c r="O157" s="10"/>
      <c r="P157" s="10" t="s">
        <v>374</v>
      </c>
      <c r="Q157" s="64" t="s">
        <v>926</v>
      </c>
      <c r="R157" s="64" t="s">
        <v>386</v>
      </c>
    </row>
    <row r="158" spans="1:18" ht="102" x14ac:dyDescent="0.25">
      <c r="A158" s="9" t="s">
        <v>30</v>
      </c>
      <c r="B158" s="11" t="s">
        <v>922</v>
      </c>
      <c r="C158" s="10" t="s">
        <v>758</v>
      </c>
      <c r="D158" s="10" t="s">
        <v>418</v>
      </c>
      <c r="E158" s="10" t="s">
        <v>918</v>
      </c>
      <c r="F158" s="10" t="s">
        <v>420</v>
      </c>
      <c r="G158" s="10" t="s">
        <v>421</v>
      </c>
      <c r="H158" s="10" t="s">
        <v>422</v>
      </c>
      <c r="I158" s="10" t="s">
        <v>421</v>
      </c>
      <c r="J158" s="10" t="s">
        <v>693</v>
      </c>
      <c r="K158" s="10" t="s">
        <v>366</v>
      </c>
      <c r="L158" s="10" t="s">
        <v>582</v>
      </c>
      <c r="M158" s="10" t="s">
        <v>592</v>
      </c>
      <c r="N158" s="10" t="s">
        <v>927</v>
      </c>
      <c r="O158" s="10"/>
      <c r="P158" s="10" t="s">
        <v>752</v>
      </c>
      <c r="Q158" s="64" t="s">
        <v>928</v>
      </c>
      <c r="R158" s="64" t="s">
        <v>907</v>
      </c>
    </row>
    <row r="159" spans="1:18" ht="76.5" x14ac:dyDescent="0.25">
      <c r="A159" s="9" t="s">
        <v>30</v>
      </c>
      <c r="B159" s="11" t="s">
        <v>922</v>
      </c>
      <c r="C159" s="10" t="s">
        <v>377</v>
      </c>
      <c r="D159" s="10" t="s">
        <v>418</v>
      </c>
      <c r="E159" s="10" t="s">
        <v>918</v>
      </c>
      <c r="F159" s="10" t="s">
        <v>420</v>
      </c>
      <c r="G159" s="10" t="s">
        <v>421</v>
      </c>
      <c r="H159" s="10" t="s">
        <v>422</v>
      </c>
      <c r="I159" s="10" t="s">
        <v>421</v>
      </c>
      <c r="J159" s="10" t="s">
        <v>693</v>
      </c>
      <c r="K159" s="10" t="s">
        <v>366</v>
      </c>
      <c r="L159" s="10" t="s">
        <v>582</v>
      </c>
      <c r="M159" s="10" t="s">
        <v>592</v>
      </c>
      <c r="N159" s="10" t="s">
        <v>929</v>
      </c>
      <c r="O159" s="10"/>
      <c r="P159" s="10" t="s">
        <v>374</v>
      </c>
      <c r="Q159" s="64" t="s">
        <v>930</v>
      </c>
      <c r="R159" s="64" t="s">
        <v>907</v>
      </c>
    </row>
    <row r="160" spans="1:18" ht="178.5" x14ac:dyDescent="0.25">
      <c r="A160" s="9" t="s">
        <v>30</v>
      </c>
      <c r="B160" s="11" t="s">
        <v>922</v>
      </c>
      <c r="C160" s="10" t="s">
        <v>435</v>
      </c>
      <c r="D160" s="10" t="s">
        <v>418</v>
      </c>
      <c r="E160" s="10" t="s">
        <v>918</v>
      </c>
      <c r="F160" s="10" t="s">
        <v>420</v>
      </c>
      <c r="G160" s="10" t="s">
        <v>421</v>
      </c>
      <c r="H160" s="10" t="s">
        <v>422</v>
      </c>
      <c r="I160" s="10" t="s">
        <v>421</v>
      </c>
      <c r="J160" s="10" t="s">
        <v>693</v>
      </c>
      <c r="K160" s="10" t="s">
        <v>366</v>
      </c>
      <c r="L160" s="10" t="s">
        <v>582</v>
      </c>
      <c r="M160" s="10" t="s">
        <v>592</v>
      </c>
      <c r="N160" s="10" t="s">
        <v>931</v>
      </c>
      <c r="O160" s="10"/>
      <c r="P160" s="10" t="s">
        <v>752</v>
      </c>
      <c r="Q160" s="64" t="s">
        <v>932</v>
      </c>
      <c r="R160" s="64" t="s">
        <v>907</v>
      </c>
    </row>
    <row r="161" spans="1:18" ht="76.5" x14ac:dyDescent="0.25">
      <c r="A161" s="9" t="s">
        <v>30</v>
      </c>
      <c r="B161" s="11" t="s">
        <v>772</v>
      </c>
      <c r="C161" s="10" t="s">
        <v>716</v>
      </c>
      <c r="D161" s="10" t="s">
        <v>418</v>
      </c>
      <c r="E161" s="10" t="s">
        <v>918</v>
      </c>
      <c r="F161" s="10" t="s">
        <v>420</v>
      </c>
      <c r="G161" s="10" t="s">
        <v>421</v>
      </c>
      <c r="H161" s="10" t="s">
        <v>422</v>
      </c>
      <c r="I161" s="10" t="s">
        <v>421</v>
      </c>
      <c r="J161" s="10" t="s">
        <v>693</v>
      </c>
      <c r="K161" s="10" t="s">
        <v>366</v>
      </c>
      <c r="L161" s="10" t="s">
        <v>582</v>
      </c>
      <c r="M161" s="10" t="s">
        <v>592</v>
      </c>
      <c r="N161" s="10" t="s">
        <v>933</v>
      </c>
      <c r="O161" s="10"/>
      <c r="P161" s="10" t="s">
        <v>752</v>
      </c>
      <c r="Q161" s="64" t="s">
        <v>934</v>
      </c>
      <c r="R161" s="64" t="s">
        <v>907</v>
      </c>
    </row>
    <row r="162" spans="1:18" ht="191.25" x14ac:dyDescent="0.25">
      <c r="A162" s="9" t="s">
        <v>30</v>
      </c>
      <c r="B162" s="11" t="s">
        <v>772</v>
      </c>
      <c r="C162" s="10" t="s">
        <v>716</v>
      </c>
      <c r="D162" s="10" t="s">
        <v>418</v>
      </c>
      <c r="E162" s="10" t="s">
        <v>918</v>
      </c>
      <c r="F162" s="10" t="s">
        <v>420</v>
      </c>
      <c r="G162" s="10" t="s">
        <v>421</v>
      </c>
      <c r="H162" s="10" t="s">
        <v>422</v>
      </c>
      <c r="I162" s="10" t="s">
        <v>421</v>
      </c>
      <c r="J162" s="10" t="s">
        <v>693</v>
      </c>
      <c r="K162" s="10" t="s">
        <v>366</v>
      </c>
      <c r="L162" s="10" t="s">
        <v>582</v>
      </c>
      <c r="M162" s="10" t="s">
        <v>592</v>
      </c>
      <c r="N162" s="10" t="s">
        <v>935</v>
      </c>
      <c r="O162" s="10"/>
      <c r="P162" s="10" t="s">
        <v>374</v>
      </c>
      <c r="Q162" s="64" t="s">
        <v>936</v>
      </c>
      <c r="R162" s="64" t="s">
        <v>810</v>
      </c>
    </row>
    <row r="163" spans="1:18" ht="38.25" x14ac:dyDescent="0.25">
      <c r="A163" s="9" t="s">
        <v>30</v>
      </c>
      <c r="B163" s="11" t="s">
        <v>922</v>
      </c>
      <c r="C163" s="10" t="s">
        <v>744</v>
      </c>
      <c r="D163" s="10" t="s">
        <v>418</v>
      </c>
      <c r="E163" s="10" t="s">
        <v>918</v>
      </c>
      <c r="F163" s="10" t="s">
        <v>420</v>
      </c>
      <c r="G163" s="10" t="s">
        <v>421</v>
      </c>
      <c r="H163" s="10" t="s">
        <v>422</v>
      </c>
      <c r="I163" s="10" t="s">
        <v>421</v>
      </c>
      <c r="J163" s="10" t="s">
        <v>693</v>
      </c>
      <c r="K163" s="10" t="s">
        <v>366</v>
      </c>
      <c r="L163" s="10" t="s">
        <v>582</v>
      </c>
      <c r="M163" s="10" t="s">
        <v>592</v>
      </c>
      <c r="N163" s="10" t="s">
        <v>937</v>
      </c>
      <c r="O163" s="10"/>
      <c r="P163" s="10" t="s">
        <v>374</v>
      </c>
      <c r="Q163" s="64" t="s">
        <v>938</v>
      </c>
      <c r="R163" s="64" t="s">
        <v>907</v>
      </c>
    </row>
    <row r="164" spans="1:18" ht="51" x14ac:dyDescent="0.25">
      <c r="A164" s="9" t="s">
        <v>30</v>
      </c>
      <c r="B164" s="11" t="s">
        <v>922</v>
      </c>
      <c r="C164" s="10" t="s">
        <v>435</v>
      </c>
      <c r="D164" s="10" t="s">
        <v>939</v>
      </c>
      <c r="E164" s="10" t="s">
        <v>940</v>
      </c>
      <c r="F164" s="10" t="s">
        <v>941</v>
      </c>
      <c r="G164" s="10" t="s">
        <v>942</v>
      </c>
      <c r="H164" s="10" t="s">
        <v>943</v>
      </c>
      <c r="I164" s="10" t="s">
        <v>942</v>
      </c>
      <c r="J164" s="10" t="s">
        <v>693</v>
      </c>
      <c r="K164" s="10" t="s">
        <v>366</v>
      </c>
      <c r="L164" s="10" t="s">
        <v>582</v>
      </c>
      <c r="M164" s="10" t="s">
        <v>592</v>
      </c>
      <c r="N164" s="10" t="s">
        <v>944</v>
      </c>
      <c r="O164" s="10"/>
      <c r="P164" s="10" t="s">
        <v>374</v>
      </c>
      <c r="Q164" s="64" t="s">
        <v>945</v>
      </c>
      <c r="R164" s="64" t="s">
        <v>386</v>
      </c>
    </row>
    <row r="165" spans="1:18" ht="409.5" x14ac:dyDescent="0.25">
      <c r="A165" s="9" t="s">
        <v>30</v>
      </c>
      <c r="B165" s="11" t="s">
        <v>772</v>
      </c>
      <c r="C165" s="10" t="s">
        <v>720</v>
      </c>
      <c r="D165" s="10" t="s">
        <v>939</v>
      </c>
      <c r="E165" s="10" t="s">
        <v>940</v>
      </c>
      <c r="F165" s="10" t="s">
        <v>941</v>
      </c>
      <c r="G165" s="10" t="s">
        <v>942</v>
      </c>
      <c r="H165" s="10" t="s">
        <v>943</v>
      </c>
      <c r="I165" s="10" t="s">
        <v>942</v>
      </c>
      <c r="J165" s="10" t="s">
        <v>693</v>
      </c>
      <c r="K165" s="10" t="s">
        <v>366</v>
      </c>
      <c r="L165" s="10" t="s">
        <v>582</v>
      </c>
      <c r="M165" s="10" t="s">
        <v>592</v>
      </c>
      <c r="N165" s="10" t="s">
        <v>946</v>
      </c>
      <c r="O165" s="10"/>
      <c r="P165" s="10" t="s">
        <v>374</v>
      </c>
      <c r="Q165" s="64" t="s">
        <v>947</v>
      </c>
      <c r="R165" s="64" t="s">
        <v>668</v>
      </c>
    </row>
    <row r="166" spans="1:18" ht="38.25" x14ac:dyDescent="0.25">
      <c r="A166" s="9" t="s">
        <v>30</v>
      </c>
      <c r="B166" s="11" t="s">
        <v>772</v>
      </c>
      <c r="C166" s="10" t="s">
        <v>758</v>
      </c>
      <c r="D166" s="10" t="s">
        <v>939</v>
      </c>
      <c r="E166" s="10" t="s">
        <v>940</v>
      </c>
      <c r="F166" s="10" t="s">
        <v>941</v>
      </c>
      <c r="G166" s="10" t="s">
        <v>942</v>
      </c>
      <c r="H166" s="10" t="s">
        <v>943</v>
      </c>
      <c r="I166" s="10" t="s">
        <v>942</v>
      </c>
      <c r="J166" s="10" t="s">
        <v>693</v>
      </c>
      <c r="K166" s="10" t="s">
        <v>366</v>
      </c>
      <c r="L166" s="10" t="s">
        <v>582</v>
      </c>
      <c r="M166" s="10" t="s">
        <v>592</v>
      </c>
      <c r="N166" s="10" t="s">
        <v>948</v>
      </c>
      <c r="O166" s="10"/>
      <c r="P166" s="10" t="s">
        <v>752</v>
      </c>
      <c r="Q166" s="64" t="s">
        <v>949</v>
      </c>
      <c r="R166" s="64" t="s">
        <v>386</v>
      </c>
    </row>
    <row r="167" spans="1:18" ht="76.5" x14ac:dyDescent="0.25">
      <c r="A167" s="9" t="s">
        <v>30</v>
      </c>
      <c r="B167" s="11" t="s">
        <v>781</v>
      </c>
      <c r="C167" s="10" t="s">
        <v>758</v>
      </c>
      <c r="D167" s="10" t="s">
        <v>939</v>
      </c>
      <c r="E167" s="10" t="s">
        <v>940</v>
      </c>
      <c r="F167" s="10" t="s">
        <v>941</v>
      </c>
      <c r="G167" s="10" t="s">
        <v>942</v>
      </c>
      <c r="H167" s="10" t="s">
        <v>943</v>
      </c>
      <c r="I167" s="10" t="s">
        <v>942</v>
      </c>
      <c r="J167" s="10" t="s">
        <v>693</v>
      </c>
      <c r="K167" s="10" t="s">
        <v>366</v>
      </c>
      <c r="L167" s="10" t="s">
        <v>582</v>
      </c>
      <c r="M167" s="10" t="s">
        <v>592</v>
      </c>
      <c r="N167" s="10" t="s">
        <v>950</v>
      </c>
      <c r="O167" s="10"/>
      <c r="P167" s="10" t="s">
        <v>374</v>
      </c>
      <c r="Q167" s="64" t="s">
        <v>951</v>
      </c>
      <c r="R167" s="64" t="s">
        <v>386</v>
      </c>
    </row>
    <row r="168" spans="1:18" ht="178.5" x14ac:dyDescent="0.25">
      <c r="A168" s="9" t="s">
        <v>30</v>
      </c>
      <c r="B168" s="11" t="s">
        <v>781</v>
      </c>
      <c r="C168" s="10" t="s">
        <v>758</v>
      </c>
      <c r="D168" s="10" t="s">
        <v>939</v>
      </c>
      <c r="E168" s="10" t="s">
        <v>940</v>
      </c>
      <c r="F168" s="10" t="s">
        <v>941</v>
      </c>
      <c r="G168" s="10" t="s">
        <v>942</v>
      </c>
      <c r="H168" s="10" t="s">
        <v>943</v>
      </c>
      <c r="I168" s="10" t="s">
        <v>942</v>
      </c>
      <c r="J168" s="10" t="s">
        <v>693</v>
      </c>
      <c r="K168" s="10" t="s">
        <v>366</v>
      </c>
      <c r="L168" s="10" t="s">
        <v>582</v>
      </c>
      <c r="M168" s="10" t="s">
        <v>592</v>
      </c>
      <c r="N168" s="10" t="s">
        <v>952</v>
      </c>
      <c r="O168" s="10"/>
      <c r="P168" s="10" t="s">
        <v>374</v>
      </c>
      <c r="Q168" s="64" t="s">
        <v>953</v>
      </c>
      <c r="R168" s="64" t="s">
        <v>954</v>
      </c>
    </row>
    <row r="169" spans="1:18" ht="178.5" x14ac:dyDescent="0.25">
      <c r="A169" s="9" t="s">
        <v>30</v>
      </c>
      <c r="B169" s="11" t="s">
        <v>781</v>
      </c>
      <c r="C169" s="10" t="s">
        <v>377</v>
      </c>
      <c r="D169" s="10" t="s">
        <v>939</v>
      </c>
      <c r="E169" s="10" t="s">
        <v>940</v>
      </c>
      <c r="F169" s="10" t="s">
        <v>941</v>
      </c>
      <c r="G169" s="10" t="s">
        <v>942</v>
      </c>
      <c r="H169" s="10" t="s">
        <v>943</v>
      </c>
      <c r="I169" s="10" t="s">
        <v>942</v>
      </c>
      <c r="J169" s="10" t="s">
        <v>693</v>
      </c>
      <c r="K169" s="10" t="s">
        <v>366</v>
      </c>
      <c r="L169" s="10" t="s">
        <v>582</v>
      </c>
      <c r="M169" s="10" t="s">
        <v>592</v>
      </c>
      <c r="N169" s="10" t="s">
        <v>955</v>
      </c>
      <c r="O169" s="10"/>
      <c r="P169" s="10" t="s">
        <v>374</v>
      </c>
      <c r="Q169" s="64" t="s">
        <v>956</v>
      </c>
      <c r="R169" s="64" t="s">
        <v>907</v>
      </c>
    </row>
    <row r="170" spans="1:18" ht="369.75" x14ac:dyDescent="0.25">
      <c r="A170" s="9" t="s">
        <v>30</v>
      </c>
      <c r="B170" s="11" t="s">
        <v>781</v>
      </c>
      <c r="C170" s="10" t="s">
        <v>435</v>
      </c>
      <c r="D170" s="10" t="s">
        <v>939</v>
      </c>
      <c r="E170" s="10" t="s">
        <v>940</v>
      </c>
      <c r="F170" s="10" t="s">
        <v>941</v>
      </c>
      <c r="G170" s="10" t="s">
        <v>942</v>
      </c>
      <c r="H170" s="10" t="s">
        <v>943</v>
      </c>
      <c r="I170" s="10" t="s">
        <v>942</v>
      </c>
      <c r="J170" s="10" t="s">
        <v>693</v>
      </c>
      <c r="K170" s="10" t="s">
        <v>366</v>
      </c>
      <c r="L170" s="10" t="s">
        <v>582</v>
      </c>
      <c r="M170" s="10" t="s">
        <v>592</v>
      </c>
      <c r="N170" s="10" t="s">
        <v>957</v>
      </c>
      <c r="O170" s="10"/>
      <c r="P170" s="10" t="s">
        <v>374</v>
      </c>
      <c r="Q170" s="64" t="s">
        <v>958</v>
      </c>
      <c r="R170" s="64" t="s">
        <v>837</v>
      </c>
    </row>
    <row r="171" spans="1:18" ht="63.75" x14ac:dyDescent="0.25">
      <c r="A171" s="9" t="s">
        <v>30</v>
      </c>
      <c r="B171" s="11" t="s">
        <v>922</v>
      </c>
      <c r="C171" s="10" t="s">
        <v>744</v>
      </c>
      <c r="D171" s="10" t="s">
        <v>959</v>
      </c>
      <c r="E171" s="10" t="s">
        <v>960</v>
      </c>
      <c r="F171" s="10" t="s">
        <v>961</v>
      </c>
      <c r="G171" s="10" t="s">
        <v>962</v>
      </c>
      <c r="H171" s="10" t="s">
        <v>963</v>
      </c>
      <c r="I171" s="10" t="s">
        <v>962</v>
      </c>
      <c r="J171" s="10" t="s">
        <v>693</v>
      </c>
      <c r="K171" s="10" t="s">
        <v>366</v>
      </c>
      <c r="L171" s="10" t="s">
        <v>582</v>
      </c>
      <c r="M171" s="10" t="s">
        <v>592</v>
      </c>
      <c r="N171" s="10" t="s">
        <v>964</v>
      </c>
      <c r="O171" s="10" t="s">
        <v>965</v>
      </c>
      <c r="P171" s="10" t="s">
        <v>374</v>
      </c>
      <c r="Q171" s="64" t="s">
        <v>966</v>
      </c>
      <c r="R171" s="64" t="s">
        <v>386</v>
      </c>
    </row>
    <row r="172" spans="1:18" ht="76.5" x14ac:dyDescent="0.25">
      <c r="A172" s="9" t="s">
        <v>30</v>
      </c>
      <c r="B172" s="11" t="s">
        <v>922</v>
      </c>
      <c r="C172" s="10" t="s">
        <v>514</v>
      </c>
      <c r="D172" s="10" t="s">
        <v>959</v>
      </c>
      <c r="E172" s="10" t="s">
        <v>960</v>
      </c>
      <c r="F172" s="10" t="s">
        <v>961</v>
      </c>
      <c r="G172" s="10" t="s">
        <v>962</v>
      </c>
      <c r="H172" s="10" t="s">
        <v>963</v>
      </c>
      <c r="I172" s="10" t="s">
        <v>962</v>
      </c>
      <c r="J172" s="10" t="s">
        <v>693</v>
      </c>
      <c r="K172" s="10" t="s">
        <v>366</v>
      </c>
      <c r="L172" s="10" t="s">
        <v>582</v>
      </c>
      <c r="M172" s="10" t="s">
        <v>592</v>
      </c>
      <c r="N172" s="10" t="s">
        <v>967</v>
      </c>
      <c r="O172" s="10"/>
      <c r="P172" s="10" t="s">
        <v>752</v>
      </c>
      <c r="Q172" s="64" t="s">
        <v>968</v>
      </c>
      <c r="R172" s="64" t="s">
        <v>386</v>
      </c>
    </row>
    <row r="173" spans="1:18" ht="51" x14ac:dyDescent="0.25">
      <c r="A173" s="9" t="s">
        <v>30</v>
      </c>
      <c r="B173" s="11" t="s">
        <v>922</v>
      </c>
      <c r="C173" s="10" t="s">
        <v>758</v>
      </c>
      <c r="D173" s="10" t="s">
        <v>959</v>
      </c>
      <c r="E173" s="10" t="s">
        <v>960</v>
      </c>
      <c r="F173" s="10" t="s">
        <v>961</v>
      </c>
      <c r="G173" s="10" t="s">
        <v>962</v>
      </c>
      <c r="H173" s="10" t="s">
        <v>963</v>
      </c>
      <c r="I173" s="10" t="s">
        <v>962</v>
      </c>
      <c r="J173" s="10" t="s">
        <v>693</v>
      </c>
      <c r="K173" s="10" t="s">
        <v>366</v>
      </c>
      <c r="L173" s="10" t="s">
        <v>582</v>
      </c>
      <c r="M173" s="10" t="s">
        <v>592</v>
      </c>
      <c r="N173" s="10" t="s">
        <v>969</v>
      </c>
      <c r="O173" s="10"/>
      <c r="P173" s="10" t="s">
        <v>752</v>
      </c>
      <c r="Q173" s="64" t="s">
        <v>970</v>
      </c>
      <c r="R173" s="64" t="s">
        <v>386</v>
      </c>
    </row>
    <row r="174" spans="1:18" ht="76.5" x14ac:dyDescent="0.25">
      <c r="A174" s="9" t="s">
        <v>30</v>
      </c>
      <c r="B174" s="11" t="s">
        <v>922</v>
      </c>
      <c r="C174" s="10" t="s">
        <v>377</v>
      </c>
      <c r="D174" s="10" t="s">
        <v>959</v>
      </c>
      <c r="E174" s="10" t="s">
        <v>960</v>
      </c>
      <c r="F174" s="10" t="s">
        <v>961</v>
      </c>
      <c r="G174" s="10" t="s">
        <v>962</v>
      </c>
      <c r="H174" s="10" t="s">
        <v>963</v>
      </c>
      <c r="I174" s="10" t="s">
        <v>962</v>
      </c>
      <c r="J174" s="10" t="s">
        <v>693</v>
      </c>
      <c r="K174" s="10" t="s">
        <v>366</v>
      </c>
      <c r="L174" s="10" t="s">
        <v>582</v>
      </c>
      <c r="M174" s="10" t="s">
        <v>592</v>
      </c>
      <c r="N174" s="10" t="s">
        <v>971</v>
      </c>
      <c r="O174" s="10"/>
      <c r="P174" s="10" t="s">
        <v>374</v>
      </c>
      <c r="Q174" s="64" t="s">
        <v>972</v>
      </c>
      <c r="R174" s="64" t="s">
        <v>386</v>
      </c>
    </row>
    <row r="175" spans="1:18" ht="76.5" x14ac:dyDescent="0.25">
      <c r="A175" s="9" t="s">
        <v>30</v>
      </c>
      <c r="B175" s="11" t="s">
        <v>696</v>
      </c>
      <c r="C175" s="10" t="s">
        <v>377</v>
      </c>
      <c r="D175" s="10" t="s">
        <v>959</v>
      </c>
      <c r="E175" s="10" t="s">
        <v>960</v>
      </c>
      <c r="F175" s="10" t="s">
        <v>961</v>
      </c>
      <c r="G175" s="10" t="s">
        <v>962</v>
      </c>
      <c r="H175" s="10" t="s">
        <v>963</v>
      </c>
      <c r="I175" s="10" t="s">
        <v>962</v>
      </c>
      <c r="J175" s="10" t="s">
        <v>731</v>
      </c>
      <c r="K175" s="10" t="s">
        <v>366</v>
      </c>
      <c r="L175" s="10" t="s">
        <v>31</v>
      </c>
      <c r="M175" s="10" t="s">
        <v>732</v>
      </c>
      <c r="N175" s="10" t="s">
        <v>973</v>
      </c>
      <c r="O175" s="10"/>
      <c r="P175" s="10" t="s">
        <v>374</v>
      </c>
      <c r="Q175" s="64" t="s">
        <v>972</v>
      </c>
      <c r="R175" s="64" t="s">
        <v>386</v>
      </c>
    </row>
    <row r="176" spans="1:18" ht="280.5" x14ac:dyDescent="0.25">
      <c r="A176" s="9" t="s">
        <v>30</v>
      </c>
      <c r="B176" s="11" t="s">
        <v>781</v>
      </c>
      <c r="C176" s="10" t="s">
        <v>435</v>
      </c>
      <c r="D176" s="10" t="s">
        <v>959</v>
      </c>
      <c r="E176" s="10" t="s">
        <v>960</v>
      </c>
      <c r="F176" s="10" t="s">
        <v>961</v>
      </c>
      <c r="G176" s="10" t="s">
        <v>962</v>
      </c>
      <c r="H176" s="10" t="s">
        <v>963</v>
      </c>
      <c r="I176" s="10" t="s">
        <v>962</v>
      </c>
      <c r="J176" s="10" t="s">
        <v>693</v>
      </c>
      <c r="K176" s="10" t="s">
        <v>366</v>
      </c>
      <c r="L176" s="10" t="s">
        <v>582</v>
      </c>
      <c r="M176" s="10" t="s">
        <v>592</v>
      </c>
      <c r="N176" s="10" t="s">
        <v>974</v>
      </c>
      <c r="O176" s="10"/>
      <c r="P176" s="10" t="s">
        <v>374</v>
      </c>
      <c r="Q176" s="64" t="s">
        <v>975</v>
      </c>
      <c r="R176" s="64" t="s">
        <v>810</v>
      </c>
    </row>
    <row r="177" spans="1:18" ht="89.25" x14ac:dyDescent="0.25">
      <c r="A177" s="9" t="s">
        <v>30</v>
      </c>
      <c r="B177" s="11" t="s">
        <v>743</v>
      </c>
      <c r="C177" s="10" t="s">
        <v>758</v>
      </c>
      <c r="D177" s="10" t="s">
        <v>976</v>
      </c>
      <c r="E177" s="10" t="s">
        <v>977</v>
      </c>
      <c r="F177" s="10" t="s">
        <v>438</v>
      </c>
      <c r="G177" s="10" t="s">
        <v>439</v>
      </c>
      <c r="H177" s="10" t="s">
        <v>440</v>
      </c>
      <c r="I177" s="10" t="s">
        <v>441</v>
      </c>
      <c r="J177" s="10" t="s">
        <v>693</v>
      </c>
      <c r="K177" s="10" t="s">
        <v>366</v>
      </c>
      <c r="L177" s="10" t="s">
        <v>582</v>
      </c>
      <c r="M177" s="10" t="s">
        <v>592</v>
      </c>
      <c r="N177" s="10" t="s">
        <v>978</v>
      </c>
      <c r="O177" s="10"/>
      <c r="P177" s="10" t="s">
        <v>752</v>
      </c>
      <c r="Q177" s="64" t="s">
        <v>979</v>
      </c>
      <c r="R177" s="64" t="s">
        <v>810</v>
      </c>
    </row>
    <row r="178" spans="1:18" ht="51" x14ac:dyDescent="0.25">
      <c r="A178" s="9" t="s">
        <v>30</v>
      </c>
      <c r="B178" s="11" t="s">
        <v>743</v>
      </c>
      <c r="C178" s="10" t="s">
        <v>980</v>
      </c>
      <c r="D178" s="10" t="s">
        <v>976</v>
      </c>
      <c r="E178" s="10" t="s">
        <v>977</v>
      </c>
      <c r="F178" s="10" t="s">
        <v>438</v>
      </c>
      <c r="G178" s="10" t="s">
        <v>439</v>
      </c>
      <c r="H178" s="10" t="s">
        <v>440</v>
      </c>
      <c r="I178" s="10" t="s">
        <v>441</v>
      </c>
      <c r="J178" s="10" t="s">
        <v>693</v>
      </c>
      <c r="K178" s="10" t="s">
        <v>366</v>
      </c>
      <c r="L178" s="10" t="s">
        <v>582</v>
      </c>
      <c r="M178" s="10" t="s">
        <v>592</v>
      </c>
      <c r="N178" s="10" t="s">
        <v>981</v>
      </c>
      <c r="O178" s="10"/>
      <c r="P178" s="10" t="s">
        <v>374</v>
      </c>
      <c r="Q178" s="64" t="s">
        <v>982</v>
      </c>
      <c r="R178" s="64" t="s">
        <v>386</v>
      </c>
    </row>
    <row r="179" spans="1:18" ht="102" x14ac:dyDescent="0.25">
      <c r="A179" s="9" t="s">
        <v>30</v>
      </c>
      <c r="B179" s="11" t="s">
        <v>743</v>
      </c>
      <c r="C179" s="10" t="s">
        <v>435</v>
      </c>
      <c r="D179" s="10" t="s">
        <v>976</v>
      </c>
      <c r="E179" s="10" t="s">
        <v>977</v>
      </c>
      <c r="F179" s="10" t="s">
        <v>438</v>
      </c>
      <c r="G179" s="10" t="s">
        <v>439</v>
      </c>
      <c r="H179" s="10" t="s">
        <v>440</v>
      </c>
      <c r="I179" s="10" t="s">
        <v>441</v>
      </c>
      <c r="J179" s="10" t="s">
        <v>693</v>
      </c>
      <c r="K179" s="10" t="s">
        <v>366</v>
      </c>
      <c r="L179" s="10" t="s">
        <v>582</v>
      </c>
      <c r="M179" s="10" t="s">
        <v>592</v>
      </c>
      <c r="N179" s="10" t="s">
        <v>983</v>
      </c>
      <c r="O179" s="10"/>
      <c r="P179" s="10" t="s">
        <v>752</v>
      </c>
      <c r="Q179" s="64" t="s">
        <v>984</v>
      </c>
      <c r="R179" s="64" t="s">
        <v>907</v>
      </c>
    </row>
    <row r="180" spans="1:18" ht="165.75" x14ac:dyDescent="0.25">
      <c r="A180" s="9" t="s">
        <v>30</v>
      </c>
      <c r="B180" s="11" t="s">
        <v>781</v>
      </c>
      <c r="C180" s="10" t="s">
        <v>720</v>
      </c>
      <c r="D180" s="10" t="s">
        <v>976</v>
      </c>
      <c r="E180" s="10" t="s">
        <v>977</v>
      </c>
      <c r="F180" s="10" t="s">
        <v>438</v>
      </c>
      <c r="G180" s="10" t="s">
        <v>439</v>
      </c>
      <c r="H180" s="10" t="s">
        <v>440</v>
      </c>
      <c r="I180" s="10" t="s">
        <v>441</v>
      </c>
      <c r="J180" s="10" t="s">
        <v>693</v>
      </c>
      <c r="K180" s="10" t="s">
        <v>366</v>
      </c>
      <c r="L180" s="10" t="s">
        <v>582</v>
      </c>
      <c r="M180" s="10" t="s">
        <v>592</v>
      </c>
      <c r="N180" s="10" t="s">
        <v>985</v>
      </c>
      <c r="O180" s="10"/>
      <c r="P180" s="10" t="s">
        <v>374</v>
      </c>
      <c r="Q180" s="64" t="s">
        <v>986</v>
      </c>
      <c r="R180" s="64" t="s">
        <v>987</v>
      </c>
    </row>
    <row r="181" spans="1:18" ht="38.25" x14ac:dyDescent="0.25">
      <c r="A181" s="9" t="s">
        <v>30</v>
      </c>
      <c r="B181" s="11" t="s">
        <v>781</v>
      </c>
      <c r="C181" s="10" t="s">
        <v>980</v>
      </c>
      <c r="D181" s="10" t="s">
        <v>976</v>
      </c>
      <c r="E181" s="10" t="s">
        <v>977</v>
      </c>
      <c r="F181" s="10" t="s">
        <v>438</v>
      </c>
      <c r="G181" s="10" t="s">
        <v>439</v>
      </c>
      <c r="H181" s="10" t="s">
        <v>440</v>
      </c>
      <c r="I181" s="10" t="s">
        <v>441</v>
      </c>
      <c r="J181" s="10" t="s">
        <v>693</v>
      </c>
      <c r="K181" s="10" t="s">
        <v>366</v>
      </c>
      <c r="L181" s="10" t="s">
        <v>582</v>
      </c>
      <c r="M181" s="10" t="s">
        <v>592</v>
      </c>
      <c r="N181" s="10" t="s">
        <v>988</v>
      </c>
      <c r="O181" s="10"/>
      <c r="P181" s="10" t="s">
        <v>374</v>
      </c>
      <c r="Q181" s="64" t="s">
        <v>989</v>
      </c>
      <c r="R181" s="64" t="s">
        <v>987</v>
      </c>
    </row>
    <row r="182" spans="1:18" ht="63.75" x14ac:dyDescent="0.25">
      <c r="A182" s="9" t="s">
        <v>30</v>
      </c>
      <c r="B182" s="11" t="s">
        <v>781</v>
      </c>
      <c r="C182" s="10" t="s">
        <v>980</v>
      </c>
      <c r="D182" s="10" t="s">
        <v>976</v>
      </c>
      <c r="E182" s="10" t="s">
        <v>977</v>
      </c>
      <c r="F182" s="10" t="s">
        <v>438</v>
      </c>
      <c r="G182" s="10" t="s">
        <v>439</v>
      </c>
      <c r="H182" s="10" t="s">
        <v>440</v>
      </c>
      <c r="I182" s="10" t="s">
        <v>441</v>
      </c>
      <c r="J182" s="10" t="s">
        <v>693</v>
      </c>
      <c r="K182" s="10" t="s">
        <v>366</v>
      </c>
      <c r="L182" s="10" t="s">
        <v>582</v>
      </c>
      <c r="M182" s="10" t="s">
        <v>592</v>
      </c>
      <c r="N182" s="10" t="s">
        <v>990</v>
      </c>
      <c r="O182" s="10"/>
      <c r="P182" s="10" t="s">
        <v>374</v>
      </c>
      <c r="Q182" s="64" t="s">
        <v>991</v>
      </c>
      <c r="R182" s="64" t="s">
        <v>386</v>
      </c>
    </row>
    <row r="183" spans="1:18" ht="306" x14ac:dyDescent="0.25">
      <c r="A183" s="9" t="s">
        <v>30</v>
      </c>
      <c r="B183" s="11" t="s">
        <v>781</v>
      </c>
      <c r="C183" s="10" t="s">
        <v>435</v>
      </c>
      <c r="D183" s="10" t="s">
        <v>976</v>
      </c>
      <c r="E183" s="10" t="s">
        <v>977</v>
      </c>
      <c r="F183" s="10" t="s">
        <v>438</v>
      </c>
      <c r="G183" s="10" t="s">
        <v>439</v>
      </c>
      <c r="H183" s="10" t="s">
        <v>440</v>
      </c>
      <c r="I183" s="10" t="s">
        <v>441</v>
      </c>
      <c r="J183" s="10" t="s">
        <v>693</v>
      </c>
      <c r="K183" s="10" t="s">
        <v>366</v>
      </c>
      <c r="L183" s="10" t="s">
        <v>582</v>
      </c>
      <c r="M183" s="10" t="s">
        <v>592</v>
      </c>
      <c r="N183" s="10" t="s">
        <v>992</v>
      </c>
      <c r="O183" s="10"/>
      <c r="P183" s="10" t="s">
        <v>374</v>
      </c>
      <c r="Q183" s="64" t="s">
        <v>993</v>
      </c>
      <c r="R183" s="64" t="s">
        <v>810</v>
      </c>
    </row>
    <row r="184" spans="1:18" ht="51" x14ac:dyDescent="0.25">
      <c r="A184" s="9" t="s">
        <v>30</v>
      </c>
      <c r="B184" s="11" t="s">
        <v>781</v>
      </c>
      <c r="C184" s="10" t="s">
        <v>435</v>
      </c>
      <c r="D184" s="10" t="s">
        <v>976</v>
      </c>
      <c r="E184" s="10" t="s">
        <v>977</v>
      </c>
      <c r="F184" s="10" t="s">
        <v>438</v>
      </c>
      <c r="G184" s="10" t="s">
        <v>439</v>
      </c>
      <c r="H184" s="10" t="s">
        <v>440</v>
      </c>
      <c r="I184" s="10" t="s">
        <v>441</v>
      </c>
      <c r="J184" s="10" t="s">
        <v>630</v>
      </c>
      <c r="K184" s="10" t="s">
        <v>366</v>
      </c>
      <c r="L184" s="10" t="s">
        <v>582</v>
      </c>
      <c r="M184" s="10" t="s">
        <v>511</v>
      </c>
      <c r="N184" s="10" t="s">
        <v>994</v>
      </c>
      <c r="O184" s="10"/>
      <c r="P184" s="10" t="s">
        <v>374</v>
      </c>
      <c r="Q184" s="64" t="s">
        <v>995</v>
      </c>
      <c r="R184" s="64" t="s">
        <v>810</v>
      </c>
    </row>
    <row r="185" spans="1:18" ht="63.75" x14ac:dyDescent="0.25">
      <c r="A185" s="9" t="s">
        <v>30</v>
      </c>
      <c r="B185" s="11" t="s">
        <v>743</v>
      </c>
      <c r="C185" s="10" t="s">
        <v>514</v>
      </c>
      <c r="D185" s="10" t="s">
        <v>996</v>
      </c>
      <c r="E185" s="10" t="s">
        <v>997</v>
      </c>
      <c r="F185" s="10" t="s">
        <v>452</v>
      </c>
      <c r="G185" s="10" t="s">
        <v>453</v>
      </c>
      <c r="H185" s="10" t="s">
        <v>454</v>
      </c>
      <c r="I185" s="10" t="s">
        <v>455</v>
      </c>
      <c r="J185" s="10" t="s">
        <v>693</v>
      </c>
      <c r="K185" s="10" t="s">
        <v>366</v>
      </c>
      <c r="L185" s="10" t="s">
        <v>582</v>
      </c>
      <c r="M185" s="10" t="s">
        <v>592</v>
      </c>
      <c r="N185" s="10" t="s">
        <v>998</v>
      </c>
      <c r="O185" s="10"/>
      <c r="P185" s="10" t="s">
        <v>752</v>
      </c>
      <c r="Q185" s="64" t="s">
        <v>999</v>
      </c>
      <c r="R185" s="64" t="s">
        <v>386</v>
      </c>
    </row>
    <row r="186" spans="1:18" ht="63.75" x14ac:dyDescent="0.25">
      <c r="A186" s="9" t="s">
        <v>30</v>
      </c>
      <c r="B186" s="11" t="s">
        <v>743</v>
      </c>
      <c r="C186" s="10" t="s">
        <v>758</v>
      </c>
      <c r="D186" s="10" t="s">
        <v>996</v>
      </c>
      <c r="E186" s="10" t="s">
        <v>997</v>
      </c>
      <c r="F186" s="10" t="s">
        <v>452</v>
      </c>
      <c r="G186" s="10" t="s">
        <v>453</v>
      </c>
      <c r="H186" s="10" t="s">
        <v>454</v>
      </c>
      <c r="I186" s="10" t="s">
        <v>455</v>
      </c>
      <c r="J186" s="10" t="s">
        <v>693</v>
      </c>
      <c r="K186" s="10" t="s">
        <v>366</v>
      </c>
      <c r="L186" s="10" t="s">
        <v>582</v>
      </c>
      <c r="M186" s="10" t="s">
        <v>592</v>
      </c>
      <c r="N186" s="10" t="s">
        <v>1000</v>
      </c>
      <c r="O186" s="10"/>
      <c r="P186" s="10" t="s">
        <v>752</v>
      </c>
      <c r="Q186" s="64" t="s">
        <v>1001</v>
      </c>
      <c r="R186" s="64" t="s">
        <v>386</v>
      </c>
    </row>
    <row r="187" spans="1:18" ht="63.75" x14ac:dyDescent="0.25">
      <c r="A187" s="9" t="s">
        <v>30</v>
      </c>
      <c r="B187" s="11" t="s">
        <v>743</v>
      </c>
      <c r="C187" s="10" t="s">
        <v>758</v>
      </c>
      <c r="D187" s="10" t="s">
        <v>996</v>
      </c>
      <c r="E187" s="10" t="s">
        <v>997</v>
      </c>
      <c r="F187" s="10" t="s">
        <v>452</v>
      </c>
      <c r="G187" s="10" t="s">
        <v>453</v>
      </c>
      <c r="H187" s="10" t="s">
        <v>454</v>
      </c>
      <c r="I187" s="10" t="s">
        <v>455</v>
      </c>
      <c r="J187" s="10" t="s">
        <v>693</v>
      </c>
      <c r="K187" s="10" t="s">
        <v>366</v>
      </c>
      <c r="L187" s="10" t="s">
        <v>582</v>
      </c>
      <c r="M187" s="10" t="s">
        <v>592</v>
      </c>
      <c r="N187" s="10" t="s">
        <v>1002</v>
      </c>
      <c r="O187" s="10"/>
      <c r="P187" s="10" t="s">
        <v>752</v>
      </c>
      <c r="Q187" s="64" t="s">
        <v>1001</v>
      </c>
      <c r="R187" s="64" t="s">
        <v>386</v>
      </c>
    </row>
    <row r="188" spans="1:18" ht="89.25" x14ac:dyDescent="0.25">
      <c r="A188" s="9" t="s">
        <v>30</v>
      </c>
      <c r="B188" s="11" t="s">
        <v>743</v>
      </c>
      <c r="C188" s="10" t="s">
        <v>435</v>
      </c>
      <c r="D188" s="10" t="s">
        <v>996</v>
      </c>
      <c r="E188" s="10" t="s">
        <v>997</v>
      </c>
      <c r="F188" s="10" t="s">
        <v>452</v>
      </c>
      <c r="G188" s="10" t="s">
        <v>453</v>
      </c>
      <c r="H188" s="10" t="s">
        <v>454</v>
      </c>
      <c r="I188" s="10" t="s">
        <v>455</v>
      </c>
      <c r="J188" s="10" t="s">
        <v>693</v>
      </c>
      <c r="K188" s="10" t="s">
        <v>366</v>
      </c>
      <c r="L188" s="10" t="s">
        <v>582</v>
      </c>
      <c r="M188" s="10" t="s">
        <v>592</v>
      </c>
      <c r="N188" s="10" t="s">
        <v>983</v>
      </c>
      <c r="O188" s="10"/>
      <c r="P188" s="10" t="s">
        <v>752</v>
      </c>
      <c r="Q188" s="64" t="s">
        <v>1003</v>
      </c>
      <c r="R188" s="64" t="s">
        <v>386</v>
      </c>
    </row>
    <row r="189" spans="1:18" ht="331.5" x14ac:dyDescent="0.25">
      <c r="A189" s="9" t="s">
        <v>30</v>
      </c>
      <c r="B189" s="11" t="s">
        <v>781</v>
      </c>
      <c r="C189" s="10" t="s">
        <v>435</v>
      </c>
      <c r="D189" s="10" t="s">
        <v>996</v>
      </c>
      <c r="E189" s="10" t="s">
        <v>997</v>
      </c>
      <c r="F189" s="10" t="s">
        <v>452</v>
      </c>
      <c r="G189" s="10" t="s">
        <v>453</v>
      </c>
      <c r="H189" s="10" t="s">
        <v>454</v>
      </c>
      <c r="I189" s="10" t="s">
        <v>455</v>
      </c>
      <c r="J189" s="10" t="s">
        <v>693</v>
      </c>
      <c r="K189" s="10" t="s">
        <v>366</v>
      </c>
      <c r="L189" s="10" t="s">
        <v>582</v>
      </c>
      <c r="M189" s="10" t="s">
        <v>592</v>
      </c>
      <c r="N189" s="10" t="s">
        <v>1004</v>
      </c>
      <c r="O189" s="10"/>
      <c r="P189" s="10" t="s">
        <v>374</v>
      </c>
      <c r="Q189" s="64" t="s">
        <v>1005</v>
      </c>
      <c r="R189" s="64" t="s">
        <v>810</v>
      </c>
    </row>
    <row r="190" spans="1:18" ht="63.75" x14ac:dyDescent="0.25">
      <c r="A190" s="9" t="s">
        <v>30</v>
      </c>
      <c r="B190" s="11" t="s">
        <v>781</v>
      </c>
      <c r="C190" s="10" t="s">
        <v>435</v>
      </c>
      <c r="D190" s="10" t="s">
        <v>996</v>
      </c>
      <c r="E190" s="10" t="s">
        <v>997</v>
      </c>
      <c r="F190" s="10" t="s">
        <v>452</v>
      </c>
      <c r="G190" s="10" t="s">
        <v>453</v>
      </c>
      <c r="H190" s="10" t="s">
        <v>454</v>
      </c>
      <c r="I190" s="10" t="s">
        <v>455</v>
      </c>
      <c r="J190" s="10" t="s">
        <v>630</v>
      </c>
      <c r="K190" s="10" t="s">
        <v>366</v>
      </c>
      <c r="L190" s="10" t="s">
        <v>582</v>
      </c>
      <c r="M190" s="10" t="s">
        <v>511</v>
      </c>
      <c r="N190" s="10" t="s">
        <v>1006</v>
      </c>
      <c r="O190" s="10"/>
      <c r="P190" s="10" t="s">
        <v>374</v>
      </c>
      <c r="Q190" s="64" t="s">
        <v>1007</v>
      </c>
      <c r="R190" s="64" t="s">
        <v>810</v>
      </c>
    </row>
    <row r="191" spans="1:18" ht="89.25" x14ac:dyDescent="0.25">
      <c r="A191" s="9" t="s">
        <v>30</v>
      </c>
      <c r="B191" s="11" t="s">
        <v>743</v>
      </c>
      <c r="C191" s="10" t="s">
        <v>514</v>
      </c>
      <c r="D191" s="10" t="s">
        <v>444</v>
      </c>
      <c r="E191" s="10" t="s">
        <v>1008</v>
      </c>
      <c r="F191" s="10" t="s">
        <v>446</v>
      </c>
      <c r="G191" s="10" t="s">
        <v>447</v>
      </c>
      <c r="H191" s="10" t="s">
        <v>448</v>
      </c>
      <c r="I191" s="10" t="s">
        <v>445</v>
      </c>
      <c r="J191" s="10" t="s">
        <v>693</v>
      </c>
      <c r="K191" s="10" t="s">
        <v>366</v>
      </c>
      <c r="L191" s="10" t="s">
        <v>582</v>
      </c>
      <c r="M191" s="10" t="s">
        <v>592</v>
      </c>
      <c r="N191" s="10" t="s">
        <v>1009</v>
      </c>
      <c r="O191" s="10"/>
      <c r="P191" s="10" t="s">
        <v>752</v>
      </c>
      <c r="Q191" s="64" t="s">
        <v>1010</v>
      </c>
      <c r="R191" s="64" t="s">
        <v>386</v>
      </c>
    </row>
    <row r="192" spans="1:18" ht="51" x14ac:dyDescent="0.25">
      <c r="A192" s="9" t="s">
        <v>30</v>
      </c>
      <c r="B192" s="11" t="s">
        <v>743</v>
      </c>
      <c r="C192" s="10" t="s">
        <v>980</v>
      </c>
      <c r="D192" s="10" t="s">
        <v>444</v>
      </c>
      <c r="E192" s="10" t="s">
        <v>1008</v>
      </c>
      <c r="F192" s="10" t="s">
        <v>446</v>
      </c>
      <c r="G192" s="10" t="s">
        <v>447</v>
      </c>
      <c r="H192" s="10" t="s">
        <v>448</v>
      </c>
      <c r="I192" s="10" t="s">
        <v>445</v>
      </c>
      <c r="J192" s="10" t="s">
        <v>693</v>
      </c>
      <c r="K192" s="10" t="s">
        <v>366</v>
      </c>
      <c r="L192" s="10" t="s">
        <v>582</v>
      </c>
      <c r="M192" s="10" t="s">
        <v>592</v>
      </c>
      <c r="N192" s="10" t="s">
        <v>1011</v>
      </c>
      <c r="O192" s="10"/>
      <c r="P192" s="10" t="s">
        <v>374</v>
      </c>
      <c r="Q192" s="64" t="s">
        <v>1012</v>
      </c>
      <c r="R192" s="64" t="s">
        <v>386</v>
      </c>
    </row>
    <row r="193" spans="1:18" ht="102" x14ac:dyDescent="0.25">
      <c r="A193" s="9" t="s">
        <v>30</v>
      </c>
      <c r="B193" s="11" t="s">
        <v>743</v>
      </c>
      <c r="C193" s="10" t="s">
        <v>435</v>
      </c>
      <c r="D193" s="10" t="s">
        <v>444</v>
      </c>
      <c r="E193" s="10" t="s">
        <v>1008</v>
      </c>
      <c r="F193" s="10" t="s">
        <v>446</v>
      </c>
      <c r="G193" s="10" t="s">
        <v>447</v>
      </c>
      <c r="H193" s="10" t="s">
        <v>448</v>
      </c>
      <c r="I193" s="10" t="s">
        <v>445</v>
      </c>
      <c r="J193" s="10" t="s">
        <v>693</v>
      </c>
      <c r="K193" s="10" t="s">
        <v>366</v>
      </c>
      <c r="L193" s="10" t="s">
        <v>582</v>
      </c>
      <c r="M193" s="10" t="s">
        <v>592</v>
      </c>
      <c r="N193" s="10" t="s">
        <v>1013</v>
      </c>
      <c r="O193" s="10"/>
      <c r="P193" s="10" t="s">
        <v>752</v>
      </c>
      <c r="Q193" s="64" t="s">
        <v>1014</v>
      </c>
      <c r="R193" s="64" t="s">
        <v>386</v>
      </c>
    </row>
    <row r="194" spans="1:18" ht="76.5" x14ac:dyDescent="0.25">
      <c r="A194" s="9" t="s">
        <v>30</v>
      </c>
      <c r="B194" s="11" t="s">
        <v>781</v>
      </c>
      <c r="C194" s="10" t="s">
        <v>435</v>
      </c>
      <c r="D194" s="10" t="s">
        <v>444</v>
      </c>
      <c r="E194" s="10" t="s">
        <v>1008</v>
      </c>
      <c r="F194" s="10" t="s">
        <v>446</v>
      </c>
      <c r="G194" s="10" t="s">
        <v>447</v>
      </c>
      <c r="H194" s="10" t="s">
        <v>448</v>
      </c>
      <c r="I194" s="10" t="s">
        <v>445</v>
      </c>
      <c r="J194" s="10" t="s">
        <v>693</v>
      </c>
      <c r="K194" s="10" t="s">
        <v>366</v>
      </c>
      <c r="L194" s="10" t="s">
        <v>582</v>
      </c>
      <c r="M194" s="10" t="s">
        <v>592</v>
      </c>
      <c r="N194" s="10" t="s">
        <v>1015</v>
      </c>
      <c r="O194" s="10"/>
      <c r="P194" s="10" t="s">
        <v>374</v>
      </c>
      <c r="Q194" s="64" t="s">
        <v>1016</v>
      </c>
      <c r="R194" s="64" t="s">
        <v>1017</v>
      </c>
    </row>
    <row r="195" spans="1:18" ht="409.5" x14ac:dyDescent="0.25">
      <c r="A195" s="9" t="s">
        <v>30</v>
      </c>
      <c r="B195" s="11" t="s">
        <v>781</v>
      </c>
      <c r="C195" s="10" t="s">
        <v>435</v>
      </c>
      <c r="D195" s="10" t="s">
        <v>444</v>
      </c>
      <c r="E195" s="10" t="s">
        <v>1008</v>
      </c>
      <c r="F195" s="10" t="s">
        <v>446</v>
      </c>
      <c r="G195" s="10" t="s">
        <v>447</v>
      </c>
      <c r="H195" s="10" t="s">
        <v>448</v>
      </c>
      <c r="I195" s="10" t="s">
        <v>445</v>
      </c>
      <c r="J195" s="10" t="s">
        <v>630</v>
      </c>
      <c r="K195" s="10" t="s">
        <v>366</v>
      </c>
      <c r="L195" s="10" t="s">
        <v>582</v>
      </c>
      <c r="M195" s="10" t="s">
        <v>511</v>
      </c>
      <c r="N195" s="10" t="s">
        <v>1018</v>
      </c>
      <c r="O195" s="10"/>
      <c r="P195" s="10" t="s">
        <v>374</v>
      </c>
      <c r="Q195" s="64" t="s">
        <v>1019</v>
      </c>
      <c r="R195" s="64" t="s">
        <v>810</v>
      </c>
    </row>
    <row r="196" spans="1:18" ht="76.5" x14ac:dyDescent="0.25">
      <c r="A196" s="9" t="s">
        <v>30</v>
      </c>
      <c r="B196" s="11" t="s">
        <v>743</v>
      </c>
      <c r="C196" s="10" t="s">
        <v>514</v>
      </c>
      <c r="D196" s="10" t="s">
        <v>458</v>
      </c>
      <c r="E196" s="10" t="s">
        <v>1020</v>
      </c>
      <c r="F196" s="10" t="s">
        <v>460</v>
      </c>
      <c r="G196" s="10" t="s">
        <v>461</v>
      </c>
      <c r="H196" s="10" t="s">
        <v>462</v>
      </c>
      <c r="I196" s="10" t="s">
        <v>459</v>
      </c>
      <c r="J196" s="10" t="s">
        <v>693</v>
      </c>
      <c r="K196" s="10" t="s">
        <v>366</v>
      </c>
      <c r="L196" s="10" t="s">
        <v>582</v>
      </c>
      <c r="M196" s="10" t="s">
        <v>592</v>
      </c>
      <c r="N196" s="10" t="s">
        <v>1021</v>
      </c>
      <c r="O196" s="10"/>
      <c r="P196" s="10" t="s">
        <v>752</v>
      </c>
      <c r="Q196" s="64" t="s">
        <v>1022</v>
      </c>
      <c r="R196" s="64" t="s">
        <v>386</v>
      </c>
    </row>
    <row r="197" spans="1:18" ht="63.75" x14ac:dyDescent="0.25">
      <c r="A197" s="9" t="s">
        <v>30</v>
      </c>
      <c r="B197" s="11" t="s">
        <v>743</v>
      </c>
      <c r="C197" s="10" t="s">
        <v>758</v>
      </c>
      <c r="D197" s="10" t="s">
        <v>458</v>
      </c>
      <c r="E197" s="10" t="s">
        <v>1020</v>
      </c>
      <c r="F197" s="10" t="s">
        <v>460</v>
      </c>
      <c r="G197" s="10" t="s">
        <v>461</v>
      </c>
      <c r="H197" s="10" t="s">
        <v>462</v>
      </c>
      <c r="I197" s="10" t="s">
        <v>459</v>
      </c>
      <c r="J197" s="10" t="s">
        <v>693</v>
      </c>
      <c r="K197" s="10" t="s">
        <v>366</v>
      </c>
      <c r="L197" s="10" t="s">
        <v>582</v>
      </c>
      <c r="M197" s="10" t="s">
        <v>592</v>
      </c>
      <c r="N197" s="10" t="s">
        <v>1023</v>
      </c>
      <c r="O197" s="10"/>
      <c r="P197" s="10" t="s">
        <v>752</v>
      </c>
      <c r="Q197" s="64" t="s">
        <v>1024</v>
      </c>
      <c r="R197" s="64" t="s">
        <v>386</v>
      </c>
    </row>
    <row r="198" spans="1:18" ht="357" x14ac:dyDescent="0.25">
      <c r="A198" s="9" t="s">
        <v>30</v>
      </c>
      <c r="B198" s="11" t="s">
        <v>1025</v>
      </c>
      <c r="C198" s="10" t="s">
        <v>435</v>
      </c>
      <c r="D198" s="10" t="s">
        <v>458</v>
      </c>
      <c r="E198" s="10" t="s">
        <v>1020</v>
      </c>
      <c r="F198" s="10" t="s">
        <v>460</v>
      </c>
      <c r="G198" s="10" t="s">
        <v>461</v>
      </c>
      <c r="H198" s="10" t="s">
        <v>462</v>
      </c>
      <c r="I198" s="10" t="s">
        <v>459</v>
      </c>
      <c r="J198" s="10" t="s">
        <v>693</v>
      </c>
      <c r="K198" s="10" t="s">
        <v>366</v>
      </c>
      <c r="L198" s="10" t="s">
        <v>582</v>
      </c>
      <c r="M198" s="10" t="s">
        <v>592</v>
      </c>
      <c r="N198" s="10" t="s">
        <v>1026</v>
      </c>
      <c r="O198" s="10"/>
      <c r="P198" s="10" t="s">
        <v>374</v>
      </c>
      <c r="Q198" s="64" t="s">
        <v>1027</v>
      </c>
      <c r="R198" s="64" t="s">
        <v>810</v>
      </c>
    </row>
    <row r="199" spans="1:18" ht="63.75" x14ac:dyDescent="0.25">
      <c r="A199" s="9" t="s">
        <v>30</v>
      </c>
      <c r="B199" s="11" t="s">
        <v>1025</v>
      </c>
      <c r="C199" s="10" t="s">
        <v>435</v>
      </c>
      <c r="D199" s="10" t="s">
        <v>458</v>
      </c>
      <c r="E199" s="10" t="s">
        <v>1020</v>
      </c>
      <c r="F199" s="10" t="s">
        <v>460</v>
      </c>
      <c r="G199" s="10" t="s">
        <v>461</v>
      </c>
      <c r="H199" s="10" t="s">
        <v>462</v>
      </c>
      <c r="I199" s="10" t="s">
        <v>459</v>
      </c>
      <c r="J199" s="10" t="s">
        <v>630</v>
      </c>
      <c r="K199" s="10" t="s">
        <v>366</v>
      </c>
      <c r="L199" s="10" t="s">
        <v>582</v>
      </c>
      <c r="M199" s="10" t="s">
        <v>511</v>
      </c>
      <c r="N199" s="10" t="s">
        <v>1028</v>
      </c>
      <c r="O199" s="10"/>
      <c r="P199" s="10" t="s">
        <v>374</v>
      </c>
      <c r="Q199" s="64" t="s">
        <v>1029</v>
      </c>
      <c r="R199" s="64" t="s">
        <v>810</v>
      </c>
    </row>
    <row r="200" spans="1:18" ht="153" x14ac:dyDescent="0.25">
      <c r="A200" s="9" t="s">
        <v>30</v>
      </c>
      <c r="B200" s="11">
        <v>45902</v>
      </c>
      <c r="C200" s="10" t="s">
        <v>1030</v>
      </c>
      <c r="D200" s="10" t="s">
        <v>361</v>
      </c>
      <c r="E200" s="10" t="s">
        <v>362</v>
      </c>
      <c r="F200" s="10" t="s">
        <v>363</v>
      </c>
      <c r="G200" s="10" t="s">
        <v>362</v>
      </c>
      <c r="H200" s="10" t="s">
        <v>364</v>
      </c>
      <c r="I200" s="10" t="s">
        <v>362</v>
      </c>
      <c r="J200" s="10" t="s">
        <v>898</v>
      </c>
      <c r="K200" s="10" t="s">
        <v>366</v>
      </c>
      <c r="L200" s="10" t="s">
        <v>31</v>
      </c>
      <c r="M200" s="10" t="s">
        <v>592</v>
      </c>
      <c r="N200" s="10" t="s">
        <v>1031</v>
      </c>
      <c r="O200" s="10"/>
      <c r="P200" s="10" t="s">
        <v>374</v>
      </c>
      <c r="Q200" s="64" t="s">
        <v>1032</v>
      </c>
      <c r="R200" s="64" t="s">
        <v>386</v>
      </c>
    </row>
    <row r="201" spans="1:18" ht="89.25" x14ac:dyDescent="0.25">
      <c r="A201" s="9" t="s">
        <v>30</v>
      </c>
      <c r="B201" s="11" t="s">
        <v>682</v>
      </c>
      <c r="C201" s="10" t="s">
        <v>1033</v>
      </c>
      <c r="D201" s="10" t="s">
        <v>361</v>
      </c>
      <c r="E201" s="10" t="s">
        <v>362</v>
      </c>
      <c r="F201" s="10" t="s">
        <v>363</v>
      </c>
      <c r="G201" s="10" t="s">
        <v>362</v>
      </c>
      <c r="H201" s="10" t="s">
        <v>364</v>
      </c>
      <c r="I201" s="10" t="s">
        <v>362</v>
      </c>
      <c r="J201" s="10" t="s">
        <v>919</v>
      </c>
      <c r="K201" s="10" t="s">
        <v>366</v>
      </c>
      <c r="L201" s="10" t="s">
        <v>582</v>
      </c>
      <c r="M201" s="10" t="s">
        <v>405</v>
      </c>
      <c r="N201" s="10" t="s">
        <v>1034</v>
      </c>
      <c r="O201" s="10"/>
      <c r="P201" s="10" t="s">
        <v>374</v>
      </c>
      <c r="Q201" s="64" t="s">
        <v>1035</v>
      </c>
      <c r="R201" s="64" t="s">
        <v>386</v>
      </c>
    </row>
    <row r="202" spans="1:18" ht="51" x14ac:dyDescent="0.25">
      <c r="A202" s="9" t="s">
        <v>30</v>
      </c>
      <c r="B202" s="11">
        <v>45902</v>
      </c>
      <c r="C202" s="10" t="s">
        <v>1036</v>
      </c>
      <c r="D202" s="10" t="s">
        <v>361</v>
      </c>
      <c r="E202" s="10" t="s">
        <v>362</v>
      </c>
      <c r="F202" s="10" t="s">
        <v>363</v>
      </c>
      <c r="G202" s="10" t="s">
        <v>362</v>
      </c>
      <c r="H202" s="10" t="s">
        <v>364</v>
      </c>
      <c r="I202" s="10" t="s">
        <v>362</v>
      </c>
      <c r="J202" s="10" t="s">
        <v>898</v>
      </c>
      <c r="K202" s="10" t="s">
        <v>366</v>
      </c>
      <c r="L202" s="10" t="s">
        <v>31</v>
      </c>
      <c r="M202" s="10" t="s">
        <v>592</v>
      </c>
      <c r="N202" s="10" t="s">
        <v>1037</v>
      </c>
      <c r="O202" s="10"/>
      <c r="P202" s="10" t="s">
        <v>374</v>
      </c>
      <c r="Q202" s="64" t="s">
        <v>1038</v>
      </c>
      <c r="R202" s="64" t="s">
        <v>907</v>
      </c>
    </row>
    <row r="203" spans="1:18" ht="51" x14ac:dyDescent="0.25">
      <c r="A203" s="9" t="s">
        <v>30</v>
      </c>
      <c r="B203" s="11">
        <v>45902</v>
      </c>
      <c r="C203" s="10" t="s">
        <v>1036</v>
      </c>
      <c r="D203" s="10" t="s">
        <v>361</v>
      </c>
      <c r="E203" s="10" t="s">
        <v>362</v>
      </c>
      <c r="F203" s="10" t="s">
        <v>363</v>
      </c>
      <c r="G203" s="10" t="s">
        <v>362</v>
      </c>
      <c r="H203" s="10" t="s">
        <v>364</v>
      </c>
      <c r="I203" s="10" t="s">
        <v>362</v>
      </c>
      <c r="J203" s="10" t="s">
        <v>898</v>
      </c>
      <c r="K203" s="10" t="s">
        <v>366</v>
      </c>
      <c r="L203" s="10" t="s">
        <v>31</v>
      </c>
      <c r="M203" s="10" t="s">
        <v>592</v>
      </c>
      <c r="N203" s="10" t="s">
        <v>1039</v>
      </c>
      <c r="O203" s="10"/>
      <c r="P203" s="10" t="s">
        <v>374</v>
      </c>
      <c r="Q203" s="64" t="s">
        <v>1040</v>
      </c>
      <c r="R203" s="64" t="s">
        <v>386</v>
      </c>
    </row>
    <row r="204" spans="1:18" ht="102" x14ac:dyDescent="0.25">
      <c r="A204" s="9" t="s">
        <v>30</v>
      </c>
      <c r="B204" s="11">
        <v>45902</v>
      </c>
      <c r="C204" s="10" t="s">
        <v>1036</v>
      </c>
      <c r="D204" s="10" t="s">
        <v>361</v>
      </c>
      <c r="E204" s="10" t="s">
        <v>362</v>
      </c>
      <c r="F204" s="10" t="s">
        <v>363</v>
      </c>
      <c r="G204" s="10" t="s">
        <v>362</v>
      </c>
      <c r="H204" s="10" t="s">
        <v>364</v>
      </c>
      <c r="I204" s="10" t="s">
        <v>362</v>
      </c>
      <c r="J204" s="10" t="s">
        <v>898</v>
      </c>
      <c r="K204" s="10" t="s">
        <v>366</v>
      </c>
      <c r="L204" s="10" t="s">
        <v>31</v>
      </c>
      <c r="M204" s="10" t="s">
        <v>592</v>
      </c>
      <c r="N204" s="10" t="s">
        <v>1041</v>
      </c>
      <c r="O204" s="10"/>
      <c r="P204" s="10" t="s">
        <v>374</v>
      </c>
      <c r="Q204" s="64" t="s">
        <v>1042</v>
      </c>
      <c r="R204" s="64" t="s">
        <v>386</v>
      </c>
    </row>
    <row r="205" spans="1:18" ht="357" x14ac:dyDescent="0.25">
      <c r="A205" s="9" t="s">
        <v>30</v>
      </c>
      <c r="B205" s="11">
        <v>45902</v>
      </c>
      <c r="C205" s="10" t="s">
        <v>1043</v>
      </c>
      <c r="D205" s="10" t="s">
        <v>361</v>
      </c>
      <c r="E205" s="10" t="s">
        <v>362</v>
      </c>
      <c r="F205" s="10" t="s">
        <v>363</v>
      </c>
      <c r="G205" s="10" t="s">
        <v>362</v>
      </c>
      <c r="H205" s="10" t="s">
        <v>364</v>
      </c>
      <c r="I205" s="10" t="s">
        <v>362</v>
      </c>
      <c r="J205" s="10" t="s">
        <v>663</v>
      </c>
      <c r="K205" s="10" t="s">
        <v>366</v>
      </c>
      <c r="L205" s="10" t="s">
        <v>39</v>
      </c>
      <c r="M205" s="10" t="s">
        <v>405</v>
      </c>
      <c r="N205" s="10" t="s">
        <v>1044</v>
      </c>
      <c r="O205" s="10"/>
      <c r="P205" s="10" t="s">
        <v>579</v>
      </c>
      <c r="Q205" s="64" t="s">
        <v>1045</v>
      </c>
      <c r="R205" s="64" t="s">
        <v>386</v>
      </c>
    </row>
    <row r="206" spans="1:18" ht="344.25" x14ac:dyDescent="0.25">
      <c r="A206" s="9" t="s">
        <v>30</v>
      </c>
      <c r="B206" s="11" t="s">
        <v>743</v>
      </c>
      <c r="C206" s="10" t="s">
        <v>621</v>
      </c>
      <c r="D206" s="10" t="s">
        <v>361</v>
      </c>
      <c r="E206" s="10" t="s">
        <v>362</v>
      </c>
      <c r="F206" s="10" t="s">
        <v>363</v>
      </c>
      <c r="G206" s="10" t="s">
        <v>362</v>
      </c>
      <c r="H206" s="10" t="s">
        <v>364</v>
      </c>
      <c r="I206" s="10" t="s">
        <v>362</v>
      </c>
      <c r="J206" s="10" t="s">
        <v>693</v>
      </c>
      <c r="K206" s="10" t="s">
        <v>366</v>
      </c>
      <c r="L206" s="10" t="s">
        <v>582</v>
      </c>
      <c r="M206" s="10" t="s">
        <v>592</v>
      </c>
      <c r="N206" s="10" t="s">
        <v>1046</v>
      </c>
      <c r="O206" s="10"/>
      <c r="P206" s="10" t="s">
        <v>579</v>
      </c>
      <c r="Q206" s="64" t="s">
        <v>1047</v>
      </c>
      <c r="R206" s="64" t="s">
        <v>386</v>
      </c>
    </row>
    <row r="207" spans="1:18" ht="76.5" x14ac:dyDescent="0.25">
      <c r="A207" s="9" t="s">
        <v>30</v>
      </c>
      <c r="B207" s="11" t="s">
        <v>743</v>
      </c>
      <c r="C207" s="10" t="s">
        <v>1033</v>
      </c>
      <c r="D207" s="10" t="s">
        <v>361</v>
      </c>
      <c r="E207" s="10" t="s">
        <v>362</v>
      </c>
      <c r="F207" s="10" t="s">
        <v>363</v>
      </c>
      <c r="G207" s="10" t="s">
        <v>362</v>
      </c>
      <c r="H207" s="10" t="s">
        <v>364</v>
      </c>
      <c r="I207" s="10" t="s">
        <v>362</v>
      </c>
      <c r="J207" s="10" t="s">
        <v>693</v>
      </c>
      <c r="K207" s="10" t="s">
        <v>366</v>
      </c>
      <c r="L207" s="10" t="s">
        <v>582</v>
      </c>
      <c r="M207" s="10" t="s">
        <v>592</v>
      </c>
      <c r="N207" s="10" t="s">
        <v>1048</v>
      </c>
      <c r="O207" s="10"/>
      <c r="P207" s="10" t="s">
        <v>374</v>
      </c>
      <c r="Q207" s="64" t="s">
        <v>1049</v>
      </c>
      <c r="R207" s="64" t="s">
        <v>386</v>
      </c>
    </row>
    <row r="208" spans="1:18" ht="63.75" x14ac:dyDescent="0.25">
      <c r="A208" s="9" t="s">
        <v>30</v>
      </c>
      <c r="B208" s="11" t="s">
        <v>1050</v>
      </c>
      <c r="C208" s="10" t="s">
        <v>1036</v>
      </c>
      <c r="D208" s="10" t="s">
        <v>361</v>
      </c>
      <c r="E208" s="10" t="s">
        <v>362</v>
      </c>
      <c r="F208" s="10" t="s">
        <v>363</v>
      </c>
      <c r="G208" s="10" t="s">
        <v>362</v>
      </c>
      <c r="H208" s="10" t="s">
        <v>364</v>
      </c>
      <c r="I208" s="10" t="s">
        <v>362</v>
      </c>
      <c r="J208" s="10" t="s">
        <v>693</v>
      </c>
      <c r="K208" s="10" t="s">
        <v>366</v>
      </c>
      <c r="L208" s="10" t="s">
        <v>582</v>
      </c>
      <c r="M208" s="10" t="s">
        <v>592</v>
      </c>
      <c r="N208" s="10" t="s">
        <v>1051</v>
      </c>
      <c r="O208" s="10"/>
      <c r="P208" s="10" t="s">
        <v>374</v>
      </c>
      <c r="Q208" s="64" t="s">
        <v>1052</v>
      </c>
      <c r="R208" s="64" t="s">
        <v>386</v>
      </c>
    </row>
    <row r="209" spans="1:18" ht="76.5" x14ac:dyDescent="0.25">
      <c r="A209" s="9" t="s">
        <v>30</v>
      </c>
      <c r="B209" s="11" t="s">
        <v>1050</v>
      </c>
      <c r="C209" s="10" t="s">
        <v>1036</v>
      </c>
      <c r="D209" s="10" t="s">
        <v>361</v>
      </c>
      <c r="E209" s="10" t="s">
        <v>362</v>
      </c>
      <c r="F209" s="10" t="s">
        <v>363</v>
      </c>
      <c r="G209" s="10" t="s">
        <v>362</v>
      </c>
      <c r="H209" s="10" t="s">
        <v>364</v>
      </c>
      <c r="I209" s="10" t="s">
        <v>362</v>
      </c>
      <c r="J209" s="10" t="s">
        <v>1053</v>
      </c>
      <c r="K209" s="10" t="s">
        <v>366</v>
      </c>
      <c r="L209" s="10" t="s">
        <v>1054</v>
      </c>
      <c r="M209" s="10" t="s">
        <v>1055</v>
      </c>
      <c r="N209" s="10" t="s">
        <v>1056</v>
      </c>
      <c r="O209" s="10"/>
      <c r="P209" s="10" t="s">
        <v>374</v>
      </c>
      <c r="Q209" s="64" t="s">
        <v>1057</v>
      </c>
      <c r="R209" s="64" t="s">
        <v>1058</v>
      </c>
    </row>
    <row r="210" spans="1:18" ht="51" x14ac:dyDescent="0.25">
      <c r="A210" s="9" t="s">
        <v>30</v>
      </c>
      <c r="B210" s="11" t="s">
        <v>743</v>
      </c>
      <c r="C210" s="10" t="s">
        <v>1036</v>
      </c>
      <c r="D210" s="10" t="s">
        <v>361</v>
      </c>
      <c r="E210" s="10" t="s">
        <v>362</v>
      </c>
      <c r="F210" s="10" t="s">
        <v>363</v>
      </c>
      <c r="G210" s="10" t="s">
        <v>362</v>
      </c>
      <c r="H210" s="10" t="s">
        <v>364</v>
      </c>
      <c r="I210" s="10" t="s">
        <v>362</v>
      </c>
      <c r="J210" s="10" t="s">
        <v>693</v>
      </c>
      <c r="K210" s="10" t="s">
        <v>366</v>
      </c>
      <c r="L210" s="10" t="s">
        <v>582</v>
      </c>
      <c r="M210" s="10" t="s">
        <v>592</v>
      </c>
      <c r="N210" s="10" t="s">
        <v>1059</v>
      </c>
      <c r="O210" s="10"/>
      <c r="P210" s="10" t="s">
        <v>374</v>
      </c>
      <c r="Q210" s="64" t="s">
        <v>1060</v>
      </c>
      <c r="R210" s="64" t="s">
        <v>386</v>
      </c>
    </row>
    <row r="211" spans="1:18" ht="63.75" x14ac:dyDescent="0.25">
      <c r="A211" s="9" t="s">
        <v>30</v>
      </c>
      <c r="B211" s="11" t="s">
        <v>781</v>
      </c>
      <c r="C211" s="10" t="s">
        <v>1036</v>
      </c>
      <c r="D211" s="10" t="s">
        <v>361</v>
      </c>
      <c r="E211" s="10" t="s">
        <v>362</v>
      </c>
      <c r="F211" s="10" t="s">
        <v>363</v>
      </c>
      <c r="G211" s="10" t="s">
        <v>362</v>
      </c>
      <c r="H211" s="10" t="s">
        <v>364</v>
      </c>
      <c r="I211" s="10" t="s">
        <v>362</v>
      </c>
      <c r="J211" s="10" t="s">
        <v>693</v>
      </c>
      <c r="K211" s="10" t="s">
        <v>366</v>
      </c>
      <c r="L211" s="10" t="s">
        <v>582</v>
      </c>
      <c r="M211" s="10" t="s">
        <v>592</v>
      </c>
      <c r="N211" s="10" t="s">
        <v>1061</v>
      </c>
      <c r="O211" s="10"/>
      <c r="P211" s="10" t="s">
        <v>374</v>
      </c>
      <c r="Q211" s="64" t="s">
        <v>1062</v>
      </c>
      <c r="R211" s="64" t="s">
        <v>386</v>
      </c>
    </row>
    <row r="212" spans="1:18" ht="409.5" x14ac:dyDescent="0.25">
      <c r="A212" s="9" t="s">
        <v>30</v>
      </c>
      <c r="B212" s="11" t="s">
        <v>781</v>
      </c>
      <c r="C212" s="10" t="s">
        <v>1063</v>
      </c>
      <c r="D212" s="10" t="s">
        <v>361</v>
      </c>
      <c r="E212" s="10" t="s">
        <v>362</v>
      </c>
      <c r="F212" s="10" t="s">
        <v>363</v>
      </c>
      <c r="G212" s="10" t="s">
        <v>362</v>
      </c>
      <c r="H212" s="10" t="s">
        <v>364</v>
      </c>
      <c r="I212" s="10" t="s">
        <v>362</v>
      </c>
      <c r="J212" s="10" t="s">
        <v>693</v>
      </c>
      <c r="K212" s="10" t="s">
        <v>366</v>
      </c>
      <c r="L212" s="10" t="s">
        <v>582</v>
      </c>
      <c r="M212" s="10" t="s">
        <v>592</v>
      </c>
      <c r="N212" s="10" t="s">
        <v>1064</v>
      </c>
      <c r="O212" s="10"/>
      <c r="P212" s="10" t="s">
        <v>374</v>
      </c>
      <c r="Q212" s="64" t="s">
        <v>1065</v>
      </c>
      <c r="R212" s="64" t="s">
        <v>1066</v>
      </c>
    </row>
    <row r="213" spans="1:18" ht="280.5" x14ac:dyDescent="0.25">
      <c r="A213" s="9" t="s">
        <v>30</v>
      </c>
      <c r="B213" s="11" t="s">
        <v>781</v>
      </c>
      <c r="C213" s="10" t="s">
        <v>1043</v>
      </c>
      <c r="D213" s="10" t="s">
        <v>362</v>
      </c>
      <c r="E213" s="10" t="s">
        <v>362</v>
      </c>
      <c r="F213" s="10" t="s">
        <v>363</v>
      </c>
      <c r="G213" s="10" t="s">
        <v>362</v>
      </c>
      <c r="H213" s="10" t="s">
        <v>364</v>
      </c>
      <c r="I213" s="10" t="s">
        <v>362</v>
      </c>
      <c r="J213" s="10" t="s">
        <v>919</v>
      </c>
      <c r="K213" s="10" t="s">
        <v>366</v>
      </c>
      <c r="L213" s="10" t="s">
        <v>582</v>
      </c>
      <c r="M213" s="10" t="s">
        <v>405</v>
      </c>
      <c r="N213" s="10" t="s">
        <v>1067</v>
      </c>
      <c r="O213" s="10"/>
      <c r="P213" s="10" t="s">
        <v>1068</v>
      </c>
      <c r="Q213" s="64" t="s">
        <v>1069</v>
      </c>
      <c r="R213" s="64" t="s">
        <v>386</v>
      </c>
    </row>
    <row r="214" spans="1:18" ht="114.75" x14ac:dyDescent="0.25">
      <c r="A214" s="9" t="s">
        <v>30</v>
      </c>
      <c r="B214" s="11" t="s">
        <v>1050</v>
      </c>
      <c r="C214" s="10" t="s">
        <v>1070</v>
      </c>
      <c r="D214" s="10" t="s">
        <v>683</v>
      </c>
      <c r="E214" s="10" t="s">
        <v>683</v>
      </c>
      <c r="F214" s="10" t="s">
        <v>1071</v>
      </c>
      <c r="G214" s="10" t="s">
        <v>1072</v>
      </c>
      <c r="H214" s="10" t="s">
        <v>1073</v>
      </c>
      <c r="I214" s="10" t="s">
        <v>1074</v>
      </c>
      <c r="J214" s="10" t="s">
        <v>1053</v>
      </c>
      <c r="K214" s="10" t="s">
        <v>366</v>
      </c>
      <c r="L214" s="10" t="s">
        <v>1054</v>
      </c>
      <c r="M214" s="10" t="s">
        <v>1055</v>
      </c>
      <c r="N214" s="10" t="s">
        <v>1075</v>
      </c>
      <c r="O214" s="10"/>
      <c r="P214" s="10" t="s">
        <v>374</v>
      </c>
      <c r="Q214" s="64" t="s">
        <v>1076</v>
      </c>
      <c r="R214" s="64" t="s">
        <v>1058</v>
      </c>
    </row>
    <row r="215" spans="1:18" ht="38.25" x14ac:dyDescent="0.25">
      <c r="A215" s="9" t="s">
        <v>30</v>
      </c>
      <c r="B215" s="11" t="s">
        <v>682</v>
      </c>
      <c r="C215" s="10" t="s">
        <v>1070</v>
      </c>
      <c r="D215" s="10" t="s">
        <v>683</v>
      </c>
      <c r="E215" s="10" t="s">
        <v>683</v>
      </c>
      <c r="F215" s="10" t="s">
        <v>1071</v>
      </c>
      <c r="G215" s="10" t="s">
        <v>1072</v>
      </c>
      <c r="H215" s="10" t="s">
        <v>1073</v>
      </c>
      <c r="I215" s="10" t="s">
        <v>1074</v>
      </c>
      <c r="J215" s="10" t="s">
        <v>919</v>
      </c>
      <c r="K215" s="10" t="s">
        <v>366</v>
      </c>
      <c r="L215" s="10" t="s">
        <v>582</v>
      </c>
      <c r="M215" s="10" t="s">
        <v>405</v>
      </c>
      <c r="N215" s="10" t="s">
        <v>1077</v>
      </c>
      <c r="O215" s="10" t="s">
        <v>1078</v>
      </c>
      <c r="P215" s="10" t="s">
        <v>374</v>
      </c>
      <c r="Q215" s="64" t="s">
        <v>1079</v>
      </c>
      <c r="R215" s="64" t="s">
        <v>386</v>
      </c>
    </row>
    <row r="216" spans="1:18" ht="38.25" x14ac:dyDescent="0.25">
      <c r="A216" s="9" t="s">
        <v>30</v>
      </c>
      <c r="B216" s="11" t="s">
        <v>682</v>
      </c>
      <c r="C216" s="10" t="s">
        <v>1070</v>
      </c>
      <c r="D216" s="10" t="s">
        <v>683</v>
      </c>
      <c r="E216" s="10" t="s">
        <v>683</v>
      </c>
      <c r="F216" s="10" t="s">
        <v>1071</v>
      </c>
      <c r="G216" s="10" t="s">
        <v>1072</v>
      </c>
      <c r="H216" s="10" t="s">
        <v>1073</v>
      </c>
      <c r="I216" s="10" t="s">
        <v>1074</v>
      </c>
      <c r="J216" s="10" t="s">
        <v>919</v>
      </c>
      <c r="K216" s="10" t="s">
        <v>366</v>
      </c>
      <c r="L216" s="10" t="s">
        <v>582</v>
      </c>
      <c r="M216" s="10" t="s">
        <v>405</v>
      </c>
      <c r="N216" s="10" t="s">
        <v>1080</v>
      </c>
      <c r="O216" s="10" t="s">
        <v>1078</v>
      </c>
      <c r="P216" s="10" t="s">
        <v>752</v>
      </c>
      <c r="Q216" s="64" t="s">
        <v>1079</v>
      </c>
      <c r="R216" s="64" t="s">
        <v>1081</v>
      </c>
    </row>
    <row r="217" spans="1:18" ht="51" x14ac:dyDescent="0.25">
      <c r="A217" s="9" t="s">
        <v>30</v>
      </c>
      <c r="B217" s="11" t="s">
        <v>1050</v>
      </c>
      <c r="C217" s="10" t="s">
        <v>1082</v>
      </c>
      <c r="D217" s="10" t="s">
        <v>683</v>
      </c>
      <c r="E217" s="10" t="s">
        <v>683</v>
      </c>
      <c r="F217" s="10" t="s">
        <v>1083</v>
      </c>
      <c r="G217" s="10" t="s">
        <v>1084</v>
      </c>
      <c r="H217" s="10" t="s">
        <v>1085</v>
      </c>
      <c r="I217" s="10" t="s">
        <v>1084</v>
      </c>
      <c r="J217" s="10" t="s">
        <v>731</v>
      </c>
      <c r="K217" s="10" t="s">
        <v>366</v>
      </c>
      <c r="L217" s="10" t="s">
        <v>1054</v>
      </c>
      <c r="M217" s="10" t="s">
        <v>732</v>
      </c>
      <c r="N217" s="10" t="s">
        <v>1086</v>
      </c>
      <c r="O217" s="10"/>
      <c r="P217" s="10" t="s">
        <v>374</v>
      </c>
      <c r="Q217" s="64" t="s">
        <v>1087</v>
      </c>
      <c r="R217" s="64" t="s">
        <v>1058</v>
      </c>
    </row>
    <row r="218" spans="1:18" ht="63.75" x14ac:dyDescent="0.25">
      <c r="A218" s="9" t="s">
        <v>30</v>
      </c>
      <c r="B218" s="11" t="s">
        <v>743</v>
      </c>
      <c r="C218" s="10" t="s">
        <v>1070</v>
      </c>
      <c r="D218" s="10" t="s">
        <v>683</v>
      </c>
      <c r="E218" s="10" t="s">
        <v>683</v>
      </c>
      <c r="F218" s="10" t="s">
        <v>1083</v>
      </c>
      <c r="G218" s="10" t="s">
        <v>1084</v>
      </c>
      <c r="H218" s="10" t="s">
        <v>1085</v>
      </c>
      <c r="I218" s="10" t="s">
        <v>1084</v>
      </c>
      <c r="J218" s="10" t="s">
        <v>693</v>
      </c>
      <c r="K218" s="10" t="s">
        <v>366</v>
      </c>
      <c r="L218" s="10" t="s">
        <v>582</v>
      </c>
      <c r="M218" s="10" t="s">
        <v>592</v>
      </c>
      <c r="N218" s="10" t="s">
        <v>1088</v>
      </c>
      <c r="O218" s="10"/>
      <c r="P218" s="10" t="s">
        <v>374</v>
      </c>
      <c r="Q218" s="64" t="s">
        <v>1089</v>
      </c>
      <c r="R218" s="64" t="s">
        <v>1090</v>
      </c>
    </row>
    <row r="219" spans="1:18" ht="242.25" x14ac:dyDescent="0.25">
      <c r="A219" s="9" t="s">
        <v>30</v>
      </c>
      <c r="B219" s="11">
        <v>45848</v>
      </c>
      <c r="C219" s="10" t="s">
        <v>1070</v>
      </c>
      <c r="D219" s="10" t="s">
        <v>683</v>
      </c>
      <c r="E219" s="10" t="s">
        <v>683</v>
      </c>
      <c r="F219" s="10" t="s">
        <v>1083</v>
      </c>
      <c r="G219" s="10" t="s">
        <v>1084</v>
      </c>
      <c r="H219" s="10" t="s">
        <v>1085</v>
      </c>
      <c r="I219" s="10" t="s">
        <v>1084</v>
      </c>
      <c r="J219" s="10" t="s">
        <v>693</v>
      </c>
      <c r="K219" s="10" t="s">
        <v>366</v>
      </c>
      <c r="L219" s="10" t="s">
        <v>582</v>
      </c>
      <c r="M219" s="10" t="s">
        <v>592</v>
      </c>
      <c r="N219" s="10" t="s">
        <v>1091</v>
      </c>
      <c r="O219" s="10"/>
      <c r="P219" s="10" t="s">
        <v>752</v>
      </c>
      <c r="Q219" s="64" t="s">
        <v>1092</v>
      </c>
      <c r="R219" s="64" t="s">
        <v>1093</v>
      </c>
    </row>
    <row r="220" spans="1:18" ht="76.5" x14ac:dyDescent="0.25">
      <c r="A220" s="9" t="s">
        <v>30</v>
      </c>
      <c r="B220" s="11" t="s">
        <v>1050</v>
      </c>
      <c r="C220" s="10" t="s">
        <v>1070</v>
      </c>
      <c r="D220" s="10" t="s">
        <v>683</v>
      </c>
      <c r="E220" s="10" t="s">
        <v>683</v>
      </c>
      <c r="F220" s="10" t="s">
        <v>1094</v>
      </c>
      <c r="G220" s="10" t="s">
        <v>1095</v>
      </c>
      <c r="H220" s="10" t="s">
        <v>686</v>
      </c>
      <c r="I220" s="10" t="s">
        <v>687</v>
      </c>
      <c r="J220" s="10" t="s">
        <v>1053</v>
      </c>
      <c r="K220" s="10" t="s">
        <v>366</v>
      </c>
      <c r="L220" s="10" t="s">
        <v>1054</v>
      </c>
      <c r="M220" s="10" t="s">
        <v>1055</v>
      </c>
      <c r="N220" s="10" t="s">
        <v>1096</v>
      </c>
      <c r="O220" s="10"/>
      <c r="P220" s="10" t="s">
        <v>374</v>
      </c>
      <c r="Q220" s="64" t="s">
        <v>1097</v>
      </c>
      <c r="R220" s="64" t="s">
        <v>386</v>
      </c>
    </row>
    <row r="221" spans="1:18" ht="38.25" x14ac:dyDescent="0.25">
      <c r="A221" s="9" t="s">
        <v>30</v>
      </c>
      <c r="B221" s="11" t="s">
        <v>743</v>
      </c>
      <c r="C221" s="10" t="s">
        <v>1070</v>
      </c>
      <c r="D221" s="10" t="s">
        <v>683</v>
      </c>
      <c r="E221" s="10" t="s">
        <v>683</v>
      </c>
      <c r="F221" s="10" t="s">
        <v>1094</v>
      </c>
      <c r="G221" s="10" t="s">
        <v>1095</v>
      </c>
      <c r="H221" s="10" t="s">
        <v>686</v>
      </c>
      <c r="I221" s="10" t="s">
        <v>687</v>
      </c>
      <c r="J221" s="10" t="s">
        <v>693</v>
      </c>
      <c r="K221" s="10" t="s">
        <v>366</v>
      </c>
      <c r="L221" s="10" t="s">
        <v>582</v>
      </c>
      <c r="M221" s="10" t="s">
        <v>592</v>
      </c>
      <c r="N221" s="10" t="s">
        <v>1098</v>
      </c>
      <c r="O221" s="10"/>
      <c r="P221" s="10" t="s">
        <v>374</v>
      </c>
      <c r="Q221" s="64" t="s">
        <v>1099</v>
      </c>
      <c r="R221" s="64" t="s">
        <v>1058</v>
      </c>
    </row>
    <row r="222" spans="1:18" ht="63.75" x14ac:dyDescent="0.25">
      <c r="A222" s="9" t="s">
        <v>30</v>
      </c>
      <c r="B222" s="11" t="s">
        <v>743</v>
      </c>
      <c r="C222" s="10" t="s">
        <v>1082</v>
      </c>
      <c r="D222" s="10" t="s">
        <v>683</v>
      </c>
      <c r="E222" s="10" t="s">
        <v>683</v>
      </c>
      <c r="F222" s="10" t="s">
        <v>1100</v>
      </c>
      <c r="G222" s="10" t="s">
        <v>1101</v>
      </c>
      <c r="H222" s="10" t="s">
        <v>1102</v>
      </c>
      <c r="I222" s="10" t="s">
        <v>1103</v>
      </c>
      <c r="J222" s="10" t="s">
        <v>693</v>
      </c>
      <c r="K222" s="10" t="s">
        <v>366</v>
      </c>
      <c r="L222" s="10" t="s">
        <v>582</v>
      </c>
      <c r="M222" s="10" t="s">
        <v>592</v>
      </c>
      <c r="N222" s="10" t="s">
        <v>1104</v>
      </c>
      <c r="O222" s="10"/>
      <c r="P222" s="10" t="s">
        <v>374</v>
      </c>
      <c r="Q222" s="64" t="s">
        <v>1105</v>
      </c>
      <c r="R222" s="64" t="s">
        <v>1058</v>
      </c>
    </row>
    <row r="223" spans="1:18" ht="178.5" x14ac:dyDescent="0.25">
      <c r="A223" s="9" t="s">
        <v>30</v>
      </c>
      <c r="B223" s="11" t="s">
        <v>1050</v>
      </c>
      <c r="C223" s="10" t="s">
        <v>1070</v>
      </c>
      <c r="D223" s="10" t="s">
        <v>683</v>
      </c>
      <c r="E223" s="10" t="s">
        <v>683</v>
      </c>
      <c r="F223" s="10" t="s">
        <v>1100</v>
      </c>
      <c r="G223" s="10" t="s">
        <v>1101</v>
      </c>
      <c r="H223" s="10" t="s">
        <v>1102</v>
      </c>
      <c r="I223" s="10" t="s">
        <v>1103</v>
      </c>
      <c r="J223" s="10" t="s">
        <v>1053</v>
      </c>
      <c r="K223" s="10" t="s">
        <v>366</v>
      </c>
      <c r="L223" s="10" t="s">
        <v>1054</v>
      </c>
      <c r="M223" s="10" t="s">
        <v>1055</v>
      </c>
      <c r="N223" s="10" t="s">
        <v>1106</v>
      </c>
      <c r="O223" s="10"/>
      <c r="P223" s="10" t="s">
        <v>374</v>
      </c>
      <c r="Q223" s="64" t="s">
        <v>1107</v>
      </c>
      <c r="R223" s="64" t="s">
        <v>386</v>
      </c>
    </row>
    <row r="224" spans="1:18" ht="140.25" x14ac:dyDescent="0.25">
      <c r="A224" s="9" t="s">
        <v>30</v>
      </c>
      <c r="B224" s="11" t="s">
        <v>1050</v>
      </c>
      <c r="C224" s="10" t="s">
        <v>1070</v>
      </c>
      <c r="D224" s="10" t="s">
        <v>683</v>
      </c>
      <c r="E224" s="10" t="s">
        <v>683</v>
      </c>
      <c r="F224" s="10" t="s">
        <v>1100</v>
      </c>
      <c r="G224" s="10" t="s">
        <v>1101</v>
      </c>
      <c r="H224" s="10" t="s">
        <v>1102</v>
      </c>
      <c r="I224" s="10" t="s">
        <v>1103</v>
      </c>
      <c r="J224" s="10" t="s">
        <v>1053</v>
      </c>
      <c r="K224" s="10" t="s">
        <v>366</v>
      </c>
      <c r="L224" s="10" t="s">
        <v>1054</v>
      </c>
      <c r="M224" s="10" t="s">
        <v>1055</v>
      </c>
      <c r="N224" s="10" t="s">
        <v>1108</v>
      </c>
      <c r="O224" s="10" t="s">
        <v>1109</v>
      </c>
      <c r="P224" s="10" t="s">
        <v>374</v>
      </c>
      <c r="Q224" s="64" t="s">
        <v>1110</v>
      </c>
      <c r="R224" s="64" t="s">
        <v>1058</v>
      </c>
    </row>
    <row r="225" spans="1:18" ht="293.25" x14ac:dyDescent="0.25">
      <c r="A225" s="9" t="s">
        <v>30</v>
      </c>
      <c r="B225" s="11" t="s">
        <v>1050</v>
      </c>
      <c r="C225" s="10" t="s">
        <v>1070</v>
      </c>
      <c r="D225" s="10" t="s">
        <v>683</v>
      </c>
      <c r="E225" s="10" t="s">
        <v>683</v>
      </c>
      <c r="F225" s="10" t="s">
        <v>1111</v>
      </c>
      <c r="G225" s="10" t="s">
        <v>1112</v>
      </c>
      <c r="H225" s="10" t="s">
        <v>1113</v>
      </c>
      <c r="I225" s="10" t="s">
        <v>1114</v>
      </c>
      <c r="J225" s="10" t="s">
        <v>1053</v>
      </c>
      <c r="K225" s="10" t="s">
        <v>366</v>
      </c>
      <c r="L225" s="10" t="s">
        <v>1054</v>
      </c>
      <c r="M225" s="10" t="s">
        <v>1055</v>
      </c>
      <c r="N225" s="10" t="s">
        <v>1115</v>
      </c>
      <c r="O225" s="10" t="s">
        <v>1116</v>
      </c>
      <c r="P225" s="10" t="s">
        <v>374</v>
      </c>
      <c r="Q225" s="64" t="s">
        <v>1117</v>
      </c>
      <c r="R225" s="64" t="s">
        <v>1118</v>
      </c>
    </row>
    <row r="226" spans="1:18" ht="204" x14ac:dyDescent="0.25">
      <c r="A226" s="9" t="s">
        <v>30</v>
      </c>
      <c r="B226" s="11" t="s">
        <v>743</v>
      </c>
      <c r="C226" s="10" t="s">
        <v>1082</v>
      </c>
      <c r="D226" s="10" t="s">
        <v>683</v>
      </c>
      <c r="E226" s="10" t="s">
        <v>683</v>
      </c>
      <c r="F226" s="10" t="s">
        <v>1111</v>
      </c>
      <c r="G226" s="10" t="s">
        <v>1112</v>
      </c>
      <c r="H226" s="10" t="s">
        <v>1113</v>
      </c>
      <c r="I226" s="10" t="s">
        <v>1114</v>
      </c>
      <c r="J226" s="10" t="s">
        <v>693</v>
      </c>
      <c r="K226" s="10" t="s">
        <v>366</v>
      </c>
      <c r="L226" s="10" t="s">
        <v>582</v>
      </c>
      <c r="M226" s="10" t="s">
        <v>592</v>
      </c>
      <c r="N226" s="10" t="s">
        <v>1119</v>
      </c>
      <c r="O226" s="10"/>
      <c r="P226" s="10" t="s">
        <v>374</v>
      </c>
      <c r="Q226" s="64" t="s">
        <v>1120</v>
      </c>
      <c r="R226" s="64" t="s">
        <v>907</v>
      </c>
    </row>
    <row r="227" spans="1:18" ht="153" x14ac:dyDescent="0.25">
      <c r="A227" s="9" t="s">
        <v>30</v>
      </c>
      <c r="B227" s="11" t="s">
        <v>1121</v>
      </c>
      <c r="C227" s="10" t="s">
        <v>1122</v>
      </c>
      <c r="D227" s="10" t="s">
        <v>711</v>
      </c>
      <c r="E227" s="10" t="s">
        <v>711</v>
      </c>
      <c r="F227" s="10" t="s">
        <v>711</v>
      </c>
      <c r="G227" s="10" t="s">
        <v>1123</v>
      </c>
      <c r="H227" s="10" t="s">
        <v>711</v>
      </c>
      <c r="I227" s="10"/>
      <c r="J227" s="10" t="s">
        <v>693</v>
      </c>
      <c r="K227" s="10" t="s">
        <v>366</v>
      </c>
      <c r="L227" s="10" t="s">
        <v>582</v>
      </c>
      <c r="M227" s="10" t="s">
        <v>592</v>
      </c>
      <c r="N227" s="10" t="s">
        <v>1124</v>
      </c>
      <c r="O227" s="10"/>
      <c r="P227" s="10" t="s">
        <v>374</v>
      </c>
      <c r="Q227" s="64" t="s">
        <v>1125</v>
      </c>
      <c r="R227" s="64" t="s">
        <v>1058</v>
      </c>
    </row>
    <row r="228" spans="1:18" ht="63.75" x14ac:dyDescent="0.25">
      <c r="A228" s="9" t="s">
        <v>30</v>
      </c>
      <c r="B228" s="11">
        <v>45902</v>
      </c>
      <c r="C228" s="10" t="s">
        <v>1126</v>
      </c>
      <c r="D228" s="10" t="s">
        <v>711</v>
      </c>
      <c r="E228" s="10" t="s">
        <v>711</v>
      </c>
      <c r="F228" s="10" t="s">
        <v>711</v>
      </c>
      <c r="G228" s="10" t="s">
        <v>1127</v>
      </c>
      <c r="H228" s="10" t="s">
        <v>711</v>
      </c>
      <c r="I228" s="10"/>
      <c r="J228" s="10" t="s">
        <v>898</v>
      </c>
      <c r="K228" s="10" t="s">
        <v>366</v>
      </c>
      <c r="L228" s="10" t="s">
        <v>31</v>
      </c>
      <c r="M228" s="10" t="s">
        <v>592</v>
      </c>
      <c r="N228" s="10" t="s">
        <v>1128</v>
      </c>
      <c r="O228" s="10"/>
      <c r="P228" s="10" t="s">
        <v>374</v>
      </c>
      <c r="Q228" s="64" t="s">
        <v>1129</v>
      </c>
      <c r="R228" s="64" t="s">
        <v>1058</v>
      </c>
    </row>
    <row r="229" spans="1:18" ht="63.75" x14ac:dyDescent="0.25">
      <c r="A229" s="9" t="s">
        <v>30</v>
      </c>
      <c r="B229" s="11">
        <v>45902</v>
      </c>
      <c r="C229" s="10" t="s">
        <v>1126</v>
      </c>
      <c r="D229" s="10" t="s">
        <v>711</v>
      </c>
      <c r="E229" s="10" t="s">
        <v>711</v>
      </c>
      <c r="F229" s="10" t="s">
        <v>711</v>
      </c>
      <c r="G229" s="10" t="s">
        <v>1127</v>
      </c>
      <c r="H229" s="10" t="s">
        <v>711</v>
      </c>
      <c r="I229" s="10"/>
      <c r="J229" s="10" t="s">
        <v>898</v>
      </c>
      <c r="K229" s="10" t="s">
        <v>366</v>
      </c>
      <c r="L229" s="10" t="s">
        <v>31</v>
      </c>
      <c r="M229" s="10" t="s">
        <v>592</v>
      </c>
      <c r="N229" s="10" t="s">
        <v>1130</v>
      </c>
      <c r="O229" s="10"/>
      <c r="P229" s="10" t="s">
        <v>374</v>
      </c>
      <c r="Q229" s="64" t="s">
        <v>1131</v>
      </c>
      <c r="R229" s="64" t="s">
        <v>1058</v>
      </c>
    </row>
    <row r="230" spans="1:18" ht="51" x14ac:dyDescent="0.25">
      <c r="A230" s="9" t="s">
        <v>30</v>
      </c>
      <c r="B230" s="11">
        <v>45902</v>
      </c>
      <c r="C230" s="10" t="s">
        <v>1126</v>
      </c>
      <c r="D230" s="10" t="s">
        <v>711</v>
      </c>
      <c r="E230" s="10" t="s">
        <v>711</v>
      </c>
      <c r="F230" s="10" t="s">
        <v>711</v>
      </c>
      <c r="G230" s="10" t="s">
        <v>1127</v>
      </c>
      <c r="H230" s="10" t="s">
        <v>711</v>
      </c>
      <c r="I230" s="10"/>
      <c r="J230" s="10" t="s">
        <v>898</v>
      </c>
      <c r="K230" s="10" t="s">
        <v>366</v>
      </c>
      <c r="L230" s="10" t="s">
        <v>31</v>
      </c>
      <c r="M230" s="10" t="s">
        <v>592</v>
      </c>
      <c r="N230" s="10" t="s">
        <v>1132</v>
      </c>
      <c r="O230" s="10"/>
      <c r="P230" s="10" t="s">
        <v>374</v>
      </c>
      <c r="Q230" s="64" t="s">
        <v>1133</v>
      </c>
      <c r="R230" s="64" t="s">
        <v>1058</v>
      </c>
    </row>
    <row r="231" spans="1:18" ht="63.75" x14ac:dyDescent="0.25">
      <c r="A231" s="9" t="s">
        <v>30</v>
      </c>
      <c r="B231" s="11">
        <v>45902</v>
      </c>
      <c r="C231" s="10" t="s">
        <v>1126</v>
      </c>
      <c r="D231" s="10" t="s">
        <v>711</v>
      </c>
      <c r="E231" s="10" t="s">
        <v>711</v>
      </c>
      <c r="F231" s="10" t="s">
        <v>711</v>
      </c>
      <c r="G231" s="10" t="s">
        <v>1127</v>
      </c>
      <c r="H231" s="10" t="s">
        <v>711</v>
      </c>
      <c r="I231" s="10"/>
      <c r="J231" s="10" t="s">
        <v>1053</v>
      </c>
      <c r="K231" s="10" t="s">
        <v>366</v>
      </c>
      <c r="L231" s="10" t="s">
        <v>1054</v>
      </c>
      <c r="M231" s="10" t="s">
        <v>1055</v>
      </c>
      <c r="N231" s="10" t="s">
        <v>1134</v>
      </c>
      <c r="O231" s="10"/>
      <c r="P231" s="10" t="s">
        <v>374</v>
      </c>
      <c r="Q231" s="64" t="s">
        <v>1129</v>
      </c>
      <c r="R231" s="64" t="s">
        <v>1135</v>
      </c>
    </row>
    <row r="232" spans="1:18" ht="114.75" x14ac:dyDescent="0.25">
      <c r="A232" s="9" t="s">
        <v>30</v>
      </c>
      <c r="B232" s="11" t="s">
        <v>696</v>
      </c>
      <c r="C232" s="10" t="s">
        <v>1126</v>
      </c>
      <c r="D232" s="10" t="s">
        <v>711</v>
      </c>
      <c r="E232" s="10" t="s">
        <v>711</v>
      </c>
      <c r="F232" s="10" t="s">
        <v>711</v>
      </c>
      <c r="G232" s="10" t="s">
        <v>1127</v>
      </c>
      <c r="H232" s="10" t="s">
        <v>711</v>
      </c>
      <c r="I232" s="10"/>
      <c r="J232" s="10" t="s">
        <v>919</v>
      </c>
      <c r="K232" s="10" t="s">
        <v>366</v>
      </c>
      <c r="L232" s="10" t="s">
        <v>582</v>
      </c>
      <c r="M232" s="10" t="s">
        <v>405</v>
      </c>
      <c r="N232" s="10" t="s">
        <v>1136</v>
      </c>
      <c r="O232" s="10"/>
      <c r="P232" s="10" t="s">
        <v>374</v>
      </c>
      <c r="Q232" s="64" t="s">
        <v>1137</v>
      </c>
      <c r="R232" s="64" t="s">
        <v>1058</v>
      </c>
    </row>
    <row r="233" spans="1:18" ht="140.25" x14ac:dyDescent="0.25">
      <c r="A233" s="9" t="s">
        <v>30</v>
      </c>
      <c r="B233" s="11" t="s">
        <v>715</v>
      </c>
      <c r="C233" s="10" t="s">
        <v>1126</v>
      </c>
      <c r="D233" s="10" t="s">
        <v>711</v>
      </c>
      <c r="E233" s="10" t="s">
        <v>711</v>
      </c>
      <c r="F233" s="10" t="s">
        <v>711</v>
      </c>
      <c r="G233" s="10" t="s">
        <v>1127</v>
      </c>
      <c r="H233" s="10" t="s">
        <v>711</v>
      </c>
      <c r="I233" s="10"/>
      <c r="J233" s="10" t="s">
        <v>777</v>
      </c>
      <c r="K233" s="10" t="s">
        <v>366</v>
      </c>
      <c r="L233" s="10" t="s">
        <v>31</v>
      </c>
      <c r="M233" s="10" t="s">
        <v>405</v>
      </c>
      <c r="N233" s="10" t="s">
        <v>1138</v>
      </c>
      <c r="O233" s="10"/>
      <c r="P233" s="10" t="s">
        <v>374</v>
      </c>
      <c r="Q233" s="64" t="s">
        <v>1139</v>
      </c>
      <c r="R233" s="64" t="s">
        <v>1135</v>
      </c>
    </row>
    <row r="234" spans="1:18" ht="38.25" x14ac:dyDescent="0.25">
      <c r="A234" s="9" t="s">
        <v>30</v>
      </c>
      <c r="B234" s="11" t="s">
        <v>715</v>
      </c>
      <c r="C234" s="10" t="s">
        <v>1126</v>
      </c>
      <c r="D234" s="10" t="s">
        <v>711</v>
      </c>
      <c r="E234" s="10" t="s">
        <v>711</v>
      </c>
      <c r="F234" s="10" t="s">
        <v>711</v>
      </c>
      <c r="G234" s="10" t="s">
        <v>1127</v>
      </c>
      <c r="H234" s="10" t="s">
        <v>711</v>
      </c>
      <c r="I234" s="10"/>
      <c r="J234" s="10" t="s">
        <v>777</v>
      </c>
      <c r="K234" s="10" t="s">
        <v>366</v>
      </c>
      <c r="L234" s="10" t="s">
        <v>31</v>
      </c>
      <c r="M234" s="10" t="s">
        <v>405</v>
      </c>
      <c r="N234" s="10" t="s">
        <v>1140</v>
      </c>
      <c r="O234" s="10"/>
      <c r="P234" s="10" t="s">
        <v>374</v>
      </c>
      <c r="Q234" s="64" t="s">
        <v>1141</v>
      </c>
      <c r="R234" s="64" t="s">
        <v>1135</v>
      </c>
    </row>
    <row r="235" spans="1:18" ht="165.75" x14ac:dyDescent="0.25">
      <c r="A235" s="9" t="s">
        <v>30</v>
      </c>
      <c r="B235" s="11" t="s">
        <v>715</v>
      </c>
      <c r="C235" s="10" t="s">
        <v>1126</v>
      </c>
      <c r="D235" s="10" t="s">
        <v>711</v>
      </c>
      <c r="E235" s="10" t="s">
        <v>711</v>
      </c>
      <c r="F235" s="10" t="s">
        <v>711</v>
      </c>
      <c r="G235" s="10" t="s">
        <v>1127</v>
      </c>
      <c r="H235" s="10" t="s">
        <v>711</v>
      </c>
      <c r="I235" s="10"/>
      <c r="J235" s="10" t="s">
        <v>777</v>
      </c>
      <c r="K235" s="10" t="s">
        <v>366</v>
      </c>
      <c r="L235" s="10" t="s">
        <v>31</v>
      </c>
      <c r="M235" s="10" t="s">
        <v>405</v>
      </c>
      <c r="N235" s="10" t="s">
        <v>1142</v>
      </c>
      <c r="O235" s="10"/>
      <c r="P235" s="10" t="s">
        <v>374</v>
      </c>
      <c r="Q235" s="64" t="s">
        <v>1143</v>
      </c>
      <c r="R235" s="64" t="s">
        <v>1058</v>
      </c>
    </row>
    <row r="236" spans="1:18" ht="127.5" x14ac:dyDescent="0.25">
      <c r="A236" s="9" t="s">
        <v>30</v>
      </c>
      <c r="B236" s="11" t="s">
        <v>715</v>
      </c>
      <c r="C236" s="10" t="s">
        <v>1126</v>
      </c>
      <c r="D236" s="10" t="s">
        <v>711</v>
      </c>
      <c r="E236" s="10" t="s">
        <v>711</v>
      </c>
      <c r="F236" s="10" t="s">
        <v>711</v>
      </c>
      <c r="G236" s="10" t="s">
        <v>1127</v>
      </c>
      <c r="H236" s="10" t="s">
        <v>711</v>
      </c>
      <c r="I236" s="10"/>
      <c r="J236" s="10" t="s">
        <v>504</v>
      </c>
      <c r="K236" s="10" t="s">
        <v>366</v>
      </c>
      <c r="L236" s="10" t="s">
        <v>31</v>
      </c>
      <c r="M236" s="10" t="s">
        <v>577</v>
      </c>
      <c r="N236" s="10" t="s">
        <v>1144</v>
      </c>
      <c r="O236" s="10"/>
      <c r="P236" s="10" t="s">
        <v>374</v>
      </c>
      <c r="Q236" s="64" t="s">
        <v>1145</v>
      </c>
      <c r="R236" s="64" t="s">
        <v>1058</v>
      </c>
    </row>
    <row r="237" spans="1:18" ht="51" x14ac:dyDescent="0.25">
      <c r="A237" s="9" t="s">
        <v>30</v>
      </c>
      <c r="B237" s="11" t="s">
        <v>1146</v>
      </c>
      <c r="C237" s="10" t="s">
        <v>1126</v>
      </c>
      <c r="D237" s="10" t="s">
        <v>711</v>
      </c>
      <c r="E237" s="10" t="s">
        <v>711</v>
      </c>
      <c r="F237" s="10" t="s">
        <v>711</v>
      </c>
      <c r="G237" s="10" t="s">
        <v>1127</v>
      </c>
      <c r="H237" s="10" t="s">
        <v>711</v>
      </c>
      <c r="I237" s="10"/>
      <c r="J237" s="10" t="s">
        <v>777</v>
      </c>
      <c r="K237" s="10" t="s">
        <v>366</v>
      </c>
      <c r="L237" s="10" t="s">
        <v>31</v>
      </c>
      <c r="M237" s="10" t="s">
        <v>405</v>
      </c>
      <c r="N237" s="10" t="s">
        <v>1147</v>
      </c>
      <c r="O237" s="10"/>
      <c r="P237" s="10" t="s">
        <v>374</v>
      </c>
      <c r="Q237" s="64" t="s">
        <v>1148</v>
      </c>
      <c r="R237" s="64" t="s">
        <v>1058</v>
      </c>
    </row>
    <row r="238" spans="1:18" ht="318.75" x14ac:dyDescent="0.25">
      <c r="A238" s="9" t="s">
        <v>30</v>
      </c>
      <c r="B238" s="11" t="s">
        <v>1050</v>
      </c>
      <c r="C238" s="10" t="s">
        <v>1126</v>
      </c>
      <c r="D238" s="10" t="s">
        <v>711</v>
      </c>
      <c r="E238" s="10" t="s">
        <v>711</v>
      </c>
      <c r="F238" s="10" t="s">
        <v>711</v>
      </c>
      <c r="G238" s="10" t="s">
        <v>1127</v>
      </c>
      <c r="H238" s="10" t="s">
        <v>711</v>
      </c>
      <c r="I238" s="10"/>
      <c r="J238" s="10" t="s">
        <v>1053</v>
      </c>
      <c r="K238" s="10" t="s">
        <v>366</v>
      </c>
      <c r="L238" s="10" t="s">
        <v>1054</v>
      </c>
      <c r="M238" s="10" t="s">
        <v>1055</v>
      </c>
      <c r="N238" s="10" t="s">
        <v>1149</v>
      </c>
      <c r="O238" s="10"/>
      <c r="P238" s="10" t="s">
        <v>374</v>
      </c>
      <c r="Q238" s="64" t="s">
        <v>1150</v>
      </c>
      <c r="R238" s="64" t="s">
        <v>1135</v>
      </c>
    </row>
    <row r="239" spans="1:18" ht="89.25" x14ac:dyDescent="0.25">
      <c r="A239" s="9" t="s">
        <v>30</v>
      </c>
      <c r="B239" s="11" t="s">
        <v>715</v>
      </c>
      <c r="C239" s="10" t="s">
        <v>1126</v>
      </c>
      <c r="D239" s="10" t="s">
        <v>712</v>
      </c>
      <c r="E239" s="10" t="s">
        <v>712</v>
      </c>
      <c r="F239" s="10" t="s">
        <v>712</v>
      </c>
      <c r="G239" s="10" t="s">
        <v>1151</v>
      </c>
      <c r="H239" s="10" t="s">
        <v>712</v>
      </c>
      <c r="I239" s="10"/>
      <c r="J239" s="10" t="s">
        <v>777</v>
      </c>
      <c r="K239" s="10" t="s">
        <v>366</v>
      </c>
      <c r="L239" s="10" t="s">
        <v>31</v>
      </c>
      <c r="M239" s="10" t="s">
        <v>405</v>
      </c>
      <c r="N239" s="10" t="s">
        <v>1152</v>
      </c>
      <c r="O239" s="10"/>
      <c r="P239" s="10" t="s">
        <v>374</v>
      </c>
      <c r="Q239" s="64" t="s">
        <v>1153</v>
      </c>
      <c r="R239" s="64" t="s">
        <v>1135</v>
      </c>
    </row>
    <row r="240" spans="1:18" ht="89.25" x14ac:dyDescent="0.25">
      <c r="A240" s="9" t="s">
        <v>30</v>
      </c>
      <c r="B240" s="11" t="s">
        <v>715</v>
      </c>
      <c r="C240" s="10" t="s">
        <v>1126</v>
      </c>
      <c r="D240" s="10" t="s">
        <v>711</v>
      </c>
      <c r="E240" s="10" t="s">
        <v>711</v>
      </c>
      <c r="F240" s="10" t="s">
        <v>711</v>
      </c>
      <c r="G240" s="10" t="s">
        <v>1127</v>
      </c>
      <c r="H240" s="10" t="s">
        <v>712</v>
      </c>
      <c r="I240" s="10"/>
      <c r="J240" s="10" t="s">
        <v>504</v>
      </c>
      <c r="K240" s="10" t="s">
        <v>366</v>
      </c>
      <c r="L240" s="10" t="s">
        <v>31</v>
      </c>
      <c r="M240" s="10" t="s">
        <v>577</v>
      </c>
      <c r="N240" s="10" t="s">
        <v>1154</v>
      </c>
      <c r="O240" s="10"/>
      <c r="P240" s="10" t="s">
        <v>374</v>
      </c>
      <c r="Q240" s="64" t="s">
        <v>1153</v>
      </c>
      <c r="R240" s="64" t="s">
        <v>1058</v>
      </c>
    </row>
    <row r="241" spans="1:18" ht="76.5" x14ac:dyDescent="0.25">
      <c r="A241" s="9" t="s">
        <v>30</v>
      </c>
      <c r="B241" s="11" t="s">
        <v>922</v>
      </c>
      <c r="C241" s="10" t="s">
        <v>1126</v>
      </c>
      <c r="D241" s="10" t="s">
        <v>711</v>
      </c>
      <c r="E241" s="10" t="s">
        <v>711</v>
      </c>
      <c r="F241" s="10" t="s">
        <v>711</v>
      </c>
      <c r="G241" s="10" t="s">
        <v>1127</v>
      </c>
      <c r="H241" s="10" t="s">
        <v>712</v>
      </c>
      <c r="I241" s="10"/>
      <c r="J241" s="10" t="s">
        <v>693</v>
      </c>
      <c r="K241" s="10" t="s">
        <v>366</v>
      </c>
      <c r="L241" s="10" t="s">
        <v>582</v>
      </c>
      <c r="M241" s="10" t="s">
        <v>592</v>
      </c>
      <c r="N241" s="10" t="s">
        <v>1155</v>
      </c>
      <c r="O241" s="10"/>
      <c r="P241" s="10" t="s">
        <v>374</v>
      </c>
      <c r="Q241" s="64" t="s">
        <v>1156</v>
      </c>
      <c r="R241" s="64" t="s">
        <v>1058</v>
      </c>
    </row>
    <row r="242" spans="1:18" ht="140.25" x14ac:dyDescent="0.25">
      <c r="A242" s="9" t="s">
        <v>30</v>
      </c>
      <c r="B242" s="11" t="s">
        <v>715</v>
      </c>
      <c r="C242" s="10" t="s">
        <v>1126</v>
      </c>
      <c r="D242" s="10" t="s">
        <v>711</v>
      </c>
      <c r="E242" s="10" t="s">
        <v>711</v>
      </c>
      <c r="F242" s="10" t="s">
        <v>711</v>
      </c>
      <c r="G242" s="10" t="s">
        <v>1127</v>
      </c>
      <c r="H242" s="10" t="s">
        <v>712</v>
      </c>
      <c r="I242" s="10"/>
      <c r="J242" s="10" t="s">
        <v>777</v>
      </c>
      <c r="K242" s="10" t="s">
        <v>366</v>
      </c>
      <c r="L242" s="10" t="s">
        <v>31</v>
      </c>
      <c r="M242" s="10" t="s">
        <v>405</v>
      </c>
      <c r="N242" s="10" t="s">
        <v>1157</v>
      </c>
      <c r="O242" s="10"/>
      <c r="P242" s="10" t="s">
        <v>374</v>
      </c>
      <c r="Q242" s="64" t="s">
        <v>1158</v>
      </c>
      <c r="R242" s="64" t="s">
        <v>1058</v>
      </c>
    </row>
    <row r="243" spans="1:18" ht="409.5" x14ac:dyDescent="0.25">
      <c r="A243" s="9" t="s">
        <v>500</v>
      </c>
      <c r="B243" s="11" t="s">
        <v>1121</v>
      </c>
      <c r="C243" s="10" t="s">
        <v>564</v>
      </c>
      <c r="D243" s="10" t="s">
        <v>610</v>
      </c>
      <c r="E243" s="10" t="s">
        <v>362</v>
      </c>
      <c r="F243" s="10" t="s">
        <v>363</v>
      </c>
      <c r="G243" s="10" t="s">
        <v>362</v>
      </c>
      <c r="H243" s="10" t="s">
        <v>364</v>
      </c>
      <c r="I243" s="10" t="s">
        <v>362</v>
      </c>
      <c r="J243" s="10" t="s">
        <v>1159</v>
      </c>
      <c r="K243" s="10" t="s">
        <v>366</v>
      </c>
      <c r="L243" s="10" t="s">
        <v>1160</v>
      </c>
      <c r="M243" s="10" t="s">
        <v>592</v>
      </c>
      <c r="N243" s="10" t="s">
        <v>1161</v>
      </c>
      <c r="O243" s="10"/>
      <c r="P243" s="10" t="s">
        <v>1162</v>
      </c>
      <c r="Q243" s="64" t="s">
        <v>1163</v>
      </c>
      <c r="R243" s="64" t="s">
        <v>1058</v>
      </c>
    </row>
    <row r="244" spans="1:18" ht="409.5" x14ac:dyDescent="0.25">
      <c r="A244" s="9" t="s">
        <v>500</v>
      </c>
      <c r="B244" s="11" t="s">
        <v>1164</v>
      </c>
      <c r="C244" s="10" t="s">
        <v>564</v>
      </c>
      <c r="D244" s="10" t="s">
        <v>610</v>
      </c>
      <c r="E244" s="10" t="s">
        <v>362</v>
      </c>
      <c r="F244" s="10" t="s">
        <v>363</v>
      </c>
      <c r="G244" s="10" t="s">
        <v>362</v>
      </c>
      <c r="H244" s="10" t="s">
        <v>364</v>
      </c>
      <c r="I244" s="10" t="s">
        <v>362</v>
      </c>
      <c r="J244" s="10" t="s">
        <v>1165</v>
      </c>
      <c r="K244" s="10" t="s">
        <v>366</v>
      </c>
      <c r="L244" s="10" t="s">
        <v>1166</v>
      </c>
      <c r="M244" s="10" t="s">
        <v>405</v>
      </c>
      <c r="N244" s="10" t="s">
        <v>1167</v>
      </c>
      <c r="O244" s="10" t="s">
        <v>1168</v>
      </c>
      <c r="P244" s="10" t="s">
        <v>1162</v>
      </c>
      <c r="Q244" s="64" t="s">
        <v>1169</v>
      </c>
      <c r="R244" s="64"/>
    </row>
    <row r="245" spans="1:18" ht="409.5" x14ac:dyDescent="0.25">
      <c r="A245" s="9" t="s">
        <v>500</v>
      </c>
      <c r="B245" s="11" t="s">
        <v>1170</v>
      </c>
      <c r="C245" s="10" t="s">
        <v>564</v>
      </c>
      <c r="D245" s="10" t="s">
        <v>610</v>
      </c>
      <c r="E245" s="10" t="s">
        <v>362</v>
      </c>
      <c r="F245" s="10" t="s">
        <v>363</v>
      </c>
      <c r="G245" s="10" t="s">
        <v>362</v>
      </c>
      <c r="H245" s="10" t="s">
        <v>364</v>
      </c>
      <c r="I245" s="10" t="s">
        <v>362</v>
      </c>
      <c r="J245" s="10" t="s">
        <v>1171</v>
      </c>
      <c r="K245" s="10" t="s">
        <v>366</v>
      </c>
      <c r="L245" s="10" t="s">
        <v>1160</v>
      </c>
      <c r="M245" s="10" t="s">
        <v>511</v>
      </c>
      <c r="N245" s="10" t="s">
        <v>1172</v>
      </c>
      <c r="O245" s="10"/>
      <c r="P245" s="10" t="s">
        <v>1162</v>
      </c>
      <c r="Q245" s="64" t="s">
        <v>1173</v>
      </c>
      <c r="R245" s="64" t="s">
        <v>1174</v>
      </c>
    </row>
    <row r="246" spans="1:18" ht="409.5" x14ac:dyDescent="0.25">
      <c r="A246" s="9" t="s">
        <v>500</v>
      </c>
      <c r="B246" s="11" t="s">
        <v>1175</v>
      </c>
      <c r="C246" s="10" t="s">
        <v>564</v>
      </c>
      <c r="D246" s="10" t="s">
        <v>610</v>
      </c>
      <c r="E246" s="10" t="s">
        <v>362</v>
      </c>
      <c r="F246" s="10" t="s">
        <v>363</v>
      </c>
      <c r="G246" s="10" t="s">
        <v>362</v>
      </c>
      <c r="H246" s="10" t="s">
        <v>364</v>
      </c>
      <c r="I246" s="10" t="s">
        <v>362</v>
      </c>
      <c r="J246" s="10" t="s">
        <v>1176</v>
      </c>
      <c r="K246" s="10" t="s">
        <v>366</v>
      </c>
      <c r="L246" s="10" t="s">
        <v>1160</v>
      </c>
      <c r="M246" s="10" t="s">
        <v>577</v>
      </c>
      <c r="N246" s="10" t="s">
        <v>1177</v>
      </c>
      <c r="O246" s="10"/>
      <c r="P246" s="10" t="s">
        <v>1162</v>
      </c>
      <c r="Q246" s="64" t="s">
        <v>1178</v>
      </c>
      <c r="R246" s="64" t="s">
        <v>1179</v>
      </c>
    </row>
    <row r="247" spans="1:18" ht="409.5" x14ac:dyDescent="0.25">
      <c r="A247" s="9" t="s">
        <v>500</v>
      </c>
      <c r="B247" s="11" t="s">
        <v>1175</v>
      </c>
      <c r="C247" s="10" t="s">
        <v>564</v>
      </c>
      <c r="D247" s="10" t="s">
        <v>610</v>
      </c>
      <c r="E247" s="10" t="s">
        <v>362</v>
      </c>
      <c r="F247" s="10" t="s">
        <v>363</v>
      </c>
      <c r="G247" s="10" t="s">
        <v>362</v>
      </c>
      <c r="H247" s="10" t="s">
        <v>364</v>
      </c>
      <c r="I247" s="10" t="s">
        <v>362</v>
      </c>
      <c r="J247" s="10" t="s">
        <v>1180</v>
      </c>
      <c r="K247" s="10" t="s">
        <v>366</v>
      </c>
      <c r="L247" s="10" t="s">
        <v>1166</v>
      </c>
      <c r="M247" s="10" t="s">
        <v>732</v>
      </c>
      <c r="N247" s="10" t="s">
        <v>1181</v>
      </c>
      <c r="O247" s="10"/>
      <c r="P247" s="10" t="s">
        <v>1162</v>
      </c>
      <c r="Q247" s="64" t="s">
        <v>1182</v>
      </c>
      <c r="R247" s="64" t="s">
        <v>1179</v>
      </c>
    </row>
    <row r="248" spans="1:18" ht="409.5" x14ac:dyDescent="0.25">
      <c r="A248" s="9" t="s">
        <v>500</v>
      </c>
      <c r="B248" s="11">
        <v>45989</v>
      </c>
      <c r="C248" s="10" t="s">
        <v>564</v>
      </c>
      <c r="D248" s="10" t="s">
        <v>610</v>
      </c>
      <c r="E248" s="10" t="s">
        <v>362</v>
      </c>
      <c r="F248" s="10" t="s">
        <v>363</v>
      </c>
      <c r="G248" s="10" t="s">
        <v>362</v>
      </c>
      <c r="H248" s="10" t="s">
        <v>364</v>
      </c>
      <c r="I248" s="10" t="s">
        <v>362</v>
      </c>
      <c r="J248" s="10" t="s">
        <v>1183</v>
      </c>
      <c r="K248" s="10" t="s">
        <v>366</v>
      </c>
      <c r="L248" s="10" t="s">
        <v>1160</v>
      </c>
      <c r="M248" s="10" t="s">
        <v>588</v>
      </c>
      <c r="N248" s="10" t="s">
        <v>1184</v>
      </c>
      <c r="O248" s="10"/>
      <c r="P248" s="10" t="s">
        <v>1162</v>
      </c>
      <c r="Q248" s="64" t="s">
        <v>1185</v>
      </c>
      <c r="R248" s="64" t="s">
        <v>1058</v>
      </c>
    </row>
    <row r="249" spans="1:18" ht="409.5" x14ac:dyDescent="0.25">
      <c r="A249" s="9" t="s">
        <v>500</v>
      </c>
      <c r="B249" s="11">
        <v>46029</v>
      </c>
      <c r="C249" s="10" t="s">
        <v>564</v>
      </c>
      <c r="D249" s="10" t="s">
        <v>745</v>
      </c>
      <c r="E249" s="10" t="s">
        <v>633</v>
      </c>
      <c r="F249" s="10" t="s">
        <v>389</v>
      </c>
      <c r="G249" s="10" t="s">
        <v>1186</v>
      </c>
      <c r="H249" s="10" t="s">
        <v>391</v>
      </c>
      <c r="I249" s="10" t="s">
        <v>390</v>
      </c>
      <c r="J249" s="10" t="s">
        <v>1187</v>
      </c>
      <c r="K249" s="10" t="s">
        <v>366</v>
      </c>
      <c r="L249" s="10" t="s">
        <v>39</v>
      </c>
      <c r="M249" s="10" t="s">
        <v>592</v>
      </c>
      <c r="N249" s="10" t="s">
        <v>1188</v>
      </c>
      <c r="O249" s="10"/>
      <c r="P249" s="10"/>
      <c r="Q249" s="64" t="s">
        <v>1189</v>
      </c>
      <c r="R249" s="64" t="s">
        <v>1190</v>
      </c>
    </row>
    <row r="250" spans="1:18" ht="409.5" x14ac:dyDescent="0.25">
      <c r="A250" s="9" t="s">
        <v>500</v>
      </c>
      <c r="B250" s="11">
        <v>46029</v>
      </c>
      <c r="C250" s="10" t="s">
        <v>564</v>
      </c>
      <c r="D250" s="10" t="s">
        <v>378</v>
      </c>
      <c r="E250" s="10" t="s">
        <v>717</v>
      </c>
      <c r="F250" s="10" t="s">
        <v>380</v>
      </c>
      <c r="G250" s="10" t="s">
        <v>1191</v>
      </c>
      <c r="H250" s="10" t="s">
        <v>382</v>
      </c>
      <c r="I250" s="10" t="s">
        <v>661</v>
      </c>
      <c r="J250" s="10" t="s">
        <v>1187</v>
      </c>
      <c r="K250" s="10" t="s">
        <v>366</v>
      </c>
      <c r="L250" s="10" t="s">
        <v>39</v>
      </c>
      <c r="M250" s="10" t="s">
        <v>592</v>
      </c>
      <c r="N250" s="10" t="s">
        <v>1192</v>
      </c>
      <c r="O250" s="10"/>
      <c r="P250" s="10"/>
      <c r="Q250" s="64" t="s">
        <v>1193</v>
      </c>
      <c r="R250" s="64" t="s">
        <v>1194</v>
      </c>
    </row>
    <row r="251" spans="1:18" ht="409.5" x14ac:dyDescent="0.25">
      <c r="A251" s="9" t="s">
        <v>500</v>
      </c>
      <c r="B251" s="11">
        <v>46029</v>
      </c>
      <c r="C251" s="10" t="s">
        <v>1195</v>
      </c>
      <c r="D251" s="10" t="s">
        <v>683</v>
      </c>
      <c r="E251" s="10" t="s">
        <v>683</v>
      </c>
      <c r="F251" s="10" t="s">
        <v>684</v>
      </c>
      <c r="G251" s="10" t="s">
        <v>685</v>
      </c>
      <c r="H251" s="10" t="s">
        <v>686</v>
      </c>
      <c r="I251" s="10" t="s">
        <v>687</v>
      </c>
      <c r="J251" s="10" t="s">
        <v>1187</v>
      </c>
      <c r="K251" s="10" t="s">
        <v>366</v>
      </c>
      <c r="L251" s="10" t="s">
        <v>39</v>
      </c>
      <c r="M251" s="10" t="s">
        <v>592</v>
      </c>
      <c r="N251" s="10" t="s">
        <v>1196</v>
      </c>
      <c r="O251" s="10"/>
      <c r="P251" s="10"/>
      <c r="Q251" s="64" t="s">
        <v>1197</v>
      </c>
      <c r="R251" s="64" t="s">
        <v>1198</v>
      </c>
    </row>
    <row r="252" spans="1:18" ht="369.75" x14ac:dyDescent="0.25">
      <c r="A252" s="9" t="s">
        <v>500</v>
      </c>
      <c r="B252" s="11">
        <v>46027</v>
      </c>
      <c r="C252" s="10" t="s">
        <v>1195</v>
      </c>
      <c r="D252" s="10" t="s">
        <v>683</v>
      </c>
      <c r="E252" s="10" t="s">
        <v>683</v>
      </c>
      <c r="F252" s="10" t="s">
        <v>684</v>
      </c>
      <c r="G252" s="10" t="s">
        <v>685</v>
      </c>
      <c r="H252" s="10" t="s">
        <v>686</v>
      </c>
      <c r="I252" s="10" t="s">
        <v>687</v>
      </c>
      <c r="J252" s="10" t="s">
        <v>1199</v>
      </c>
      <c r="K252" s="10" t="s">
        <v>366</v>
      </c>
      <c r="L252" s="10" t="s">
        <v>466</v>
      </c>
      <c r="M252" s="10" t="s">
        <v>367</v>
      </c>
      <c r="N252" s="10" t="s">
        <v>1200</v>
      </c>
      <c r="O252" s="10"/>
      <c r="P252" s="10"/>
      <c r="Q252" s="64" t="s">
        <v>1201</v>
      </c>
      <c r="R252" s="29" t="s">
        <v>1058</v>
      </c>
    </row>
    <row r="253" spans="1:18" ht="76.5" x14ac:dyDescent="0.25">
      <c r="A253" s="9" t="s">
        <v>500</v>
      </c>
      <c r="B253" s="11">
        <v>46027</v>
      </c>
      <c r="C253" s="10" t="s">
        <v>758</v>
      </c>
      <c r="D253" s="10" t="s">
        <v>820</v>
      </c>
      <c r="E253" s="10" t="s">
        <v>413</v>
      </c>
      <c r="F253" s="10" t="s">
        <v>821</v>
      </c>
      <c r="G253" s="10" t="s">
        <v>822</v>
      </c>
      <c r="H253" s="10" t="s">
        <v>416</v>
      </c>
      <c r="I253" s="10" t="s">
        <v>415</v>
      </c>
      <c r="J253" s="10" t="s">
        <v>1199</v>
      </c>
      <c r="K253" s="10" t="s">
        <v>366</v>
      </c>
      <c r="L253" s="10" t="s">
        <v>39</v>
      </c>
      <c r="M253" s="10" t="s">
        <v>1055</v>
      </c>
      <c r="N253" s="10" t="s">
        <v>1202</v>
      </c>
      <c r="O253" s="10"/>
      <c r="P253" s="10"/>
      <c r="Q253" s="64" t="s">
        <v>1203</v>
      </c>
      <c r="R253" s="64" t="s">
        <v>386</v>
      </c>
    </row>
    <row r="254" spans="1:18" ht="76.5" x14ac:dyDescent="0.25">
      <c r="A254" s="9" t="s">
        <v>500</v>
      </c>
      <c r="B254" s="11">
        <v>46027</v>
      </c>
      <c r="C254" s="10" t="s">
        <v>435</v>
      </c>
      <c r="D254" s="10" t="s">
        <v>397</v>
      </c>
      <c r="E254" s="10" t="s">
        <v>789</v>
      </c>
      <c r="F254" s="10" t="s">
        <v>399</v>
      </c>
      <c r="G254" s="10" t="s">
        <v>400</v>
      </c>
      <c r="H254" s="10" t="s">
        <v>401</v>
      </c>
      <c r="I254" s="10" t="s">
        <v>398</v>
      </c>
      <c r="J254" s="10" t="s">
        <v>1199</v>
      </c>
      <c r="K254" s="10" t="s">
        <v>366</v>
      </c>
      <c r="L254" s="10" t="s">
        <v>39</v>
      </c>
      <c r="M254" s="10" t="s">
        <v>1055</v>
      </c>
      <c r="N254" s="10" t="s">
        <v>1204</v>
      </c>
      <c r="O254" s="10"/>
      <c r="P254" s="10"/>
      <c r="Q254" s="64" t="s">
        <v>1205</v>
      </c>
      <c r="R254" s="64" t="s">
        <v>386</v>
      </c>
    </row>
    <row r="255" spans="1:18" ht="191.25" x14ac:dyDescent="0.25">
      <c r="A255" s="9" t="s">
        <v>500</v>
      </c>
      <c r="B255" s="11">
        <v>46027</v>
      </c>
      <c r="C255" s="10" t="s">
        <v>564</v>
      </c>
      <c r="D255" s="10" t="s">
        <v>397</v>
      </c>
      <c r="E255" s="10" t="s">
        <v>789</v>
      </c>
      <c r="F255" s="10" t="s">
        <v>399</v>
      </c>
      <c r="G255" s="10" t="s">
        <v>400</v>
      </c>
      <c r="H255" s="10" t="s">
        <v>401</v>
      </c>
      <c r="I255" s="10" t="s">
        <v>398</v>
      </c>
      <c r="J255" s="10" t="s">
        <v>1199</v>
      </c>
      <c r="K255" s="10" t="s">
        <v>366</v>
      </c>
      <c r="L255" s="10" t="s">
        <v>39</v>
      </c>
      <c r="M255" s="10" t="s">
        <v>1055</v>
      </c>
      <c r="N255" s="10" t="s">
        <v>1206</v>
      </c>
      <c r="O255" s="10"/>
      <c r="P255" s="10"/>
      <c r="Q255" s="64" t="s">
        <v>1207</v>
      </c>
      <c r="R255" s="64" t="s">
        <v>386</v>
      </c>
    </row>
    <row r="256" spans="1:18" ht="306" x14ac:dyDescent="0.25">
      <c r="A256" s="9" t="s">
        <v>500</v>
      </c>
      <c r="B256" s="11">
        <v>46027</v>
      </c>
      <c r="C256" s="10" t="s">
        <v>758</v>
      </c>
      <c r="D256" s="10" t="s">
        <v>745</v>
      </c>
      <c r="E256" s="10" t="s">
        <v>633</v>
      </c>
      <c r="F256" s="10" t="s">
        <v>389</v>
      </c>
      <c r="G256" s="10" t="s">
        <v>1186</v>
      </c>
      <c r="H256" s="10" t="s">
        <v>391</v>
      </c>
      <c r="I256" s="10" t="s">
        <v>390</v>
      </c>
      <c r="J256" s="10" t="s">
        <v>1199</v>
      </c>
      <c r="K256" s="10" t="s">
        <v>366</v>
      </c>
      <c r="L256" s="10" t="s">
        <v>39</v>
      </c>
      <c r="M256" s="10" t="s">
        <v>1055</v>
      </c>
      <c r="N256" s="10" t="s">
        <v>1208</v>
      </c>
      <c r="O256" s="10"/>
      <c r="P256" s="10"/>
      <c r="Q256" s="64" t="s">
        <v>1209</v>
      </c>
      <c r="R256" s="64" t="s">
        <v>386</v>
      </c>
    </row>
    <row r="257" spans="1:18" ht="409.5" x14ac:dyDescent="0.25">
      <c r="A257" s="9" t="s">
        <v>500</v>
      </c>
      <c r="B257" s="11">
        <v>46038</v>
      </c>
      <c r="C257" s="10" t="s">
        <v>481</v>
      </c>
      <c r="D257" s="10" t="s">
        <v>1210</v>
      </c>
      <c r="E257" s="10" t="s">
        <v>362</v>
      </c>
      <c r="F257" s="10" t="s">
        <v>389</v>
      </c>
      <c r="G257" s="10" t="s">
        <v>362</v>
      </c>
      <c r="H257" s="10"/>
      <c r="I257" s="10" t="s">
        <v>362</v>
      </c>
      <c r="J257" s="10" t="s">
        <v>1211</v>
      </c>
      <c r="K257" s="10" t="s">
        <v>1212</v>
      </c>
      <c r="L257" s="10" t="s">
        <v>61</v>
      </c>
      <c r="M257" s="10" t="s">
        <v>1055</v>
      </c>
      <c r="N257" s="85" t="s">
        <v>1213</v>
      </c>
      <c r="O257" s="10"/>
      <c r="P257" s="10" t="s">
        <v>1068</v>
      </c>
      <c r="Q257" s="64" t="s">
        <v>1214</v>
      </c>
      <c r="R257" s="64" t="s">
        <v>1179</v>
      </c>
    </row>
    <row r="258" spans="1:18" ht="127.5" x14ac:dyDescent="0.25">
      <c r="A258" s="9" t="s">
        <v>1215</v>
      </c>
      <c r="B258" s="11" t="s">
        <v>1216</v>
      </c>
      <c r="C258" s="10" t="s">
        <v>1217</v>
      </c>
      <c r="D258" s="10" t="s">
        <v>610</v>
      </c>
      <c r="E258" s="10" t="s">
        <v>362</v>
      </c>
      <c r="F258" s="10" t="s">
        <v>363</v>
      </c>
      <c r="G258" s="10" t="s">
        <v>362</v>
      </c>
      <c r="H258" s="10" t="s">
        <v>364</v>
      </c>
      <c r="I258" s="10" t="s">
        <v>362</v>
      </c>
      <c r="J258" s="10" t="s">
        <v>693</v>
      </c>
      <c r="K258" s="10" t="s">
        <v>366</v>
      </c>
      <c r="L258" s="10" t="s">
        <v>582</v>
      </c>
      <c r="M258" s="10" t="s">
        <v>592</v>
      </c>
      <c r="N258" s="85" t="s">
        <v>1218</v>
      </c>
      <c r="O258" s="10"/>
      <c r="P258" s="10" t="s">
        <v>1068</v>
      </c>
      <c r="Q258" s="64" t="s">
        <v>1219</v>
      </c>
      <c r="R258" s="64" t="s">
        <v>712</v>
      </c>
    </row>
    <row r="259" spans="1:18" ht="242.25" x14ac:dyDescent="0.25">
      <c r="A259" s="9" t="s">
        <v>500</v>
      </c>
      <c r="B259" s="11"/>
      <c r="C259" s="10" t="s">
        <v>1220</v>
      </c>
      <c r="D259" s="10" t="s">
        <v>378</v>
      </c>
      <c r="E259" s="10" t="s">
        <v>717</v>
      </c>
      <c r="F259" s="10" t="s">
        <v>380</v>
      </c>
      <c r="G259" s="10" t="s">
        <v>1221</v>
      </c>
      <c r="H259" s="10" t="s">
        <v>1222</v>
      </c>
      <c r="I259" s="10" t="s">
        <v>603</v>
      </c>
      <c r="J259" s="10" t="s">
        <v>1223</v>
      </c>
      <c r="K259" s="10" t="s">
        <v>366</v>
      </c>
      <c r="L259" s="10" t="s">
        <v>582</v>
      </c>
      <c r="M259" s="10" t="s">
        <v>511</v>
      </c>
      <c r="N259" s="85" t="s">
        <v>1224</v>
      </c>
      <c r="O259" s="10"/>
      <c r="P259" s="10" t="s">
        <v>1068</v>
      </c>
      <c r="Q259" s="64" t="s">
        <v>1225</v>
      </c>
      <c r="R259" s="64" t="s">
        <v>1226</v>
      </c>
    </row>
    <row r="260" spans="1:18" ht="409.5" x14ac:dyDescent="0.25">
      <c r="A260" s="9" t="s">
        <v>500</v>
      </c>
      <c r="B260" s="11"/>
      <c r="C260" s="10" t="s">
        <v>564</v>
      </c>
      <c r="D260" s="10" t="s">
        <v>610</v>
      </c>
      <c r="E260" s="10" t="s">
        <v>362</v>
      </c>
      <c r="F260" s="10" t="s">
        <v>363</v>
      </c>
      <c r="G260" s="10" t="s">
        <v>362</v>
      </c>
      <c r="H260" s="10" t="s">
        <v>364</v>
      </c>
      <c r="I260" s="10" t="s">
        <v>362</v>
      </c>
      <c r="J260" s="10" t="s">
        <v>1223</v>
      </c>
      <c r="K260" s="10" t="s">
        <v>366</v>
      </c>
      <c r="L260" s="10" t="s">
        <v>582</v>
      </c>
      <c r="M260" s="10" t="s">
        <v>511</v>
      </c>
      <c r="N260" s="85" t="s">
        <v>1227</v>
      </c>
      <c r="O260" s="10"/>
      <c r="P260" s="10" t="s">
        <v>1068</v>
      </c>
      <c r="Q260" s="64" t="s">
        <v>1228</v>
      </c>
      <c r="R260" s="64" t="s">
        <v>907</v>
      </c>
    </row>
    <row r="261" spans="1:18" ht="38.25" x14ac:dyDescent="0.25">
      <c r="A261" s="9" t="s">
        <v>1215</v>
      </c>
      <c r="B261" s="11" t="s">
        <v>1229</v>
      </c>
      <c r="C261" s="10"/>
      <c r="D261" s="10" t="s">
        <v>610</v>
      </c>
      <c r="E261" s="10" t="s">
        <v>362</v>
      </c>
      <c r="F261" s="10" t="s">
        <v>363</v>
      </c>
      <c r="G261" s="10" t="s">
        <v>362</v>
      </c>
      <c r="H261" s="10" t="s">
        <v>1230</v>
      </c>
      <c r="I261" s="10" t="s">
        <v>372</v>
      </c>
      <c r="J261" s="10" t="s">
        <v>693</v>
      </c>
      <c r="K261" s="10" t="s">
        <v>366</v>
      </c>
      <c r="L261" s="10" t="s">
        <v>582</v>
      </c>
      <c r="M261" s="10" t="s">
        <v>592</v>
      </c>
      <c r="N261" s="85" t="s">
        <v>1231</v>
      </c>
      <c r="O261" s="10"/>
      <c r="P261" s="10" t="s">
        <v>1232</v>
      </c>
      <c r="Q261" s="64" t="s">
        <v>1233</v>
      </c>
      <c r="R261" s="64" t="s">
        <v>1234</v>
      </c>
    </row>
    <row r="262" spans="1:18" ht="25.5" x14ac:dyDescent="0.25">
      <c r="A262" s="9" t="s">
        <v>500</v>
      </c>
      <c r="B262" s="11" t="s">
        <v>1235</v>
      </c>
      <c r="C262" s="10"/>
      <c r="D262" s="10" t="s">
        <v>610</v>
      </c>
      <c r="E262" s="10" t="s">
        <v>362</v>
      </c>
      <c r="F262" s="10" t="s">
        <v>363</v>
      </c>
      <c r="G262" s="10" t="s">
        <v>362</v>
      </c>
      <c r="H262" s="10" t="s">
        <v>1230</v>
      </c>
      <c r="I262" s="10" t="s">
        <v>372</v>
      </c>
      <c r="J262" s="10" t="s">
        <v>693</v>
      </c>
      <c r="K262" s="10" t="s">
        <v>366</v>
      </c>
      <c r="L262" s="10" t="s">
        <v>582</v>
      </c>
      <c r="M262" s="10" t="s">
        <v>592</v>
      </c>
      <c r="N262" s="85" t="s">
        <v>1236</v>
      </c>
      <c r="O262" s="10"/>
      <c r="P262" s="10" t="s">
        <v>1232</v>
      </c>
      <c r="Q262" s="64" t="s">
        <v>1237</v>
      </c>
      <c r="R262" s="64" t="s">
        <v>1238</v>
      </c>
    </row>
    <row r="263" spans="1:18" ht="51" x14ac:dyDescent="0.25">
      <c r="A263" s="9" t="s">
        <v>500</v>
      </c>
      <c r="B263" s="11" t="s">
        <v>1235</v>
      </c>
      <c r="C263" s="10"/>
      <c r="D263" s="10" t="s">
        <v>610</v>
      </c>
      <c r="E263" s="10" t="s">
        <v>362</v>
      </c>
      <c r="F263" s="10" t="s">
        <v>363</v>
      </c>
      <c r="G263" s="10" t="s">
        <v>362</v>
      </c>
      <c r="H263" s="10" t="s">
        <v>1230</v>
      </c>
      <c r="I263" s="10" t="s">
        <v>372</v>
      </c>
      <c r="J263" s="10" t="s">
        <v>693</v>
      </c>
      <c r="K263" s="10" t="s">
        <v>366</v>
      </c>
      <c r="L263" s="10" t="s">
        <v>582</v>
      </c>
      <c r="M263" s="10" t="s">
        <v>592</v>
      </c>
      <c r="N263" s="85" t="s">
        <v>1239</v>
      </c>
      <c r="O263" s="10"/>
      <c r="P263" s="10" t="s">
        <v>1232</v>
      </c>
      <c r="Q263" s="64" t="s">
        <v>1240</v>
      </c>
      <c r="R263" s="64" t="s">
        <v>1058</v>
      </c>
    </row>
    <row r="264" spans="1:18" ht="25.5" x14ac:dyDescent="0.25">
      <c r="A264" s="9" t="s">
        <v>500</v>
      </c>
      <c r="B264" s="11" t="s">
        <v>1235</v>
      </c>
      <c r="C264" s="10"/>
      <c r="D264" s="10" t="s">
        <v>610</v>
      </c>
      <c r="E264" s="10" t="s">
        <v>362</v>
      </c>
      <c r="F264" s="10" t="s">
        <v>363</v>
      </c>
      <c r="G264" s="10" t="s">
        <v>362</v>
      </c>
      <c r="H264" s="10" t="s">
        <v>1230</v>
      </c>
      <c r="I264" s="10" t="s">
        <v>372</v>
      </c>
      <c r="J264" s="10" t="s">
        <v>693</v>
      </c>
      <c r="K264" s="10" t="s">
        <v>366</v>
      </c>
      <c r="L264" s="10" t="s">
        <v>582</v>
      </c>
      <c r="M264" s="10" t="s">
        <v>592</v>
      </c>
      <c r="N264" s="85" t="s">
        <v>1241</v>
      </c>
      <c r="O264" s="10"/>
      <c r="P264" s="10" t="s">
        <v>1232</v>
      </c>
      <c r="Q264" s="64" t="s">
        <v>1242</v>
      </c>
      <c r="R264" s="64" t="s">
        <v>1243</v>
      </c>
    </row>
    <row r="265" spans="1:18" ht="102" x14ac:dyDescent="0.25">
      <c r="A265" s="9" t="s">
        <v>500</v>
      </c>
      <c r="B265" s="11" t="s">
        <v>1235</v>
      </c>
      <c r="C265" s="10"/>
      <c r="D265" s="80" t="s">
        <v>436</v>
      </c>
      <c r="E265" s="80" t="s">
        <v>1244</v>
      </c>
      <c r="F265" s="80" t="s">
        <v>1245</v>
      </c>
      <c r="G265" s="80" t="s">
        <v>1244</v>
      </c>
      <c r="H265" s="10" t="s">
        <v>440</v>
      </c>
      <c r="I265" s="10" t="s">
        <v>441</v>
      </c>
      <c r="J265" s="10" t="s">
        <v>693</v>
      </c>
      <c r="K265" s="10" t="s">
        <v>366</v>
      </c>
      <c r="L265" s="10" t="s">
        <v>582</v>
      </c>
      <c r="M265" s="10" t="s">
        <v>592</v>
      </c>
      <c r="N265" s="85" t="s">
        <v>1246</v>
      </c>
      <c r="O265" s="10"/>
      <c r="P265" s="10" t="s">
        <v>1232</v>
      </c>
      <c r="Q265" s="64" t="s">
        <v>1247</v>
      </c>
      <c r="R265" s="64" t="s">
        <v>1248</v>
      </c>
    </row>
    <row r="266" spans="1:18" ht="102" x14ac:dyDescent="0.25">
      <c r="A266" s="9" t="s">
        <v>500</v>
      </c>
      <c r="B266" s="11" t="s">
        <v>1235</v>
      </c>
      <c r="C266" s="10"/>
      <c r="D266" s="80" t="s">
        <v>450</v>
      </c>
      <c r="E266" s="80" t="s">
        <v>451</v>
      </c>
      <c r="F266" s="80" t="s">
        <v>1249</v>
      </c>
      <c r="G266" s="10" t="s">
        <v>451</v>
      </c>
      <c r="H266" s="10" t="s">
        <v>454</v>
      </c>
      <c r="I266" s="10" t="s">
        <v>455</v>
      </c>
      <c r="J266" s="10" t="s">
        <v>693</v>
      </c>
      <c r="K266" s="10" t="s">
        <v>366</v>
      </c>
      <c r="L266" s="10" t="s">
        <v>582</v>
      </c>
      <c r="M266" s="10" t="s">
        <v>592</v>
      </c>
      <c r="N266" s="85" t="s">
        <v>1246</v>
      </c>
      <c r="O266" s="10"/>
      <c r="P266" s="10" t="s">
        <v>1232</v>
      </c>
      <c r="Q266" s="64" t="s">
        <v>1250</v>
      </c>
      <c r="R266" s="64" t="s">
        <v>1179</v>
      </c>
    </row>
    <row r="267" spans="1:18" ht="102" x14ac:dyDescent="0.25">
      <c r="A267" s="9" t="s">
        <v>500</v>
      </c>
      <c r="B267" s="11" t="s">
        <v>1235</v>
      </c>
      <c r="C267" s="10" t="s">
        <v>1251</v>
      </c>
      <c r="D267" s="10" t="s">
        <v>485</v>
      </c>
      <c r="E267" s="10" t="s">
        <v>1252</v>
      </c>
      <c r="F267" s="10" t="s">
        <v>1253</v>
      </c>
      <c r="G267" s="10" t="s">
        <v>1254</v>
      </c>
      <c r="H267" s="10" t="s">
        <v>448</v>
      </c>
      <c r="I267" s="10" t="s">
        <v>445</v>
      </c>
      <c r="J267" s="10" t="s">
        <v>693</v>
      </c>
      <c r="K267" s="10" t="s">
        <v>366</v>
      </c>
      <c r="L267" s="10" t="s">
        <v>582</v>
      </c>
      <c r="M267" s="10" t="s">
        <v>592</v>
      </c>
      <c r="N267" s="85" t="s">
        <v>1255</v>
      </c>
      <c r="O267" s="10"/>
      <c r="P267" s="10" t="s">
        <v>1232</v>
      </c>
      <c r="Q267" s="64" t="s">
        <v>1250</v>
      </c>
      <c r="R267" s="64" t="s">
        <v>1179</v>
      </c>
    </row>
    <row r="268" spans="1:18" ht="165.75" x14ac:dyDescent="0.25">
      <c r="A268" s="9" t="s">
        <v>500</v>
      </c>
      <c r="B268" s="11" t="s">
        <v>1235</v>
      </c>
      <c r="C268" s="10"/>
      <c r="D268" s="10" t="s">
        <v>1256</v>
      </c>
      <c r="E268" s="10" t="s">
        <v>1257</v>
      </c>
      <c r="F268" s="10" t="s">
        <v>1258</v>
      </c>
      <c r="G268" s="10" t="s">
        <v>1257</v>
      </c>
      <c r="H268" s="10" t="s">
        <v>462</v>
      </c>
      <c r="I268" s="10" t="s">
        <v>459</v>
      </c>
      <c r="J268" s="10" t="s">
        <v>693</v>
      </c>
      <c r="K268" s="10" t="s">
        <v>366</v>
      </c>
      <c r="L268" s="10" t="s">
        <v>582</v>
      </c>
      <c r="M268" s="10" t="s">
        <v>592</v>
      </c>
      <c r="N268" s="85" t="s">
        <v>1259</v>
      </c>
      <c r="O268" s="10"/>
      <c r="P268" s="10" t="s">
        <v>1232</v>
      </c>
      <c r="Q268" s="64" t="s">
        <v>1250</v>
      </c>
      <c r="R268" s="64" t="s">
        <v>1260</v>
      </c>
    </row>
    <row r="269" spans="1:18" ht="38.25" x14ac:dyDescent="0.25">
      <c r="A269" s="9" t="s">
        <v>500</v>
      </c>
      <c r="B269" s="11" t="s">
        <v>1235</v>
      </c>
      <c r="C269" s="10" t="s">
        <v>1251</v>
      </c>
      <c r="D269" s="10" t="s">
        <v>1261</v>
      </c>
      <c r="E269" s="10" t="s">
        <v>897</v>
      </c>
      <c r="F269" s="10" t="s">
        <v>1262</v>
      </c>
      <c r="G269" s="10" t="s">
        <v>1263</v>
      </c>
      <c r="H269" s="10" t="s">
        <v>548</v>
      </c>
      <c r="I269" s="10" t="s">
        <v>547</v>
      </c>
      <c r="J269" s="10" t="s">
        <v>693</v>
      </c>
      <c r="K269" s="10" t="s">
        <v>366</v>
      </c>
      <c r="L269" s="10" t="s">
        <v>582</v>
      </c>
      <c r="M269" s="10" t="s">
        <v>592</v>
      </c>
      <c r="N269" s="85" t="s">
        <v>1264</v>
      </c>
      <c r="O269" s="10"/>
      <c r="P269" s="10" t="s">
        <v>1232</v>
      </c>
      <c r="Q269" s="64" t="s">
        <v>1265</v>
      </c>
      <c r="R269" s="64" t="s">
        <v>1266</v>
      </c>
    </row>
    <row r="270" spans="1:18" ht="63.75" x14ac:dyDescent="0.25">
      <c r="A270" s="9" t="s">
        <v>500</v>
      </c>
      <c r="B270" s="11" t="s">
        <v>1235</v>
      </c>
      <c r="C270" s="10"/>
      <c r="D270" s="10" t="s">
        <v>676</v>
      </c>
      <c r="E270" s="80" t="s">
        <v>413</v>
      </c>
      <c r="F270" s="80" t="s">
        <v>414</v>
      </c>
      <c r="G270" s="10" t="s">
        <v>415</v>
      </c>
      <c r="H270" s="10" t="s">
        <v>416</v>
      </c>
      <c r="I270" s="10" t="s">
        <v>415</v>
      </c>
      <c r="J270" s="10" t="s">
        <v>693</v>
      </c>
      <c r="K270" s="10" t="s">
        <v>366</v>
      </c>
      <c r="L270" s="10" t="s">
        <v>582</v>
      </c>
      <c r="M270" s="10" t="s">
        <v>592</v>
      </c>
      <c r="N270" s="85" t="s">
        <v>1267</v>
      </c>
      <c r="O270" s="10"/>
      <c r="P270" s="10" t="s">
        <v>1232</v>
      </c>
      <c r="Q270" s="64" t="s">
        <v>1168</v>
      </c>
      <c r="R270" s="64" t="s">
        <v>1268</v>
      </c>
    </row>
    <row r="271" spans="1:18" ht="178.5" x14ac:dyDescent="0.25">
      <c r="A271" s="9" t="s">
        <v>500</v>
      </c>
      <c r="B271" s="11" t="s">
        <v>1235</v>
      </c>
      <c r="C271" s="10"/>
      <c r="D271" s="10" t="s">
        <v>672</v>
      </c>
      <c r="E271" s="10" t="s">
        <v>1269</v>
      </c>
      <c r="F271" s="10" t="s">
        <v>1270</v>
      </c>
      <c r="G271" s="10" t="s">
        <v>398</v>
      </c>
      <c r="H271" s="10" t="s">
        <v>401</v>
      </c>
      <c r="I271" s="10" t="s">
        <v>398</v>
      </c>
      <c r="J271" s="10" t="s">
        <v>693</v>
      </c>
      <c r="K271" s="10" t="s">
        <v>366</v>
      </c>
      <c r="L271" s="10" t="s">
        <v>582</v>
      </c>
      <c r="M271" s="10" t="s">
        <v>592</v>
      </c>
      <c r="N271" s="85" t="s">
        <v>1271</v>
      </c>
      <c r="O271" s="10"/>
      <c r="P271" s="10" t="s">
        <v>374</v>
      </c>
      <c r="Q271" s="64" t="s">
        <v>1272</v>
      </c>
      <c r="R271" s="64" t="s">
        <v>1273</v>
      </c>
    </row>
    <row r="272" spans="1:18" ht="63.75" x14ac:dyDescent="0.25">
      <c r="A272" s="9" t="s">
        <v>500</v>
      </c>
      <c r="B272" s="11" t="s">
        <v>1235</v>
      </c>
      <c r="C272" s="10"/>
      <c r="D272" s="10" t="s">
        <v>672</v>
      </c>
      <c r="E272" s="10" t="s">
        <v>1269</v>
      </c>
      <c r="F272" s="10" t="s">
        <v>1270</v>
      </c>
      <c r="G272" s="10" t="s">
        <v>398</v>
      </c>
      <c r="H272" s="10" t="s">
        <v>401</v>
      </c>
      <c r="I272" s="10" t="s">
        <v>398</v>
      </c>
      <c r="J272" s="10" t="s">
        <v>693</v>
      </c>
      <c r="K272" s="10" t="s">
        <v>366</v>
      </c>
      <c r="L272" s="10" t="s">
        <v>582</v>
      </c>
      <c r="M272" s="10" t="s">
        <v>592</v>
      </c>
      <c r="N272" s="85" t="s">
        <v>1274</v>
      </c>
      <c r="O272" s="10"/>
      <c r="P272" s="10" t="s">
        <v>374</v>
      </c>
      <c r="Q272" s="64" t="s">
        <v>1275</v>
      </c>
      <c r="R272" s="64" t="s">
        <v>386</v>
      </c>
    </row>
    <row r="273" spans="1:18" ht="267.75" x14ac:dyDescent="0.25">
      <c r="A273" s="9" t="s">
        <v>1215</v>
      </c>
      <c r="B273" s="11" t="s">
        <v>1276</v>
      </c>
      <c r="C273" s="10"/>
      <c r="D273" s="10" t="s">
        <v>672</v>
      </c>
      <c r="E273" s="10" t="s">
        <v>1269</v>
      </c>
      <c r="F273" s="10" t="s">
        <v>1270</v>
      </c>
      <c r="G273" s="10" t="s">
        <v>398</v>
      </c>
      <c r="H273" s="10" t="s">
        <v>401</v>
      </c>
      <c r="I273" s="10" t="s">
        <v>398</v>
      </c>
      <c r="J273" s="10" t="s">
        <v>693</v>
      </c>
      <c r="K273" s="10" t="s">
        <v>366</v>
      </c>
      <c r="L273" s="10" t="s">
        <v>582</v>
      </c>
      <c r="M273" s="10" t="s">
        <v>592</v>
      </c>
      <c r="N273" s="85" t="s">
        <v>1277</v>
      </c>
      <c r="O273" s="10"/>
      <c r="P273" s="10" t="s">
        <v>374</v>
      </c>
      <c r="Q273" s="64" t="s">
        <v>1278</v>
      </c>
      <c r="R273" s="64" t="s">
        <v>1279</v>
      </c>
    </row>
    <row r="274" spans="1:18" ht="38.25" x14ac:dyDescent="0.25">
      <c r="A274" s="9" t="s">
        <v>500</v>
      </c>
      <c r="B274" s="11">
        <v>46084</v>
      </c>
      <c r="C274" s="10" t="s">
        <v>503</v>
      </c>
      <c r="D274" s="10" t="s">
        <v>672</v>
      </c>
      <c r="E274" s="10" t="s">
        <v>1269</v>
      </c>
      <c r="F274" s="10" t="s">
        <v>1270</v>
      </c>
      <c r="G274" s="10" t="s">
        <v>398</v>
      </c>
      <c r="H274" s="10" t="s">
        <v>401</v>
      </c>
      <c r="I274" s="10" t="s">
        <v>398</v>
      </c>
      <c r="J274" s="10" t="s">
        <v>693</v>
      </c>
      <c r="K274" s="10" t="s">
        <v>366</v>
      </c>
      <c r="L274" s="10" t="s">
        <v>582</v>
      </c>
      <c r="M274" s="10" t="s">
        <v>592</v>
      </c>
      <c r="N274" s="85" t="s">
        <v>1280</v>
      </c>
      <c r="O274" s="10"/>
      <c r="P274" s="10" t="s">
        <v>374</v>
      </c>
      <c r="Q274" s="64" t="s">
        <v>1281</v>
      </c>
      <c r="R274" s="64" t="s">
        <v>1282</v>
      </c>
    </row>
    <row r="275" spans="1:18" ht="51" x14ac:dyDescent="0.25">
      <c r="A275" s="9" t="s">
        <v>500</v>
      </c>
      <c r="B275" s="11" t="s">
        <v>1235</v>
      </c>
      <c r="C275" s="10"/>
      <c r="D275" s="10" t="s">
        <v>425</v>
      </c>
      <c r="E275" s="10" t="s">
        <v>1283</v>
      </c>
      <c r="F275" s="10" t="s">
        <v>427</v>
      </c>
      <c r="G275" s="80" t="s">
        <v>1283</v>
      </c>
      <c r="H275" s="10" t="s">
        <v>429</v>
      </c>
      <c r="I275" s="10" t="s">
        <v>430</v>
      </c>
      <c r="J275" s="10" t="s">
        <v>693</v>
      </c>
      <c r="K275" s="10" t="s">
        <v>366</v>
      </c>
      <c r="L275" s="10" t="s">
        <v>582</v>
      </c>
      <c r="M275" s="10" t="s">
        <v>592</v>
      </c>
      <c r="N275" s="85" t="s">
        <v>1284</v>
      </c>
      <c r="O275" s="10"/>
      <c r="P275" s="10" t="s">
        <v>374</v>
      </c>
      <c r="Q275" s="64" t="s">
        <v>1237</v>
      </c>
      <c r="R275" s="64" t="s">
        <v>1285</v>
      </c>
    </row>
    <row r="276" spans="1:18" ht="51" x14ac:dyDescent="0.25">
      <c r="A276" s="9" t="s">
        <v>500</v>
      </c>
      <c r="B276" s="11" t="s">
        <v>1235</v>
      </c>
      <c r="C276" s="10" t="s">
        <v>377</v>
      </c>
      <c r="D276" s="10" t="s">
        <v>425</v>
      </c>
      <c r="E276" s="10" t="s">
        <v>1283</v>
      </c>
      <c r="F276" s="10" t="s">
        <v>427</v>
      </c>
      <c r="G276" s="10" t="s">
        <v>1283</v>
      </c>
      <c r="H276" s="10" t="s">
        <v>429</v>
      </c>
      <c r="I276" s="10" t="s">
        <v>430</v>
      </c>
      <c r="J276" s="10" t="s">
        <v>693</v>
      </c>
      <c r="K276" s="10" t="s">
        <v>366</v>
      </c>
      <c r="L276" s="10" t="s">
        <v>582</v>
      </c>
      <c r="M276" s="10" t="s">
        <v>592</v>
      </c>
      <c r="N276" s="85" t="s">
        <v>1286</v>
      </c>
      <c r="O276" s="10"/>
      <c r="P276" s="10" t="s">
        <v>374</v>
      </c>
      <c r="Q276" s="64" t="s">
        <v>1287</v>
      </c>
      <c r="R276" s="64" t="s">
        <v>1058</v>
      </c>
    </row>
    <row r="277" spans="1:18" ht="63.75" x14ac:dyDescent="0.25">
      <c r="A277" s="9" t="s">
        <v>1215</v>
      </c>
      <c r="B277" s="11" t="s">
        <v>1229</v>
      </c>
      <c r="C277" s="10" t="s">
        <v>377</v>
      </c>
      <c r="D277" s="10" t="s">
        <v>425</v>
      </c>
      <c r="E277" s="10" t="s">
        <v>1283</v>
      </c>
      <c r="F277" s="10" t="s">
        <v>427</v>
      </c>
      <c r="G277" s="10" t="s">
        <v>1283</v>
      </c>
      <c r="H277" s="10" t="s">
        <v>429</v>
      </c>
      <c r="I277" s="10" t="s">
        <v>430</v>
      </c>
      <c r="J277" s="10" t="s">
        <v>693</v>
      </c>
      <c r="K277" s="10" t="s">
        <v>366</v>
      </c>
      <c r="L277" s="10" t="s">
        <v>582</v>
      </c>
      <c r="M277" s="10" t="s">
        <v>592</v>
      </c>
      <c r="N277" s="85" t="s">
        <v>1288</v>
      </c>
      <c r="O277" s="10" t="s">
        <v>731</v>
      </c>
      <c r="P277" s="10" t="s">
        <v>374</v>
      </c>
      <c r="Q277" s="64" t="s">
        <v>1289</v>
      </c>
      <c r="R277" s="64" t="s">
        <v>1058</v>
      </c>
    </row>
    <row r="278" spans="1:18" ht="51" x14ac:dyDescent="0.25">
      <c r="A278" s="9" t="s">
        <v>1215</v>
      </c>
      <c r="B278" s="11" t="s">
        <v>1276</v>
      </c>
      <c r="C278" s="10" t="s">
        <v>435</v>
      </c>
      <c r="D278" s="10" t="s">
        <v>425</v>
      </c>
      <c r="E278" s="10" t="s">
        <v>1283</v>
      </c>
      <c r="F278" s="10" t="s">
        <v>427</v>
      </c>
      <c r="G278" s="10" t="s">
        <v>1283</v>
      </c>
      <c r="H278" s="10" t="s">
        <v>429</v>
      </c>
      <c r="I278" s="10" t="s">
        <v>430</v>
      </c>
      <c r="J278" s="10" t="s">
        <v>693</v>
      </c>
      <c r="K278" s="10" t="s">
        <v>366</v>
      </c>
      <c r="L278" s="10" t="s">
        <v>582</v>
      </c>
      <c r="M278" s="10" t="s">
        <v>592</v>
      </c>
      <c r="N278" s="85" t="s">
        <v>1290</v>
      </c>
      <c r="O278" s="10"/>
      <c r="P278" s="10" t="s">
        <v>374</v>
      </c>
      <c r="Q278" s="64" t="s">
        <v>1291</v>
      </c>
      <c r="R278" s="64" t="s">
        <v>1292</v>
      </c>
    </row>
    <row r="279" spans="1:18" ht="114.75" x14ac:dyDescent="0.25">
      <c r="A279" s="9" t="s">
        <v>500</v>
      </c>
      <c r="B279" s="11">
        <v>46024</v>
      </c>
      <c r="C279" s="10" t="s">
        <v>1293</v>
      </c>
      <c r="D279" s="10" t="s">
        <v>425</v>
      </c>
      <c r="E279" s="10" t="s">
        <v>1283</v>
      </c>
      <c r="F279" s="10" t="s">
        <v>427</v>
      </c>
      <c r="G279" s="10" t="s">
        <v>1283</v>
      </c>
      <c r="H279" s="10" t="s">
        <v>429</v>
      </c>
      <c r="I279" s="10" t="s">
        <v>430</v>
      </c>
      <c r="J279" s="10" t="s">
        <v>777</v>
      </c>
      <c r="K279" s="10" t="s">
        <v>366</v>
      </c>
      <c r="L279" s="10" t="s">
        <v>31</v>
      </c>
      <c r="M279" s="10" t="s">
        <v>405</v>
      </c>
      <c r="N279" s="85" t="s">
        <v>1294</v>
      </c>
      <c r="O279" s="10"/>
      <c r="P279" s="10" t="s">
        <v>374</v>
      </c>
      <c r="Q279" s="64" t="s">
        <v>1295</v>
      </c>
      <c r="R279" s="64" t="s">
        <v>1296</v>
      </c>
    </row>
    <row r="280" spans="1:18" ht="51" x14ac:dyDescent="0.25">
      <c r="A280" s="9" t="s">
        <v>500</v>
      </c>
      <c r="B280" s="11">
        <v>46084</v>
      </c>
      <c r="C280" s="10" t="s">
        <v>744</v>
      </c>
      <c r="D280" s="10" t="s">
        <v>425</v>
      </c>
      <c r="E280" s="10" t="s">
        <v>1283</v>
      </c>
      <c r="F280" s="10" t="s">
        <v>427</v>
      </c>
      <c r="G280" s="10" t="s">
        <v>1283</v>
      </c>
      <c r="H280" s="10" t="s">
        <v>429</v>
      </c>
      <c r="I280" s="10" t="s">
        <v>430</v>
      </c>
      <c r="J280" s="10" t="s">
        <v>777</v>
      </c>
      <c r="K280" s="10" t="s">
        <v>366</v>
      </c>
      <c r="L280" s="10" t="s">
        <v>31</v>
      </c>
      <c r="M280" s="10" t="s">
        <v>405</v>
      </c>
      <c r="N280" s="85" t="s">
        <v>1297</v>
      </c>
      <c r="O280" s="10"/>
      <c r="P280" s="10" t="s">
        <v>374</v>
      </c>
      <c r="Q280" s="64" t="s">
        <v>1237</v>
      </c>
      <c r="R280" s="64" t="s">
        <v>1296</v>
      </c>
    </row>
    <row r="281" spans="1:18" ht="51" x14ac:dyDescent="0.25">
      <c r="A281" s="9" t="s">
        <v>1215</v>
      </c>
      <c r="B281" s="11" t="s">
        <v>1298</v>
      </c>
      <c r="C281" s="10" t="s">
        <v>1299</v>
      </c>
      <c r="D281" s="10" t="s">
        <v>425</v>
      </c>
      <c r="E281" s="10" t="s">
        <v>1283</v>
      </c>
      <c r="F281" s="10" t="s">
        <v>427</v>
      </c>
      <c r="G281" s="10" t="s">
        <v>1283</v>
      </c>
      <c r="H281" s="10" t="s">
        <v>429</v>
      </c>
      <c r="I281" s="10" t="s">
        <v>430</v>
      </c>
      <c r="J281" s="10" t="s">
        <v>630</v>
      </c>
      <c r="K281" s="10" t="s">
        <v>366</v>
      </c>
      <c r="L281" s="10" t="s">
        <v>582</v>
      </c>
      <c r="M281" s="10" t="s">
        <v>511</v>
      </c>
      <c r="N281" s="85" t="s">
        <v>1300</v>
      </c>
      <c r="O281" s="10"/>
      <c r="P281" s="10" t="s">
        <v>374</v>
      </c>
      <c r="Q281" s="64" t="s">
        <v>1301</v>
      </c>
      <c r="R281" s="64" t="s">
        <v>1302</v>
      </c>
    </row>
    <row r="282" spans="1:18" ht="25.5" x14ac:dyDescent="0.25">
      <c r="A282" s="9" t="s">
        <v>500</v>
      </c>
      <c r="B282" s="11">
        <v>46084</v>
      </c>
      <c r="C282" s="10" t="s">
        <v>1293</v>
      </c>
      <c r="D282" s="10" t="s">
        <v>1303</v>
      </c>
      <c r="E282" s="10" t="s">
        <v>1304</v>
      </c>
      <c r="F282" s="10" t="s">
        <v>1305</v>
      </c>
      <c r="G282" s="10" t="s">
        <v>1304</v>
      </c>
      <c r="H282" s="10" t="s">
        <v>881</v>
      </c>
      <c r="I282" s="10" t="s">
        <v>882</v>
      </c>
      <c r="J282" s="10" t="s">
        <v>693</v>
      </c>
      <c r="K282" s="10" t="s">
        <v>366</v>
      </c>
      <c r="L282" s="10" t="s">
        <v>582</v>
      </c>
      <c r="M282" s="10" t="s">
        <v>592</v>
      </c>
      <c r="N282" s="85" t="s">
        <v>1306</v>
      </c>
      <c r="O282" s="10"/>
      <c r="P282" s="10" t="s">
        <v>374</v>
      </c>
      <c r="Q282" s="64" t="s">
        <v>1237</v>
      </c>
      <c r="R282" s="64" t="s">
        <v>1296</v>
      </c>
    </row>
    <row r="283" spans="1:18" ht="140.25" x14ac:dyDescent="0.25">
      <c r="A283" s="9" t="s">
        <v>1215</v>
      </c>
      <c r="B283" s="11" t="s">
        <v>1216</v>
      </c>
      <c r="C283" s="10" t="s">
        <v>435</v>
      </c>
      <c r="D283" s="10" t="s">
        <v>1303</v>
      </c>
      <c r="E283" s="10" t="s">
        <v>1304</v>
      </c>
      <c r="F283" s="10" t="s">
        <v>1305</v>
      </c>
      <c r="G283" s="10" t="s">
        <v>1304</v>
      </c>
      <c r="H283" s="10" t="s">
        <v>881</v>
      </c>
      <c r="I283" s="10" t="s">
        <v>882</v>
      </c>
      <c r="J283" s="10" t="s">
        <v>693</v>
      </c>
      <c r="K283" s="10" t="s">
        <v>366</v>
      </c>
      <c r="L283" s="10" t="s">
        <v>582</v>
      </c>
      <c r="M283" s="10" t="s">
        <v>592</v>
      </c>
      <c r="N283" s="85" t="s">
        <v>1307</v>
      </c>
      <c r="O283" s="10"/>
      <c r="P283" s="10" t="s">
        <v>374</v>
      </c>
      <c r="Q283" s="64" t="s">
        <v>1308</v>
      </c>
      <c r="R283" s="64" t="s">
        <v>386</v>
      </c>
    </row>
    <row r="284" spans="1:18" ht="38.25" x14ac:dyDescent="0.25">
      <c r="A284" s="9" t="s">
        <v>500</v>
      </c>
      <c r="B284" s="11">
        <v>46055</v>
      </c>
      <c r="C284" s="10" t="s">
        <v>1293</v>
      </c>
      <c r="D284" s="10" t="s">
        <v>1261</v>
      </c>
      <c r="E284" s="10" t="s">
        <v>1263</v>
      </c>
      <c r="F284" s="80" t="s">
        <v>1309</v>
      </c>
      <c r="G284" s="10" t="s">
        <v>1263</v>
      </c>
      <c r="H284" s="10" t="s">
        <v>548</v>
      </c>
      <c r="I284" s="10" t="s">
        <v>547</v>
      </c>
      <c r="J284" s="10" t="s">
        <v>777</v>
      </c>
      <c r="K284" s="10" t="s">
        <v>366</v>
      </c>
      <c r="L284" s="10" t="s">
        <v>31</v>
      </c>
      <c r="M284" s="10" t="s">
        <v>405</v>
      </c>
      <c r="N284" s="85" t="s">
        <v>1310</v>
      </c>
      <c r="O284" s="10"/>
      <c r="P284" s="10" t="s">
        <v>374</v>
      </c>
      <c r="Q284" s="64" t="s">
        <v>1311</v>
      </c>
      <c r="R284" s="64" t="s">
        <v>1312</v>
      </c>
    </row>
    <row r="285" spans="1:18" ht="216.75" x14ac:dyDescent="0.25">
      <c r="A285" s="9" t="s">
        <v>1215</v>
      </c>
      <c r="B285" s="11" t="s">
        <v>1313</v>
      </c>
      <c r="C285" s="10" t="s">
        <v>1293</v>
      </c>
      <c r="D285" s="10" t="s">
        <v>683</v>
      </c>
      <c r="E285" s="80" t="s">
        <v>683</v>
      </c>
      <c r="F285" s="80" t="s">
        <v>684</v>
      </c>
      <c r="G285" s="10" t="s">
        <v>1314</v>
      </c>
      <c r="H285" s="10" t="s">
        <v>686</v>
      </c>
      <c r="I285" s="10" t="s">
        <v>687</v>
      </c>
      <c r="J285" s="10" t="s">
        <v>693</v>
      </c>
      <c r="K285" s="10" t="s">
        <v>366</v>
      </c>
      <c r="L285" s="10" t="s">
        <v>582</v>
      </c>
      <c r="M285" s="10" t="s">
        <v>592</v>
      </c>
      <c r="N285" s="85" t="s">
        <v>1315</v>
      </c>
      <c r="O285" s="10"/>
      <c r="P285" s="10" t="s">
        <v>374</v>
      </c>
      <c r="Q285" s="64" t="s">
        <v>1316</v>
      </c>
      <c r="R285" s="64" t="s">
        <v>1058</v>
      </c>
    </row>
    <row r="286" spans="1:18" ht="38.25" x14ac:dyDescent="0.25">
      <c r="A286" s="9" t="s">
        <v>500</v>
      </c>
      <c r="B286" s="11">
        <v>46145</v>
      </c>
      <c r="C286" s="10" t="s">
        <v>1293</v>
      </c>
      <c r="D286" s="10" t="s">
        <v>683</v>
      </c>
      <c r="E286" s="10" t="s">
        <v>683</v>
      </c>
      <c r="F286" s="10" t="s">
        <v>684</v>
      </c>
      <c r="G286" s="10" t="s">
        <v>1314</v>
      </c>
      <c r="H286" s="10" t="s">
        <v>686</v>
      </c>
      <c r="I286" s="10" t="s">
        <v>687</v>
      </c>
      <c r="J286" s="10" t="s">
        <v>663</v>
      </c>
      <c r="K286" s="10" t="s">
        <v>366</v>
      </c>
      <c r="L286" s="10" t="s">
        <v>39</v>
      </c>
      <c r="M286" s="10" t="s">
        <v>405</v>
      </c>
      <c r="N286" s="85" t="s">
        <v>1317</v>
      </c>
      <c r="O286" s="10"/>
      <c r="P286" s="10" t="s">
        <v>374</v>
      </c>
      <c r="Q286" s="64" t="s">
        <v>1237</v>
      </c>
      <c r="R286" s="64" t="s">
        <v>1058</v>
      </c>
    </row>
    <row r="287" spans="1:18" ht="76.5" x14ac:dyDescent="0.25">
      <c r="A287" s="9" t="s">
        <v>1215</v>
      </c>
      <c r="B287" s="11" t="s">
        <v>1313</v>
      </c>
      <c r="C287" s="10" t="s">
        <v>1318</v>
      </c>
      <c r="D287" s="10" t="s">
        <v>1319</v>
      </c>
      <c r="E287" s="80" t="s">
        <v>659</v>
      </c>
      <c r="F287" s="80" t="s">
        <v>380</v>
      </c>
      <c r="G287" s="10" t="s">
        <v>661</v>
      </c>
      <c r="H287" s="10" t="s">
        <v>1222</v>
      </c>
      <c r="I287" s="80" t="s">
        <v>661</v>
      </c>
      <c r="J287" s="10" t="s">
        <v>693</v>
      </c>
      <c r="K287" s="10" t="s">
        <v>366</v>
      </c>
      <c r="L287" s="10" t="s">
        <v>582</v>
      </c>
      <c r="M287" s="10" t="s">
        <v>592</v>
      </c>
      <c r="N287" s="85" t="s">
        <v>1320</v>
      </c>
      <c r="O287" s="10" t="s">
        <v>1321</v>
      </c>
      <c r="P287" s="10" t="s">
        <v>374</v>
      </c>
      <c r="Q287" s="64" t="s">
        <v>1322</v>
      </c>
      <c r="R287" s="64" t="s">
        <v>1058</v>
      </c>
    </row>
    <row r="288" spans="1:18" ht="51" x14ac:dyDescent="0.25">
      <c r="A288" s="9" t="s">
        <v>1215</v>
      </c>
      <c r="B288" s="11" t="s">
        <v>1216</v>
      </c>
      <c r="C288" s="10" t="s">
        <v>1293</v>
      </c>
      <c r="D288" s="10" t="s">
        <v>1319</v>
      </c>
      <c r="E288" s="10" t="s">
        <v>659</v>
      </c>
      <c r="F288" s="10" t="s">
        <v>380</v>
      </c>
      <c r="G288" s="10" t="s">
        <v>661</v>
      </c>
      <c r="H288" s="10" t="s">
        <v>1222</v>
      </c>
      <c r="I288" s="10" t="s">
        <v>661</v>
      </c>
      <c r="J288" s="10" t="s">
        <v>731</v>
      </c>
      <c r="K288" s="10" t="s">
        <v>366</v>
      </c>
      <c r="L288" s="10" t="s">
        <v>31</v>
      </c>
      <c r="M288" s="10" t="s">
        <v>732</v>
      </c>
      <c r="N288" s="85" t="s">
        <v>1323</v>
      </c>
      <c r="O288" s="10"/>
      <c r="P288" s="10" t="s">
        <v>374</v>
      </c>
      <c r="Q288" s="64" t="s">
        <v>1324</v>
      </c>
      <c r="R288" s="64" t="s">
        <v>1325</v>
      </c>
    </row>
    <row r="289" spans="1:18" ht="409.5" x14ac:dyDescent="0.25">
      <c r="A289" s="9" t="s">
        <v>500</v>
      </c>
      <c r="B289" s="11">
        <v>46145</v>
      </c>
      <c r="C289" s="10" t="s">
        <v>435</v>
      </c>
      <c r="D289" s="10" t="s">
        <v>1319</v>
      </c>
      <c r="E289" s="10" t="s">
        <v>659</v>
      </c>
      <c r="F289" s="10" t="s">
        <v>380</v>
      </c>
      <c r="G289" s="10" t="s">
        <v>661</v>
      </c>
      <c r="H289" s="10" t="s">
        <v>1222</v>
      </c>
      <c r="I289" s="10" t="s">
        <v>661</v>
      </c>
      <c r="J289" s="10" t="s">
        <v>693</v>
      </c>
      <c r="K289" s="10" t="s">
        <v>366</v>
      </c>
      <c r="L289" s="10" t="s">
        <v>582</v>
      </c>
      <c r="M289" s="10" t="s">
        <v>592</v>
      </c>
      <c r="N289" s="85" t="s">
        <v>1326</v>
      </c>
      <c r="O289" s="10" t="s">
        <v>1321</v>
      </c>
      <c r="P289" s="10" t="s">
        <v>374</v>
      </c>
      <c r="Q289" s="64" t="s">
        <v>1327</v>
      </c>
      <c r="R289" s="64" t="s">
        <v>837</v>
      </c>
    </row>
    <row r="290" spans="1:18" ht="25.5" x14ac:dyDescent="0.25">
      <c r="A290" s="9" t="s">
        <v>1215</v>
      </c>
      <c r="B290" s="11" t="s">
        <v>1313</v>
      </c>
      <c r="C290" s="10" t="s">
        <v>1328</v>
      </c>
      <c r="D290" s="10" t="s">
        <v>387</v>
      </c>
      <c r="E290" s="80" t="s">
        <v>1329</v>
      </c>
      <c r="F290" s="10" t="s">
        <v>389</v>
      </c>
      <c r="G290" s="10" t="s">
        <v>747</v>
      </c>
      <c r="H290" s="10" t="s">
        <v>1330</v>
      </c>
      <c r="I290" s="10" t="s">
        <v>747</v>
      </c>
      <c r="J290" s="10" t="s">
        <v>693</v>
      </c>
      <c r="K290" s="10" t="s">
        <v>366</v>
      </c>
      <c r="L290" s="10" t="s">
        <v>582</v>
      </c>
      <c r="M290" s="10" t="s">
        <v>592</v>
      </c>
      <c r="N290" s="85" t="s">
        <v>1331</v>
      </c>
      <c r="O290" s="10"/>
      <c r="P290" s="10" t="s">
        <v>374</v>
      </c>
      <c r="Q290" s="64" t="s">
        <v>1301</v>
      </c>
      <c r="R290" s="64" t="s">
        <v>1332</v>
      </c>
    </row>
    <row r="291" spans="1:18" ht="191.25" x14ac:dyDescent="0.25">
      <c r="A291" s="9" t="s">
        <v>1215</v>
      </c>
      <c r="B291" s="11" t="s">
        <v>1333</v>
      </c>
      <c r="C291" s="10" t="s">
        <v>1293</v>
      </c>
      <c r="D291" s="10" t="s">
        <v>387</v>
      </c>
      <c r="E291" s="10" t="s">
        <v>1329</v>
      </c>
      <c r="F291" s="10" t="s">
        <v>389</v>
      </c>
      <c r="G291" s="10" t="s">
        <v>747</v>
      </c>
      <c r="H291" s="10" t="s">
        <v>1330</v>
      </c>
      <c r="I291" s="10" t="s">
        <v>747</v>
      </c>
      <c r="J291" s="10" t="s">
        <v>630</v>
      </c>
      <c r="K291" s="10" t="s">
        <v>366</v>
      </c>
      <c r="L291" s="10" t="s">
        <v>582</v>
      </c>
      <c r="M291" s="10" t="s">
        <v>511</v>
      </c>
      <c r="N291" s="85" t="s">
        <v>1334</v>
      </c>
      <c r="O291" s="10"/>
      <c r="P291" s="10" t="s">
        <v>374</v>
      </c>
      <c r="Q291" s="64" t="s">
        <v>1335</v>
      </c>
      <c r="R291" s="64" t="s">
        <v>810</v>
      </c>
    </row>
    <row r="292" spans="1:18" ht="25.5" x14ac:dyDescent="0.25">
      <c r="A292" s="9" t="s">
        <v>500</v>
      </c>
      <c r="B292" s="11" t="s">
        <v>1235</v>
      </c>
      <c r="C292" s="10" t="s">
        <v>1293</v>
      </c>
      <c r="D292" s="10" t="s">
        <v>387</v>
      </c>
      <c r="E292" s="10" t="s">
        <v>1329</v>
      </c>
      <c r="F292" s="10" t="s">
        <v>389</v>
      </c>
      <c r="G292" s="10" t="s">
        <v>747</v>
      </c>
      <c r="H292" s="10" t="s">
        <v>1330</v>
      </c>
      <c r="I292" s="10" t="s">
        <v>747</v>
      </c>
      <c r="J292" s="10" t="s">
        <v>693</v>
      </c>
      <c r="K292" s="10" t="s">
        <v>366</v>
      </c>
      <c r="L292" s="10" t="s">
        <v>582</v>
      </c>
      <c r="M292" s="10" t="s">
        <v>592</v>
      </c>
      <c r="N292" s="85" t="s">
        <v>1336</v>
      </c>
      <c r="O292" s="10"/>
      <c r="P292" s="10" t="s">
        <v>374</v>
      </c>
      <c r="Q292" s="64" t="s">
        <v>1337</v>
      </c>
      <c r="R292" s="64" t="s">
        <v>386</v>
      </c>
    </row>
    <row r="293" spans="1:18" ht="25.5" x14ac:dyDescent="0.25">
      <c r="A293" s="9" t="s">
        <v>500</v>
      </c>
      <c r="B293" s="11">
        <v>46024</v>
      </c>
      <c r="C293" s="10" t="s">
        <v>1293</v>
      </c>
      <c r="D293" s="10" t="s">
        <v>387</v>
      </c>
      <c r="E293" s="10" t="s">
        <v>1329</v>
      </c>
      <c r="F293" s="10" t="s">
        <v>389</v>
      </c>
      <c r="G293" s="10" t="s">
        <v>747</v>
      </c>
      <c r="H293" s="10" t="s">
        <v>1330</v>
      </c>
      <c r="I293" s="10" t="s">
        <v>747</v>
      </c>
      <c r="J293" s="10" t="s">
        <v>777</v>
      </c>
      <c r="K293" s="10" t="s">
        <v>366</v>
      </c>
      <c r="L293" s="10" t="s">
        <v>31</v>
      </c>
      <c r="M293" s="10" t="s">
        <v>405</v>
      </c>
      <c r="N293" s="85" t="s">
        <v>1338</v>
      </c>
      <c r="O293" s="10" t="s">
        <v>693</v>
      </c>
      <c r="P293" s="10" t="s">
        <v>374</v>
      </c>
      <c r="Q293" s="64" t="s">
        <v>1339</v>
      </c>
      <c r="R293" s="64" t="s">
        <v>386</v>
      </c>
    </row>
    <row r="294" spans="1:18" ht="178.5" x14ac:dyDescent="0.25">
      <c r="A294" s="9" t="s">
        <v>500</v>
      </c>
      <c r="B294" s="11" t="s">
        <v>1235</v>
      </c>
      <c r="C294" s="10" t="s">
        <v>744</v>
      </c>
      <c r="D294" s="80" t="s">
        <v>676</v>
      </c>
      <c r="E294" s="80" t="s">
        <v>413</v>
      </c>
      <c r="F294" s="10" t="s">
        <v>1340</v>
      </c>
      <c r="G294" s="10" t="s">
        <v>415</v>
      </c>
      <c r="H294" s="10" t="s">
        <v>1341</v>
      </c>
      <c r="I294" s="10" t="s">
        <v>1342</v>
      </c>
      <c r="J294" s="10" t="s">
        <v>693</v>
      </c>
      <c r="K294" s="10" t="s">
        <v>366</v>
      </c>
      <c r="L294" s="10" t="s">
        <v>582</v>
      </c>
      <c r="M294" s="10" t="s">
        <v>592</v>
      </c>
      <c r="N294" s="85" t="s">
        <v>1271</v>
      </c>
      <c r="O294" s="10"/>
      <c r="P294" s="10" t="s">
        <v>374</v>
      </c>
      <c r="Q294" s="64" t="s">
        <v>1343</v>
      </c>
      <c r="R294" s="64" t="s">
        <v>1273</v>
      </c>
    </row>
    <row r="295" spans="1:18" ht="63.75" x14ac:dyDescent="0.25">
      <c r="A295" s="9" t="s">
        <v>500</v>
      </c>
      <c r="B295" s="11">
        <v>46084</v>
      </c>
      <c r="C295" s="10" t="s">
        <v>720</v>
      </c>
      <c r="D295" s="10" t="s">
        <v>676</v>
      </c>
      <c r="E295" s="10" t="s">
        <v>413</v>
      </c>
      <c r="F295" s="10" t="s">
        <v>1340</v>
      </c>
      <c r="G295" s="10" t="s">
        <v>415</v>
      </c>
      <c r="H295" s="10" t="s">
        <v>1341</v>
      </c>
      <c r="I295" s="10" t="s">
        <v>1342</v>
      </c>
      <c r="J295" s="10" t="s">
        <v>693</v>
      </c>
      <c r="K295" s="10" t="s">
        <v>366</v>
      </c>
      <c r="L295" s="10" t="s">
        <v>582</v>
      </c>
      <c r="M295" s="10" t="s">
        <v>592</v>
      </c>
      <c r="N295" s="85" t="s">
        <v>1344</v>
      </c>
      <c r="O295" s="10"/>
      <c r="P295" s="10" t="s">
        <v>374</v>
      </c>
      <c r="Q295" s="64" t="s">
        <v>1337</v>
      </c>
      <c r="R295" s="64" t="s">
        <v>1345</v>
      </c>
    </row>
    <row r="296" spans="1:18" ht="63.75" x14ac:dyDescent="0.25">
      <c r="A296" s="9" t="s">
        <v>500</v>
      </c>
      <c r="B296" s="11">
        <v>46084</v>
      </c>
      <c r="C296" s="10" t="s">
        <v>435</v>
      </c>
      <c r="D296" s="10" t="s">
        <v>676</v>
      </c>
      <c r="E296" s="10" t="s">
        <v>413</v>
      </c>
      <c r="F296" s="10" t="s">
        <v>1340</v>
      </c>
      <c r="G296" s="10" t="s">
        <v>415</v>
      </c>
      <c r="H296" s="10" t="s">
        <v>1341</v>
      </c>
      <c r="I296" s="10" t="s">
        <v>1342</v>
      </c>
      <c r="J296" s="10" t="s">
        <v>693</v>
      </c>
      <c r="K296" s="10" t="s">
        <v>366</v>
      </c>
      <c r="L296" s="10" t="s">
        <v>582</v>
      </c>
      <c r="M296" s="10" t="s">
        <v>592</v>
      </c>
      <c r="N296" s="85" t="s">
        <v>1346</v>
      </c>
      <c r="O296" s="10"/>
      <c r="P296" s="10" t="s">
        <v>374</v>
      </c>
      <c r="Q296" s="64" t="s">
        <v>1347</v>
      </c>
      <c r="R296" s="64" t="s">
        <v>1348</v>
      </c>
    </row>
    <row r="297" spans="1:18" ht="63.75" x14ac:dyDescent="0.25">
      <c r="A297" s="9" t="s">
        <v>500</v>
      </c>
      <c r="B297" s="11" t="s">
        <v>1349</v>
      </c>
      <c r="C297" s="10" t="s">
        <v>720</v>
      </c>
      <c r="D297" s="10" t="s">
        <v>1350</v>
      </c>
      <c r="E297" s="80" t="s">
        <v>1351</v>
      </c>
      <c r="F297" s="10" t="s">
        <v>1352</v>
      </c>
      <c r="G297" s="10" t="s">
        <v>1351</v>
      </c>
      <c r="H297" s="10" t="s">
        <v>422</v>
      </c>
      <c r="I297" s="10" t="s">
        <v>421</v>
      </c>
      <c r="J297" s="10" t="s">
        <v>693</v>
      </c>
      <c r="K297" s="10" t="s">
        <v>366</v>
      </c>
      <c r="L297" s="10" t="s">
        <v>582</v>
      </c>
      <c r="M297" s="10" t="s">
        <v>592</v>
      </c>
      <c r="N297" s="85" t="s">
        <v>1353</v>
      </c>
      <c r="O297" s="10"/>
      <c r="P297" s="10" t="s">
        <v>374</v>
      </c>
      <c r="Q297" s="64" t="s">
        <v>1301</v>
      </c>
      <c r="R297" s="64" t="s">
        <v>1354</v>
      </c>
    </row>
    <row r="298" spans="1:18" ht="63.75" x14ac:dyDescent="0.25">
      <c r="A298" s="9" t="s">
        <v>500</v>
      </c>
      <c r="B298" s="11">
        <v>46024</v>
      </c>
      <c r="C298" s="10" t="s">
        <v>720</v>
      </c>
      <c r="D298" s="10" t="s">
        <v>1350</v>
      </c>
      <c r="E298" s="10" t="s">
        <v>1351</v>
      </c>
      <c r="F298" s="10" t="s">
        <v>1352</v>
      </c>
      <c r="G298" s="10" t="s">
        <v>1351</v>
      </c>
      <c r="H298" s="10" t="s">
        <v>422</v>
      </c>
      <c r="I298" s="10" t="s">
        <v>421</v>
      </c>
      <c r="J298" s="10" t="s">
        <v>777</v>
      </c>
      <c r="K298" s="10" t="s">
        <v>366</v>
      </c>
      <c r="L298" s="10" t="s">
        <v>31</v>
      </c>
      <c r="M298" s="10" t="s">
        <v>405</v>
      </c>
      <c r="N298" s="85" t="s">
        <v>1355</v>
      </c>
      <c r="O298" s="10"/>
      <c r="P298" s="10" t="s">
        <v>374</v>
      </c>
      <c r="Q298" s="64" t="s">
        <v>1301</v>
      </c>
      <c r="R298" s="64" t="s">
        <v>1354</v>
      </c>
    </row>
    <row r="299" spans="1:18" ht="38.25" x14ac:dyDescent="0.25">
      <c r="A299" s="9" t="s">
        <v>500</v>
      </c>
      <c r="B299" s="11" t="s">
        <v>1349</v>
      </c>
      <c r="C299" s="10" t="s">
        <v>1356</v>
      </c>
      <c r="D299" s="10" t="s">
        <v>1350</v>
      </c>
      <c r="E299" s="10" t="s">
        <v>1351</v>
      </c>
      <c r="F299" s="10" t="s">
        <v>1352</v>
      </c>
      <c r="G299" s="10" t="s">
        <v>1351</v>
      </c>
      <c r="H299" s="10" t="s">
        <v>422</v>
      </c>
      <c r="I299" s="10" t="s">
        <v>421</v>
      </c>
      <c r="J299" s="10" t="s">
        <v>693</v>
      </c>
      <c r="K299" s="10" t="s">
        <v>366</v>
      </c>
      <c r="L299" s="10" t="s">
        <v>582</v>
      </c>
      <c r="M299" s="10" t="s">
        <v>592</v>
      </c>
      <c r="N299" s="85" t="s">
        <v>1357</v>
      </c>
      <c r="O299" s="10"/>
      <c r="P299" s="10" t="s">
        <v>374</v>
      </c>
      <c r="Q299" s="64" t="s">
        <v>1358</v>
      </c>
      <c r="R299" s="64" t="s">
        <v>386</v>
      </c>
    </row>
    <row r="300" spans="1:18" ht="293.25" x14ac:dyDescent="0.25">
      <c r="A300" s="9" t="s">
        <v>1215</v>
      </c>
      <c r="B300" s="11" t="s">
        <v>1216</v>
      </c>
      <c r="C300" s="10" t="s">
        <v>1293</v>
      </c>
      <c r="D300" s="10" t="s">
        <v>1350</v>
      </c>
      <c r="E300" s="10" t="s">
        <v>1351</v>
      </c>
      <c r="F300" s="10" t="s">
        <v>1352</v>
      </c>
      <c r="G300" s="10" t="s">
        <v>1351</v>
      </c>
      <c r="H300" s="10" t="s">
        <v>422</v>
      </c>
      <c r="I300" s="10" t="s">
        <v>421</v>
      </c>
      <c r="J300" s="10" t="s">
        <v>693</v>
      </c>
      <c r="K300" s="10" t="s">
        <v>366</v>
      </c>
      <c r="L300" s="10" t="s">
        <v>582</v>
      </c>
      <c r="M300" s="10" t="s">
        <v>592</v>
      </c>
      <c r="N300" s="85" t="s">
        <v>1359</v>
      </c>
      <c r="O300" s="10"/>
      <c r="P300" s="10" t="s">
        <v>374</v>
      </c>
      <c r="Q300" s="64" t="s">
        <v>1337</v>
      </c>
      <c r="R300" s="64" t="s">
        <v>1360</v>
      </c>
    </row>
    <row r="301" spans="1:18" ht="318.75" x14ac:dyDescent="0.25">
      <c r="A301" s="9" t="s">
        <v>1215</v>
      </c>
      <c r="B301" s="11" t="s">
        <v>1216</v>
      </c>
      <c r="C301" s="10" t="s">
        <v>377</v>
      </c>
      <c r="D301" s="10" t="s">
        <v>1350</v>
      </c>
      <c r="E301" s="10" t="s">
        <v>1351</v>
      </c>
      <c r="F301" s="10" t="s">
        <v>1352</v>
      </c>
      <c r="G301" s="10" t="s">
        <v>1351</v>
      </c>
      <c r="H301" s="10" t="s">
        <v>422</v>
      </c>
      <c r="I301" s="10" t="s">
        <v>421</v>
      </c>
      <c r="J301" s="10" t="s">
        <v>693</v>
      </c>
      <c r="K301" s="10" t="s">
        <v>366</v>
      </c>
      <c r="L301" s="10" t="s">
        <v>582</v>
      </c>
      <c r="M301" s="10" t="s">
        <v>592</v>
      </c>
      <c r="N301" s="85" t="s">
        <v>1361</v>
      </c>
      <c r="O301" s="10"/>
      <c r="P301" s="10" t="s">
        <v>374</v>
      </c>
      <c r="Q301" s="64" t="s">
        <v>1362</v>
      </c>
      <c r="R301" s="64" t="s">
        <v>386</v>
      </c>
    </row>
    <row r="302" spans="1:18" ht="63.75" x14ac:dyDescent="0.25">
      <c r="A302" s="9" t="s">
        <v>500</v>
      </c>
      <c r="B302" s="11">
        <v>46084</v>
      </c>
      <c r="C302" s="10" t="s">
        <v>435</v>
      </c>
      <c r="D302" s="10" t="s">
        <v>1350</v>
      </c>
      <c r="E302" s="10" t="s">
        <v>1351</v>
      </c>
      <c r="F302" s="10" t="s">
        <v>1352</v>
      </c>
      <c r="G302" s="10" t="s">
        <v>1351</v>
      </c>
      <c r="H302" s="10" t="s">
        <v>422</v>
      </c>
      <c r="I302" s="10" t="s">
        <v>421</v>
      </c>
      <c r="J302" s="10" t="s">
        <v>693</v>
      </c>
      <c r="K302" s="10" t="s">
        <v>366</v>
      </c>
      <c r="L302" s="10" t="s">
        <v>582</v>
      </c>
      <c r="M302" s="10" t="s">
        <v>592</v>
      </c>
      <c r="N302" s="85" t="s">
        <v>1346</v>
      </c>
      <c r="O302" s="10"/>
      <c r="P302" s="10" t="s">
        <v>374</v>
      </c>
      <c r="Q302" s="64" t="s">
        <v>1347</v>
      </c>
      <c r="R302" s="64" t="s">
        <v>1348</v>
      </c>
    </row>
    <row r="303" spans="1:18" ht="63.75" x14ac:dyDescent="0.25">
      <c r="A303" s="9" t="s">
        <v>1215</v>
      </c>
      <c r="B303" s="11">
        <v>46084</v>
      </c>
      <c r="C303" s="10" t="s">
        <v>720</v>
      </c>
      <c r="D303" s="10" t="s">
        <v>1363</v>
      </c>
      <c r="E303" s="10" t="s">
        <v>1364</v>
      </c>
      <c r="F303" s="80" t="s">
        <v>1365</v>
      </c>
      <c r="G303" s="10" t="s">
        <v>1364</v>
      </c>
      <c r="H303" s="10" t="s">
        <v>943</v>
      </c>
      <c r="I303" s="10" t="s">
        <v>942</v>
      </c>
      <c r="J303" s="10" t="s">
        <v>693</v>
      </c>
      <c r="K303" s="10" t="s">
        <v>366</v>
      </c>
      <c r="L303" s="10" t="s">
        <v>582</v>
      </c>
      <c r="M303" s="10" t="s">
        <v>592</v>
      </c>
      <c r="N303" s="85" t="s">
        <v>1366</v>
      </c>
      <c r="O303" s="10"/>
      <c r="P303" s="10" t="s">
        <v>374</v>
      </c>
      <c r="Q303" s="64" t="s">
        <v>1337</v>
      </c>
      <c r="R303" s="64" t="s">
        <v>1354</v>
      </c>
    </row>
    <row r="304" spans="1:18" ht="38.25" x14ac:dyDescent="0.25">
      <c r="A304" s="9" t="s">
        <v>500</v>
      </c>
      <c r="B304" s="11" t="s">
        <v>1235</v>
      </c>
      <c r="C304" s="10" t="s">
        <v>435</v>
      </c>
      <c r="D304" s="10" t="s">
        <v>1363</v>
      </c>
      <c r="E304" s="10" t="s">
        <v>1364</v>
      </c>
      <c r="F304" s="10" t="s">
        <v>1365</v>
      </c>
      <c r="G304" s="10" t="s">
        <v>1364</v>
      </c>
      <c r="H304" s="10" t="s">
        <v>943</v>
      </c>
      <c r="I304" s="10" t="s">
        <v>942</v>
      </c>
      <c r="J304" s="10" t="s">
        <v>693</v>
      </c>
      <c r="K304" s="10" t="s">
        <v>366</v>
      </c>
      <c r="L304" s="10" t="s">
        <v>582</v>
      </c>
      <c r="M304" s="10" t="s">
        <v>592</v>
      </c>
      <c r="N304" s="85" t="s">
        <v>1367</v>
      </c>
      <c r="O304" s="10"/>
      <c r="P304" s="10" t="s">
        <v>374</v>
      </c>
      <c r="Q304" s="64" t="s">
        <v>1368</v>
      </c>
      <c r="R304" s="64" t="s">
        <v>386</v>
      </c>
    </row>
    <row r="305" spans="1:18" ht="63.75" x14ac:dyDescent="0.25">
      <c r="A305" s="9" t="s">
        <v>1215</v>
      </c>
      <c r="B305" s="11">
        <v>46084</v>
      </c>
      <c r="C305" s="10" t="s">
        <v>720</v>
      </c>
      <c r="D305" s="10" t="s">
        <v>1369</v>
      </c>
      <c r="E305" s="10" t="s">
        <v>1370</v>
      </c>
      <c r="F305" s="10" t="s">
        <v>1371</v>
      </c>
      <c r="G305" s="10" t="s">
        <v>1370</v>
      </c>
      <c r="H305" s="10" t="s">
        <v>963</v>
      </c>
      <c r="I305" s="10" t="s">
        <v>962</v>
      </c>
      <c r="J305" s="10" t="s">
        <v>693</v>
      </c>
      <c r="K305" s="10" t="s">
        <v>366</v>
      </c>
      <c r="L305" s="10" t="s">
        <v>582</v>
      </c>
      <c r="M305" s="10" t="s">
        <v>592</v>
      </c>
      <c r="N305" s="85" t="s">
        <v>1372</v>
      </c>
      <c r="O305" s="10"/>
      <c r="P305" s="10" t="s">
        <v>374</v>
      </c>
      <c r="Q305" s="64" t="s">
        <v>1337</v>
      </c>
      <c r="R305" s="64" t="s">
        <v>1354</v>
      </c>
    </row>
    <row r="306" spans="1:18" ht="38.25" x14ac:dyDescent="0.25">
      <c r="A306" s="9" t="s">
        <v>1215</v>
      </c>
      <c r="B306" s="11">
        <v>46084</v>
      </c>
      <c r="C306" s="10" t="s">
        <v>744</v>
      </c>
      <c r="D306" s="10" t="s">
        <v>1373</v>
      </c>
      <c r="E306" s="10" t="s">
        <v>1244</v>
      </c>
      <c r="F306" s="10" t="s">
        <v>1374</v>
      </c>
      <c r="G306" s="80" t="s">
        <v>1244</v>
      </c>
      <c r="H306" s="10" t="s">
        <v>1375</v>
      </c>
      <c r="I306" s="10" t="s">
        <v>1376</v>
      </c>
      <c r="J306" s="10" t="s">
        <v>693</v>
      </c>
      <c r="K306" s="10" t="s">
        <v>366</v>
      </c>
      <c r="L306" s="10" t="s">
        <v>582</v>
      </c>
      <c r="M306" s="10" t="s">
        <v>592</v>
      </c>
      <c r="N306" s="85" t="s">
        <v>1377</v>
      </c>
      <c r="O306" s="10"/>
      <c r="P306" s="10" t="s">
        <v>374</v>
      </c>
      <c r="Q306" s="64" t="s">
        <v>1368</v>
      </c>
      <c r="R306" s="64" t="s">
        <v>1378</v>
      </c>
    </row>
    <row r="307" spans="1:18" ht="63.75" x14ac:dyDescent="0.25">
      <c r="A307" s="9" t="s">
        <v>500</v>
      </c>
      <c r="B307" s="11" t="s">
        <v>1235</v>
      </c>
      <c r="C307" s="10" t="s">
        <v>435</v>
      </c>
      <c r="D307" s="10" t="s">
        <v>1373</v>
      </c>
      <c r="E307" s="10" t="s">
        <v>1244</v>
      </c>
      <c r="F307" s="10" t="s">
        <v>1374</v>
      </c>
      <c r="G307" s="10" t="s">
        <v>1244</v>
      </c>
      <c r="H307" s="10" t="s">
        <v>1375</v>
      </c>
      <c r="I307" s="10" t="s">
        <v>1376</v>
      </c>
      <c r="J307" s="10" t="s">
        <v>693</v>
      </c>
      <c r="K307" s="10" t="s">
        <v>366</v>
      </c>
      <c r="L307" s="10" t="s">
        <v>582</v>
      </c>
      <c r="M307" s="10" t="s">
        <v>592</v>
      </c>
      <c r="N307" s="85" t="s">
        <v>1379</v>
      </c>
      <c r="O307" s="10"/>
      <c r="P307" s="10" t="s">
        <v>374</v>
      </c>
      <c r="Q307" s="64" t="s">
        <v>1380</v>
      </c>
      <c r="R307" s="64" t="s">
        <v>386</v>
      </c>
    </row>
    <row r="308" spans="1:18" ht="140.25" x14ac:dyDescent="0.25">
      <c r="A308" s="9" t="s">
        <v>1215</v>
      </c>
      <c r="B308" s="11">
        <v>46084</v>
      </c>
      <c r="C308" s="10" t="s">
        <v>377</v>
      </c>
      <c r="D308" s="10" t="s">
        <v>1373</v>
      </c>
      <c r="E308" s="10" t="s">
        <v>1244</v>
      </c>
      <c r="F308" s="10" t="s">
        <v>1374</v>
      </c>
      <c r="G308" s="10" t="s">
        <v>1244</v>
      </c>
      <c r="H308" s="10" t="s">
        <v>1375</v>
      </c>
      <c r="I308" s="10" t="s">
        <v>1376</v>
      </c>
      <c r="J308" s="10" t="s">
        <v>693</v>
      </c>
      <c r="K308" s="10" t="s">
        <v>366</v>
      </c>
      <c r="L308" s="10" t="s">
        <v>582</v>
      </c>
      <c r="M308" s="10" t="s">
        <v>592</v>
      </c>
      <c r="N308" s="85" t="s">
        <v>1381</v>
      </c>
      <c r="O308" s="10"/>
      <c r="P308" s="10" t="s">
        <v>374</v>
      </c>
      <c r="Q308" s="64" t="s">
        <v>1382</v>
      </c>
      <c r="R308" s="64" t="s">
        <v>386</v>
      </c>
    </row>
    <row r="309" spans="1:18" ht="63.75" x14ac:dyDescent="0.25">
      <c r="A309" s="9" t="s">
        <v>500</v>
      </c>
      <c r="B309" s="11" t="s">
        <v>1235</v>
      </c>
      <c r="C309" s="10" t="s">
        <v>435</v>
      </c>
      <c r="D309" s="10" t="s">
        <v>1383</v>
      </c>
      <c r="E309" s="10" t="s">
        <v>1384</v>
      </c>
      <c r="F309" s="10" t="s">
        <v>1385</v>
      </c>
      <c r="G309" s="10" t="s">
        <v>1384</v>
      </c>
      <c r="H309" s="10" t="s">
        <v>454</v>
      </c>
      <c r="I309" s="10" t="s">
        <v>455</v>
      </c>
      <c r="J309" s="10" t="s">
        <v>693</v>
      </c>
      <c r="K309" s="10" t="s">
        <v>366</v>
      </c>
      <c r="L309" s="10" t="s">
        <v>582</v>
      </c>
      <c r="M309" s="10" t="s">
        <v>592</v>
      </c>
      <c r="N309" s="85" t="s">
        <v>1379</v>
      </c>
      <c r="O309" s="10"/>
      <c r="P309" s="10" t="s">
        <v>374</v>
      </c>
      <c r="Q309" s="64" t="s">
        <v>1380</v>
      </c>
      <c r="R309" s="64" t="s">
        <v>386</v>
      </c>
    </row>
    <row r="310" spans="1:18" ht="229.5" x14ac:dyDescent="0.25">
      <c r="A310" s="9" t="s">
        <v>1215</v>
      </c>
      <c r="B310" s="11">
        <v>46084</v>
      </c>
      <c r="C310" s="10" t="s">
        <v>435</v>
      </c>
      <c r="D310" s="10" t="s">
        <v>1386</v>
      </c>
      <c r="E310" s="10" t="s">
        <v>1252</v>
      </c>
      <c r="F310" s="10" t="s">
        <v>1253</v>
      </c>
      <c r="G310" s="10" t="s">
        <v>1252</v>
      </c>
      <c r="H310" s="10" t="s">
        <v>448</v>
      </c>
      <c r="I310" s="10" t="s">
        <v>447</v>
      </c>
      <c r="J310" s="10" t="s">
        <v>693</v>
      </c>
      <c r="K310" s="10" t="s">
        <v>366</v>
      </c>
      <c r="L310" s="10" t="s">
        <v>582</v>
      </c>
      <c r="M310" s="10" t="s">
        <v>592</v>
      </c>
      <c r="N310" s="85" t="s">
        <v>1387</v>
      </c>
      <c r="O310" s="10"/>
      <c r="P310" s="10" t="s">
        <v>374</v>
      </c>
      <c r="Q310" s="64" t="s">
        <v>1337</v>
      </c>
      <c r="R310" s="64" t="s">
        <v>1388</v>
      </c>
    </row>
    <row r="311" spans="1:18" ht="229.5" x14ac:dyDescent="0.25">
      <c r="A311" s="9" t="s">
        <v>1215</v>
      </c>
      <c r="B311" s="11">
        <v>46084</v>
      </c>
      <c r="C311" s="10" t="s">
        <v>435</v>
      </c>
      <c r="D311" s="10" t="s">
        <v>1256</v>
      </c>
      <c r="E311" s="10" t="s">
        <v>1257</v>
      </c>
      <c r="F311" s="10" t="s">
        <v>1389</v>
      </c>
      <c r="G311" s="10" t="s">
        <v>1257</v>
      </c>
      <c r="H311" s="10" t="s">
        <v>462</v>
      </c>
      <c r="I311" s="10" t="s">
        <v>461</v>
      </c>
      <c r="J311" s="10" t="s">
        <v>693</v>
      </c>
      <c r="K311" s="10" t="s">
        <v>366</v>
      </c>
      <c r="L311" s="10" t="s">
        <v>582</v>
      </c>
      <c r="M311" s="10" t="s">
        <v>592</v>
      </c>
      <c r="N311" s="85" t="s">
        <v>1387</v>
      </c>
      <c r="O311" s="10"/>
      <c r="P311" s="10" t="s">
        <v>374</v>
      </c>
      <c r="Q311" s="64" t="s">
        <v>1337</v>
      </c>
      <c r="R311" s="64" t="s">
        <v>810</v>
      </c>
    </row>
    <row r="312" spans="1:18" ht="25.5" x14ac:dyDescent="0.25">
      <c r="A312" s="9" t="s">
        <v>1215</v>
      </c>
      <c r="B312" s="11">
        <v>46063</v>
      </c>
      <c r="C312" s="10" t="s">
        <v>1043</v>
      </c>
      <c r="D312" s="10" t="s">
        <v>683</v>
      </c>
      <c r="E312" s="10" t="s">
        <v>683</v>
      </c>
      <c r="F312" s="10" t="s">
        <v>1094</v>
      </c>
      <c r="G312" s="10" t="s">
        <v>1390</v>
      </c>
      <c r="H312" s="10" t="s">
        <v>1391</v>
      </c>
      <c r="I312" s="10" t="s">
        <v>1390</v>
      </c>
      <c r="J312" s="10" t="s">
        <v>693</v>
      </c>
      <c r="K312" s="10" t="s">
        <v>366</v>
      </c>
      <c r="L312" s="10" t="s">
        <v>582</v>
      </c>
      <c r="M312" s="10" t="s">
        <v>592</v>
      </c>
      <c r="N312" s="10" t="s">
        <v>1392</v>
      </c>
      <c r="O312" s="10"/>
      <c r="P312" s="10" t="s">
        <v>1393</v>
      </c>
      <c r="Q312" s="64" t="s">
        <v>1337</v>
      </c>
      <c r="R312" s="64" t="s">
        <v>1394</v>
      </c>
    </row>
    <row r="313" spans="1:18" ht="51" x14ac:dyDescent="0.25">
      <c r="A313" s="9" t="s">
        <v>1215</v>
      </c>
      <c r="B313" s="11" t="s">
        <v>1313</v>
      </c>
      <c r="C313" s="10" t="s">
        <v>1043</v>
      </c>
      <c r="D313" s="10" t="s">
        <v>683</v>
      </c>
      <c r="E313" s="10" t="s">
        <v>683</v>
      </c>
      <c r="F313" s="10" t="s">
        <v>1395</v>
      </c>
      <c r="G313" s="10" t="s">
        <v>1396</v>
      </c>
      <c r="H313" s="10" t="s">
        <v>1085</v>
      </c>
      <c r="I313" s="10" t="s">
        <v>1084</v>
      </c>
      <c r="J313" s="10" t="s">
        <v>630</v>
      </c>
      <c r="K313" s="10" t="s">
        <v>366</v>
      </c>
      <c r="L313" s="10" t="s">
        <v>582</v>
      </c>
      <c r="M313" s="10" t="s">
        <v>511</v>
      </c>
      <c r="N313" s="85" t="s">
        <v>1397</v>
      </c>
      <c r="O313" s="10"/>
      <c r="P313" s="10" t="s">
        <v>1393</v>
      </c>
      <c r="Q313" s="64" t="s">
        <v>1368</v>
      </c>
      <c r="R313" s="64" t="s">
        <v>1398</v>
      </c>
    </row>
    <row r="314" spans="1:18" ht="25.5" x14ac:dyDescent="0.25">
      <c r="A314" s="9" t="s">
        <v>1215</v>
      </c>
      <c r="B314" s="11">
        <v>46063</v>
      </c>
      <c r="C314" s="10" t="s">
        <v>1043</v>
      </c>
      <c r="D314" s="10" t="s">
        <v>683</v>
      </c>
      <c r="E314" s="10" t="s">
        <v>683</v>
      </c>
      <c r="F314" s="80" t="s">
        <v>1399</v>
      </c>
      <c r="G314" s="10" t="s">
        <v>1400</v>
      </c>
      <c r="H314" s="10" t="s">
        <v>1401</v>
      </c>
      <c r="I314" s="10" t="s">
        <v>1402</v>
      </c>
      <c r="J314" s="10" t="s">
        <v>693</v>
      </c>
      <c r="K314" s="10" t="s">
        <v>366</v>
      </c>
      <c r="L314" s="10" t="s">
        <v>582</v>
      </c>
      <c r="M314" s="10" t="s">
        <v>592</v>
      </c>
      <c r="N314" s="85" t="s">
        <v>1403</v>
      </c>
      <c r="O314" s="10" t="s">
        <v>1404</v>
      </c>
      <c r="P314" s="10" t="s">
        <v>1393</v>
      </c>
      <c r="Q314" s="64" t="s">
        <v>1368</v>
      </c>
      <c r="R314" s="64" t="s">
        <v>1398</v>
      </c>
    </row>
    <row r="315" spans="1:18" ht="25.5" x14ac:dyDescent="0.25">
      <c r="A315" s="9" t="s">
        <v>1215</v>
      </c>
      <c r="B315" s="11" t="s">
        <v>1405</v>
      </c>
      <c r="C315" s="10" t="s">
        <v>1043</v>
      </c>
      <c r="D315" s="10" t="s">
        <v>683</v>
      </c>
      <c r="E315" s="10" t="s">
        <v>683</v>
      </c>
      <c r="F315" s="10" t="s">
        <v>1399</v>
      </c>
      <c r="G315" s="10" t="s">
        <v>1400</v>
      </c>
      <c r="H315" s="10" t="s">
        <v>1401</v>
      </c>
      <c r="I315" s="10" t="s">
        <v>1402</v>
      </c>
      <c r="J315" s="10" t="s">
        <v>630</v>
      </c>
      <c r="K315" s="10" t="s">
        <v>366</v>
      </c>
      <c r="L315" s="10" t="s">
        <v>582</v>
      </c>
      <c r="M315" s="10" t="s">
        <v>511</v>
      </c>
      <c r="N315" s="85" t="s">
        <v>1406</v>
      </c>
      <c r="O315" s="10"/>
      <c r="P315" s="10" t="s">
        <v>1393</v>
      </c>
      <c r="Q315" s="64" t="s">
        <v>1368</v>
      </c>
      <c r="R315" s="64" t="s">
        <v>1398</v>
      </c>
    </row>
    <row r="316" spans="1:18" ht="25.5" x14ac:dyDescent="0.25">
      <c r="A316" s="9" t="s">
        <v>500</v>
      </c>
      <c r="B316" s="11" t="s">
        <v>1235</v>
      </c>
      <c r="C316" s="10" t="s">
        <v>1043</v>
      </c>
      <c r="D316" s="10" t="s">
        <v>683</v>
      </c>
      <c r="E316" s="10" t="s">
        <v>683</v>
      </c>
      <c r="F316" s="10" t="s">
        <v>1111</v>
      </c>
      <c r="G316" s="10" t="s">
        <v>1407</v>
      </c>
      <c r="H316" s="10" t="s">
        <v>1113</v>
      </c>
      <c r="I316" s="10" t="s">
        <v>1114</v>
      </c>
      <c r="J316" s="10" t="s">
        <v>693</v>
      </c>
      <c r="K316" s="10" t="s">
        <v>366</v>
      </c>
      <c r="L316" s="10" t="s">
        <v>582</v>
      </c>
      <c r="M316" s="10" t="s">
        <v>592</v>
      </c>
      <c r="N316" s="85" t="s">
        <v>1408</v>
      </c>
      <c r="O316" s="10"/>
      <c r="P316" s="10" t="s">
        <v>1393</v>
      </c>
      <c r="Q316" s="64" t="s">
        <v>1368</v>
      </c>
      <c r="R316" s="64" t="s">
        <v>1398</v>
      </c>
    </row>
    <row r="317" spans="1:18" ht="63.75" x14ac:dyDescent="0.25">
      <c r="A317" s="9" t="s">
        <v>500</v>
      </c>
      <c r="B317" s="11" t="s">
        <v>922</v>
      </c>
      <c r="C317" s="10" t="s">
        <v>1126</v>
      </c>
      <c r="D317" s="10" t="s">
        <v>712</v>
      </c>
      <c r="E317" s="10" t="s">
        <v>712</v>
      </c>
      <c r="F317" s="10" t="s">
        <v>712</v>
      </c>
      <c r="G317" s="10" t="s">
        <v>1151</v>
      </c>
      <c r="H317" s="10" t="s">
        <v>712</v>
      </c>
      <c r="I317" s="10" t="s">
        <v>1151</v>
      </c>
      <c r="J317" s="10" t="s">
        <v>777</v>
      </c>
      <c r="K317" s="10" t="s">
        <v>366</v>
      </c>
      <c r="L317" s="10" t="s">
        <v>31</v>
      </c>
      <c r="M317" s="10" t="s">
        <v>405</v>
      </c>
      <c r="N317" s="85" t="s">
        <v>1142</v>
      </c>
      <c r="O317" s="10"/>
      <c r="P317" s="10" t="s">
        <v>1409</v>
      </c>
      <c r="Q317" s="64" t="s">
        <v>1368</v>
      </c>
      <c r="R317" s="64" t="s">
        <v>1058</v>
      </c>
    </row>
    <row r="318" spans="1:18" ht="63.75" x14ac:dyDescent="0.25">
      <c r="A318" s="9" t="s">
        <v>500</v>
      </c>
      <c r="B318" s="11" t="s">
        <v>922</v>
      </c>
      <c r="C318" s="10" t="s">
        <v>1126</v>
      </c>
      <c r="D318" s="10" t="s">
        <v>712</v>
      </c>
      <c r="E318" s="10" t="s">
        <v>712</v>
      </c>
      <c r="F318" s="10" t="s">
        <v>712</v>
      </c>
      <c r="G318" s="10" t="s">
        <v>1151</v>
      </c>
      <c r="H318" s="10" t="s">
        <v>712</v>
      </c>
      <c r="I318" s="10" t="s">
        <v>1151</v>
      </c>
      <c r="J318" s="10" t="s">
        <v>898</v>
      </c>
      <c r="K318" s="10" t="s">
        <v>366</v>
      </c>
      <c r="L318" s="10" t="s">
        <v>31</v>
      </c>
      <c r="M318" s="10" t="s">
        <v>592</v>
      </c>
      <c r="N318" s="85" t="s">
        <v>1132</v>
      </c>
      <c r="O318" s="10"/>
      <c r="P318" s="10" t="s">
        <v>1409</v>
      </c>
      <c r="Q318" s="64" t="s">
        <v>1410</v>
      </c>
      <c r="R318" s="64" t="s">
        <v>1058</v>
      </c>
    </row>
    <row r="319" spans="1:18" ht="25.5" x14ac:dyDescent="0.25">
      <c r="A319" s="9" t="s">
        <v>500</v>
      </c>
      <c r="B319" s="11" t="s">
        <v>922</v>
      </c>
      <c r="C319" s="10" t="s">
        <v>1126</v>
      </c>
      <c r="D319" s="10" t="s">
        <v>712</v>
      </c>
      <c r="E319" s="10" t="s">
        <v>712</v>
      </c>
      <c r="F319" s="10" t="s">
        <v>712</v>
      </c>
      <c r="G319" s="10" t="s">
        <v>1151</v>
      </c>
      <c r="H319" s="10" t="s">
        <v>712</v>
      </c>
      <c r="I319" s="10" t="s">
        <v>1151</v>
      </c>
      <c r="J319" s="10" t="s">
        <v>777</v>
      </c>
      <c r="K319" s="10" t="s">
        <v>366</v>
      </c>
      <c r="L319" s="10" t="s">
        <v>31</v>
      </c>
      <c r="M319" s="10" t="s">
        <v>405</v>
      </c>
      <c r="N319" s="85" t="s">
        <v>1411</v>
      </c>
      <c r="O319" s="10"/>
      <c r="P319" s="10" t="s">
        <v>1409</v>
      </c>
      <c r="Q319" s="64" t="s">
        <v>1412</v>
      </c>
      <c r="R319" s="64" t="s">
        <v>1058</v>
      </c>
    </row>
    <row r="320" spans="1:18" ht="25.5" x14ac:dyDescent="0.25">
      <c r="A320" s="9" t="s">
        <v>500</v>
      </c>
      <c r="B320" s="11" t="s">
        <v>922</v>
      </c>
      <c r="C320" s="10" t="s">
        <v>1126</v>
      </c>
      <c r="D320" s="10" t="s">
        <v>712</v>
      </c>
      <c r="E320" s="10" t="s">
        <v>712</v>
      </c>
      <c r="F320" s="10" t="s">
        <v>712</v>
      </c>
      <c r="G320" s="10" t="s">
        <v>1151</v>
      </c>
      <c r="H320" s="10" t="s">
        <v>712</v>
      </c>
      <c r="I320" s="10" t="s">
        <v>1151</v>
      </c>
      <c r="J320" s="10" t="s">
        <v>693</v>
      </c>
      <c r="K320" s="10" t="s">
        <v>366</v>
      </c>
      <c r="L320" s="10" t="s">
        <v>582</v>
      </c>
      <c r="M320" s="10" t="s">
        <v>592</v>
      </c>
      <c r="N320" s="85" t="s">
        <v>1413</v>
      </c>
      <c r="O320" s="10"/>
      <c r="P320" s="10" t="s">
        <v>1409</v>
      </c>
      <c r="Q320" s="64" t="s">
        <v>1414</v>
      </c>
      <c r="R320" s="64" t="s">
        <v>1058</v>
      </c>
    </row>
    <row r="321" spans="1:18" ht="25.5" x14ac:dyDescent="0.25">
      <c r="A321" s="9" t="s">
        <v>500</v>
      </c>
      <c r="B321" s="11" t="s">
        <v>922</v>
      </c>
      <c r="C321" s="10" t="s">
        <v>1126</v>
      </c>
      <c r="D321" s="10" t="s">
        <v>712</v>
      </c>
      <c r="E321" s="10" t="s">
        <v>712</v>
      </c>
      <c r="F321" s="10" t="s">
        <v>712</v>
      </c>
      <c r="G321" s="10" t="s">
        <v>1151</v>
      </c>
      <c r="H321" s="10" t="s">
        <v>712</v>
      </c>
      <c r="I321" s="10" t="s">
        <v>1151</v>
      </c>
      <c r="J321" s="10" t="s">
        <v>693</v>
      </c>
      <c r="K321" s="10" t="s">
        <v>366</v>
      </c>
      <c r="L321" s="10" t="s">
        <v>582</v>
      </c>
      <c r="M321" s="10" t="s">
        <v>592</v>
      </c>
      <c r="N321" s="85" t="s">
        <v>1415</v>
      </c>
      <c r="O321" s="10"/>
      <c r="P321" s="10" t="s">
        <v>1409</v>
      </c>
      <c r="Q321" s="64" t="s">
        <v>1416</v>
      </c>
      <c r="R321" s="64" t="s">
        <v>1058</v>
      </c>
    </row>
    <row r="322" spans="1:18" ht="38.25" x14ac:dyDescent="0.25">
      <c r="A322" s="9" t="s">
        <v>30</v>
      </c>
      <c r="B322" s="11" t="s">
        <v>1050</v>
      </c>
      <c r="C322" s="10" t="s">
        <v>1417</v>
      </c>
      <c r="D322" s="80" t="s">
        <v>712</v>
      </c>
      <c r="E322" s="10" t="s">
        <v>712</v>
      </c>
      <c r="F322" s="10" t="s">
        <v>1094</v>
      </c>
      <c r="G322" s="10" t="s">
        <v>1095</v>
      </c>
      <c r="H322" s="80" t="s">
        <v>1391</v>
      </c>
      <c r="I322" s="10" t="s">
        <v>1390</v>
      </c>
      <c r="J322" s="10" t="s">
        <v>1053</v>
      </c>
      <c r="K322" s="10" t="s">
        <v>366</v>
      </c>
      <c r="L322" s="10" t="s">
        <v>1054</v>
      </c>
      <c r="M322" s="10" t="s">
        <v>1055</v>
      </c>
      <c r="N322" s="85" t="s">
        <v>1096</v>
      </c>
      <c r="O322" s="10"/>
      <c r="P322" s="10" t="s">
        <v>1409</v>
      </c>
      <c r="Q322" s="64" t="s">
        <v>1418</v>
      </c>
      <c r="R322" s="64" t="s">
        <v>1058</v>
      </c>
    </row>
    <row r="323" spans="1:18" ht="25.5" x14ac:dyDescent="0.25">
      <c r="A323" s="81" t="s">
        <v>30</v>
      </c>
      <c r="B323" s="86" t="s">
        <v>743</v>
      </c>
      <c r="C323" s="80" t="s">
        <v>1419</v>
      </c>
      <c r="D323" s="80" t="s">
        <v>683</v>
      </c>
      <c r="E323" s="80" t="s">
        <v>683</v>
      </c>
      <c r="F323" s="80" t="s">
        <v>1094</v>
      </c>
      <c r="G323" s="80" t="s">
        <v>1095</v>
      </c>
      <c r="H323" s="80" t="s">
        <v>1391</v>
      </c>
      <c r="I323" s="80" t="s">
        <v>1390</v>
      </c>
      <c r="J323" s="80" t="s">
        <v>693</v>
      </c>
      <c r="K323" s="80" t="s">
        <v>366</v>
      </c>
      <c r="L323" s="80" t="s">
        <v>582</v>
      </c>
      <c r="M323" s="80" t="s">
        <v>592</v>
      </c>
      <c r="N323" s="85" t="s">
        <v>1420</v>
      </c>
      <c r="O323" s="80"/>
      <c r="P323" s="80" t="s">
        <v>1409</v>
      </c>
      <c r="Q323" s="79" t="s">
        <v>1421</v>
      </c>
      <c r="R323" s="79" t="s">
        <v>1058</v>
      </c>
    </row>
    <row r="324" spans="1:18" ht="25.5" x14ac:dyDescent="0.25">
      <c r="A324" s="81" t="s">
        <v>30</v>
      </c>
      <c r="B324" s="86" t="s">
        <v>743</v>
      </c>
      <c r="C324" s="80" t="s">
        <v>1417</v>
      </c>
      <c r="D324" s="80" t="s">
        <v>683</v>
      </c>
      <c r="E324" s="80" t="s">
        <v>683</v>
      </c>
      <c r="F324" s="80" t="s">
        <v>1094</v>
      </c>
      <c r="G324" s="80" t="s">
        <v>1095</v>
      </c>
      <c r="H324" s="80" t="s">
        <v>1391</v>
      </c>
      <c r="I324" s="80" t="s">
        <v>1390</v>
      </c>
      <c r="J324" s="80" t="s">
        <v>693</v>
      </c>
      <c r="K324" s="80" t="s">
        <v>366</v>
      </c>
      <c r="L324" s="80" t="s">
        <v>582</v>
      </c>
      <c r="M324" s="80" t="s">
        <v>592</v>
      </c>
      <c r="N324" s="85" t="s">
        <v>1422</v>
      </c>
      <c r="O324" s="80"/>
      <c r="P324" s="80" t="s">
        <v>1409</v>
      </c>
      <c r="Q324" s="79" t="s">
        <v>1168</v>
      </c>
      <c r="R324" s="79" t="s">
        <v>1058</v>
      </c>
    </row>
    <row r="325" spans="1:18" ht="25.5" x14ac:dyDescent="0.25">
      <c r="A325" s="81" t="s">
        <v>30</v>
      </c>
      <c r="B325" s="86">
        <v>45902</v>
      </c>
      <c r="C325" s="80" t="s">
        <v>1423</v>
      </c>
      <c r="D325" s="80" t="s">
        <v>712</v>
      </c>
      <c r="E325" s="80" t="s">
        <v>712</v>
      </c>
      <c r="F325" s="80" t="s">
        <v>1094</v>
      </c>
      <c r="G325" s="80" t="s">
        <v>1095</v>
      </c>
      <c r="H325" s="80" t="s">
        <v>1391</v>
      </c>
      <c r="I325" s="80" t="s">
        <v>1390</v>
      </c>
      <c r="J325" s="80" t="s">
        <v>898</v>
      </c>
      <c r="K325" s="80" t="s">
        <v>366</v>
      </c>
      <c r="L325" s="80" t="s">
        <v>31</v>
      </c>
      <c r="M325" s="80" t="s">
        <v>592</v>
      </c>
      <c r="N325" s="85" t="s">
        <v>1424</v>
      </c>
      <c r="O325" s="80"/>
      <c r="P325" s="80" t="s">
        <v>1409</v>
      </c>
      <c r="Q325" s="79" t="s">
        <v>1168</v>
      </c>
      <c r="R325" s="79" t="s">
        <v>1058</v>
      </c>
    </row>
    <row r="326" spans="1:18" ht="25.5" x14ac:dyDescent="0.25">
      <c r="A326" s="81" t="s">
        <v>1215</v>
      </c>
      <c r="B326" s="86">
        <v>46063</v>
      </c>
      <c r="C326" s="80" t="s">
        <v>1425</v>
      </c>
      <c r="D326" s="80" t="s">
        <v>683</v>
      </c>
      <c r="E326" s="80" t="s">
        <v>683</v>
      </c>
      <c r="F326" s="80" t="s">
        <v>1094</v>
      </c>
      <c r="G326" s="80" t="s">
        <v>1095</v>
      </c>
      <c r="H326" s="80" t="s">
        <v>1391</v>
      </c>
      <c r="I326" s="80" t="s">
        <v>1390</v>
      </c>
      <c r="J326" s="80" t="s">
        <v>693</v>
      </c>
      <c r="K326" s="80" t="s">
        <v>366</v>
      </c>
      <c r="L326" s="80" t="s">
        <v>582</v>
      </c>
      <c r="M326" s="80" t="s">
        <v>592</v>
      </c>
      <c r="N326" s="85" t="s">
        <v>1426</v>
      </c>
      <c r="O326" s="80"/>
      <c r="P326" s="80" t="s">
        <v>1409</v>
      </c>
      <c r="Q326" s="79" t="s">
        <v>1337</v>
      </c>
      <c r="R326" s="79" t="s">
        <v>1427</v>
      </c>
    </row>
    <row r="327" spans="1:18" ht="165.75" x14ac:dyDescent="0.25">
      <c r="A327" s="81" t="s">
        <v>500</v>
      </c>
      <c r="B327" s="86" t="s">
        <v>1235</v>
      </c>
      <c r="C327" s="80" t="s">
        <v>1419</v>
      </c>
      <c r="D327" s="80" t="s">
        <v>683</v>
      </c>
      <c r="E327" s="80" t="s">
        <v>683</v>
      </c>
      <c r="F327" s="80" t="s">
        <v>1094</v>
      </c>
      <c r="G327" s="80" t="s">
        <v>1095</v>
      </c>
      <c r="H327" s="80" t="s">
        <v>1391</v>
      </c>
      <c r="I327" s="80" t="s">
        <v>1390</v>
      </c>
      <c r="J327" s="80" t="s">
        <v>693</v>
      </c>
      <c r="K327" s="80" t="s">
        <v>366</v>
      </c>
      <c r="L327" s="80" t="s">
        <v>582</v>
      </c>
      <c r="M327" s="80" t="s">
        <v>592</v>
      </c>
      <c r="N327" s="85" t="s">
        <v>1428</v>
      </c>
      <c r="O327" s="80"/>
      <c r="P327" s="80" t="s">
        <v>1409</v>
      </c>
      <c r="Q327" s="79" t="s">
        <v>1429</v>
      </c>
      <c r="R327" s="79" t="s">
        <v>1058</v>
      </c>
    </row>
    <row r="328" spans="1:18" ht="25.5" x14ac:dyDescent="0.25">
      <c r="A328" s="81" t="s">
        <v>30</v>
      </c>
      <c r="B328" s="86">
        <v>45902</v>
      </c>
      <c r="C328" s="80" t="s">
        <v>1423</v>
      </c>
      <c r="D328" s="80" t="s">
        <v>712</v>
      </c>
      <c r="E328" s="80" t="s">
        <v>712</v>
      </c>
      <c r="F328" s="80" t="s">
        <v>1100</v>
      </c>
      <c r="G328" s="80" t="s">
        <v>1430</v>
      </c>
      <c r="H328" s="80" t="s">
        <v>1102</v>
      </c>
      <c r="I328" s="80" t="s">
        <v>1103</v>
      </c>
      <c r="J328" s="80" t="s">
        <v>898</v>
      </c>
      <c r="K328" s="80" t="s">
        <v>366</v>
      </c>
      <c r="L328" s="80" t="s">
        <v>31</v>
      </c>
      <c r="M328" s="80" t="s">
        <v>592</v>
      </c>
      <c r="N328" s="85" t="s">
        <v>1424</v>
      </c>
      <c r="O328" s="80"/>
      <c r="P328" s="80" t="s">
        <v>1409</v>
      </c>
      <c r="Q328" s="79" t="s">
        <v>1168</v>
      </c>
      <c r="R328" s="79" t="s">
        <v>1058</v>
      </c>
    </row>
    <row r="329" spans="1:18" ht="51" x14ac:dyDescent="0.25">
      <c r="A329" s="81" t="s">
        <v>30</v>
      </c>
      <c r="B329" s="86" t="s">
        <v>682</v>
      </c>
      <c r="C329" s="80" t="s">
        <v>1417</v>
      </c>
      <c r="D329" s="80" t="s">
        <v>712</v>
      </c>
      <c r="E329" s="80" t="s">
        <v>712</v>
      </c>
      <c r="F329" s="80" t="s">
        <v>1100</v>
      </c>
      <c r="G329" s="80" t="s">
        <v>1430</v>
      </c>
      <c r="H329" s="80" t="s">
        <v>1102</v>
      </c>
      <c r="I329" s="80" t="s">
        <v>1103</v>
      </c>
      <c r="J329" s="80" t="s">
        <v>919</v>
      </c>
      <c r="K329" s="80" t="s">
        <v>366</v>
      </c>
      <c r="L329" s="80" t="s">
        <v>582</v>
      </c>
      <c r="M329" s="80" t="s">
        <v>405</v>
      </c>
      <c r="N329" s="85" t="s">
        <v>1431</v>
      </c>
      <c r="O329" s="80" t="s">
        <v>898</v>
      </c>
      <c r="P329" s="80" t="s">
        <v>1409</v>
      </c>
      <c r="Q329" s="79" t="s">
        <v>1432</v>
      </c>
      <c r="R329" s="79" t="s">
        <v>1058</v>
      </c>
    </row>
    <row r="330" spans="1:18" ht="25.5" x14ac:dyDescent="0.25">
      <c r="A330" s="81" t="s">
        <v>30</v>
      </c>
      <c r="B330" s="86" t="s">
        <v>682</v>
      </c>
      <c r="C330" s="80" t="s">
        <v>1417</v>
      </c>
      <c r="D330" s="80" t="s">
        <v>712</v>
      </c>
      <c r="E330" s="80" t="s">
        <v>712</v>
      </c>
      <c r="F330" s="80" t="s">
        <v>1100</v>
      </c>
      <c r="G330" s="80" t="s">
        <v>1430</v>
      </c>
      <c r="H330" s="80" t="s">
        <v>1102</v>
      </c>
      <c r="I330" s="80" t="s">
        <v>1103</v>
      </c>
      <c r="J330" s="80" t="s">
        <v>919</v>
      </c>
      <c r="K330" s="80" t="s">
        <v>366</v>
      </c>
      <c r="L330" s="80" t="s">
        <v>582</v>
      </c>
      <c r="M330" s="80" t="s">
        <v>405</v>
      </c>
      <c r="N330" s="85" t="s">
        <v>1433</v>
      </c>
      <c r="O330" s="80" t="s">
        <v>898</v>
      </c>
      <c r="P330" s="80" t="s">
        <v>1409</v>
      </c>
      <c r="Q330" s="79" t="s">
        <v>1434</v>
      </c>
      <c r="R330" s="79" t="s">
        <v>1058</v>
      </c>
    </row>
    <row r="331" spans="1:18" ht="63.75" x14ac:dyDescent="0.25">
      <c r="A331" s="81" t="s">
        <v>30</v>
      </c>
      <c r="B331" s="86" t="s">
        <v>743</v>
      </c>
      <c r="C331" s="80" t="s">
        <v>1419</v>
      </c>
      <c r="D331" s="80" t="s">
        <v>683</v>
      </c>
      <c r="E331" s="80" t="s">
        <v>683</v>
      </c>
      <c r="F331" s="80" t="s">
        <v>1100</v>
      </c>
      <c r="G331" s="80" t="s">
        <v>1430</v>
      </c>
      <c r="H331" s="80" t="s">
        <v>1102</v>
      </c>
      <c r="I331" s="80" t="s">
        <v>1103</v>
      </c>
      <c r="J331" s="80" t="s">
        <v>693</v>
      </c>
      <c r="K331" s="80" t="s">
        <v>366</v>
      </c>
      <c r="L331" s="80" t="s">
        <v>582</v>
      </c>
      <c r="M331" s="80" t="s">
        <v>592</v>
      </c>
      <c r="N331" s="85" t="s">
        <v>1435</v>
      </c>
      <c r="O331" s="80"/>
      <c r="P331" s="80" t="s">
        <v>1409</v>
      </c>
      <c r="Q331" s="79" t="s">
        <v>1168</v>
      </c>
      <c r="R331" s="79" t="s">
        <v>1058</v>
      </c>
    </row>
    <row r="332" spans="1:18" ht="25.5" x14ac:dyDescent="0.25">
      <c r="A332" s="81" t="s">
        <v>30</v>
      </c>
      <c r="B332" s="86" t="s">
        <v>743</v>
      </c>
      <c r="C332" s="80" t="s">
        <v>1417</v>
      </c>
      <c r="D332" s="80" t="s">
        <v>683</v>
      </c>
      <c r="E332" s="80" t="s">
        <v>683</v>
      </c>
      <c r="F332" s="80" t="s">
        <v>1100</v>
      </c>
      <c r="G332" s="80" t="s">
        <v>1430</v>
      </c>
      <c r="H332" s="80" t="s">
        <v>1102</v>
      </c>
      <c r="I332" s="80" t="s">
        <v>1103</v>
      </c>
      <c r="J332" s="80" t="s">
        <v>693</v>
      </c>
      <c r="K332" s="80" t="s">
        <v>366</v>
      </c>
      <c r="L332" s="80" t="s">
        <v>582</v>
      </c>
      <c r="M332" s="80" t="s">
        <v>592</v>
      </c>
      <c r="N332" s="85" t="s">
        <v>1436</v>
      </c>
      <c r="O332" s="80"/>
      <c r="P332" s="80" t="s">
        <v>1409</v>
      </c>
      <c r="Q332" s="79" t="s">
        <v>1434</v>
      </c>
      <c r="R332" s="79" t="s">
        <v>1058</v>
      </c>
    </row>
    <row r="333" spans="1:18" ht="178.5" x14ac:dyDescent="0.25">
      <c r="A333" s="81" t="s">
        <v>30</v>
      </c>
      <c r="B333" s="86" t="s">
        <v>1050</v>
      </c>
      <c r="C333" s="80" t="s">
        <v>1417</v>
      </c>
      <c r="D333" s="80" t="s">
        <v>712</v>
      </c>
      <c r="E333" s="80" t="s">
        <v>712</v>
      </c>
      <c r="F333" s="80" t="s">
        <v>1100</v>
      </c>
      <c r="G333" s="80" t="s">
        <v>1430</v>
      </c>
      <c r="H333" s="80" t="s">
        <v>1102</v>
      </c>
      <c r="I333" s="80" t="s">
        <v>1103</v>
      </c>
      <c r="J333" s="80" t="s">
        <v>1053</v>
      </c>
      <c r="K333" s="80" t="s">
        <v>366</v>
      </c>
      <c r="L333" s="80" t="s">
        <v>1054</v>
      </c>
      <c r="M333" s="80" t="s">
        <v>1055</v>
      </c>
      <c r="N333" s="85" t="s">
        <v>1106</v>
      </c>
      <c r="O333" s="80"/>
      <c r="P333" s="80" t="s">
        <v>1409</v>
      </c>
      <c r="Q333" s="79" t="s">
        <v>1437</v>
      </c>
      <c r="R333" s="79" t="s">
        <v>1058</v>
      </c>
    </row>
    <row r="334" spans="1:18" ht="191.25" x14ac:dyDescent="0.25">
      <c r="A334" s="81" t="s">
        <v>500</v>
      </c>
      <c r="B334" s="86" t="s">
        <v>1235</v>
      </c>
      <c r="C334" s="80" t="s">
        <v>1419</v>
      </c>
      <c r="D334" s="80" t="s">
        <v>683</v>
      </c>
      <c r="E334" s="80" t="s">
        <v>683</v>
      </c>
      <c r="F334" s="80" t="s">
        <v>1100</v>
      </c>
      <c r="G334" s="80" t="s">
        <v>1430</v>
      </c>
      <c r="H334" s="80" t="s">
        <v>1102</v>
      </c>
      <c r="I334" s="80" t="s">
        <v>1103</v>
      </c>
      <c r="J334" s="80" t="s">
        <v>693</v>
      </c>
      <c r="K334" s="80" t="s">
        <v>366</v>
      </c>
      <c r="L334" s="80" t="s">
        <v>582</v>
      </c>
      <c r="M334" s="80" t="s">
        <v>592</v>
      </c>
      <c r="N334" s="85" t="s">
        <v>1438</v>
      </c>
      <c r="O334" s="80"/>
      <c r="P334" s="80" t="s">
        <v>1409</v>
      </c>
      <c r="Q334" s="79" t="s">
        <v>1429</v>
      </c>
      <c r="R334" s="79" t="s">
        <v>1058</v>
      </c>
    </row>
    <row r="335" spans="1:18" ht="25.5" x14ac:dyDescent="0.25">
      <c r="A335" s="81" t="s">
        <v>30</v>
      </c>
      <c r="B335" s="86">
        <v>45902</v>
      </c>
      <c r="C335" s="80" t="s">
        <v>1423</v>
      </c>
      <c r="D335" s="80" t="s">
        <v>683</v>
      </c>
      <c r="E335" s="80" t="s">
        <v>683</v>
      </c>
      <c r="F335" s="80" t="s">
        <v>1395</v>
      </c>
      <c r="G335" s="80" t="s">
        <v>1439</v>
      </c>
      <c r="H335" s="80" t="s">
        <v>1085</v>
      </c>
      <c r="I335" s="80" t="s">
        <v>1396</v>
      </c>
      <c r="J335" s="80" t="s">
        <v>898</v>
      </c>
      <c r="K335" s="80" t="s">
        <v>366</v>
      </c>
      <c r="L335" s="80" t="s">
        <v>31</v>
      </c>
      <c r="M335" s="80" t="s">
        <v>592</v>
      </c>
      <c r="N335" s="85" t="s">
        <v>1440</v>
      </c>
      <c r="O335" s="80"/>
      <c r="P335" s="80" t="s">
        <v>1409</v>
      </c>
      <c r="Q335" s="79" t="s">
        <v>1168</v>
      </c>
      <c r="R335" s="79" t="s">
        <v>1058</v>
      </c>
    </row>
    <row r="336" spans="1:18" ht="25.5" x14ac:dyDescent="0.25">
      <c r="A336" s="81" t="s">
        <v>30</v>
      </c>
      <c r="B336" s="86" t="s">
        <v>743</v>
      </c>
      <c r="C336" s="80" t="s">
        <v>1419</v>
      </c>
      <c r="D336" s="80" t="s">
        <v>683</v>
      </c>
      <c r="E336" s="80" t="s">
        <v>683</v>
      </c>
      <c r="F336" s="80" t="s">
        <v>1395</v>
      </c>
      <c r="G336" s="80" t="s">
        <v>1439</v>
      </c>
      <c r="H336" s="80" t="s">
        <v>1085</v>
      </c>
      <c r="I336" s="80" t="s">
        <v>1396</v>
      </c>
      <c r="J336" s="80" t="s">
        <v>693</v>
      </c>
      <c r="K336" s="80" t="s">
        <v>366</v>
      </c>
      <c r="L336" s="80" t="s">
        <v>582</v>
      </c>
      <c r="M336" s="80" t="s">
        <v>592</v>
      </c>
      <c r="N336" s="85" t="s">
        <v>1441</v>
      </c>
      <c r="O336" s="80"/>
      <c r="P336" s="80" t="s">
        <v>1409</v>
      </c>
      <c r="Q336" s="79" t="s">
        <v>1421</v>
      </c>
      <c r="R336" s="79" t="s">
        <v>1058</v>
      </c>
    </row>
    <row r="337" spans="1:18" ht="63.75" x14ac:dyDescent="0.25">
      <c r="A337" s="81" t="s">
        <v>30</v>
      </c>
      <c r="B337" s="86" t="s">
        <v>743</v>
      </c>
      <c r="C337" s="80" t="s">
        <v>1417</v>
      </c>
      <c r="D337" s="80" t="s">
        <v>683</v>
      </c>
      <c r="E337" s="80" t="s">
        <v>683</v>
      </c>
      <c r="F337" s="80" t="s">
        <v>1395</v>
      </c>
      <c r="G337" s="80" t="s">
        <v>1439</v>
      </c>
      <c r="H337" s="80" t="s">
        <v>1085</v>
      </c>
      <c r="I337" s="80" t="s">
        <v>1396</v>
      </c>
      <c r="J337" s="80" t="s">
        <v>693</v>
      </c>
      <c r="K337" s="80" t="s">
        <v>366</v>
      </c>
      <c r="L337" s="80" t="s">
        <v>582</v>
      </c>
      <c r="M337" s="80" t="s">
        <v>592</v>
      </c>
      <c r="N337" s="85" t="s">
        <v>1088</v>
      </c>
      <c r="O337" s="80"/>
      <c r="P337" s="80" t="s">
        <v>1409</v>
      </c>
      <c r="Q337" s="79" t="s">
        <v>1442</v>
      </c>
      <c r="R337" s="79" t="s">
        <v>1058</v>
      </c>
    </row>
    <row r="338" spans="1:18" ht="38.25" x14ac:dyDescent="0.25">
      <c r="A338" s="81" t="s">
        <v>30</v>
      </c>
      <c r="B338" s="86" t="s">
        <v>1050</v>
      </c>
      <c r="C338" s="80" t="s">
        <v>1417</v>
      </c>
      <c r="D338" s="80" t="s">
        <v>683</v>
      </c>
      <c r="E338" s="80" t="s">
        <v>683</v>
      </c>
      <c r="F338" s="80" t="s">
        <v>1395</v>
      </c>
      <c r="G338" s="80" t="s">
        <v>1439</v>
      </c>
      <c r="H338" s="80" t="s">
        <v>1085</v>
      </c>
      <c r="I338" s="80" t="s">
        <v>1396</v>
      </c>
      <c r="J338" s="80" t="s">
        <v>693</v>
      </c>
      <c r="K338" s="80" t="s">
        <v>366</v>
      </c>
      <c r="L338" s="80" t="s">
        <v>582</v>
      </c>
      <c r="M338" s="80" t="s">
        <v>592</v>
      </c>
      <c r="N338" s="85" t="s">
        <v>1086</v>
      </c>
      <c r="O338" s="80"/>
      <c r="P338" s="80" t="s">
        <v>1409</v>
      </c>
      <c r="Q338" s="79" t="s">
        <v>1168</v>
      </c>
      <c r="R338" s="79" t="s">
        <v>1058</v>
      </c>
    </row>
    <row r="339" spans="1:18" ht="25.5" x14ac:dyDescent="0.25">
      <c r="A339" s="81" t="s">
        <v>30</v>
      </c>
      <c r="B339" s="86" t="s">
        <v>743</v>
      </c>
      <c r="C339" s="80" t="s">
        <v>1419</v>
      </c>
      <c r="D339" s="80" t="s">
        <v>683</v>
      </c>
      <c r="E339" s="80" t="s">
        <v>683</v>
      </c>
      <c r="F339" s="80" t="s">
        <v>1395</v>
      </c>
      <c r="G339" s="80" t="s">
        <v>1439</v>
      </c>
      <c r="H339" s="80" t="s">
        <v>1085</v>
      </c>
      <c r="I339" s="80" t="s">
        <v>1396</v>
      </c>
      <c r="J339" s="80" t="s">
        <v>693</v>
      </c>
      <c r="K339" s="80" t="s">
        <v>366</v>
      </c>
      <c r="L339" s="80" t="s">
        <v>582</v>
      </c>
      <c r="M339" s="80" t="s">
        <v>592</v>
      </c>
      <c r="N339" s="85" t="s">
        <v>1441</v>
      </c>
      <c r="O339" s="80"/>
      <c r="P339" s="80" t="s">
        <v>1409</v>
      </c>
      <c r="Q339" s="79" t="s">
        <v>1421</v>
      </c>
      <c r="R339" s="79" t="s">
        <v>1058</v>
      </c>
    </row>
    <row r="340" spans="1:18" ht="25.5" x14ac:dyDescent="0.25">
      <c r="A340" s="81" t="s">
        <v>1215</v>
      </c>
      <c r="B340" s="86">
        <v>46063</v>
      </c>
      <c r="C340" s="80" t="s">
        <v>1425</v>
      </c>
      <c r="D340" s="80" t="s">
        <v>683</v>
      </c>
      <c r="E340" s="80" t="s">
        <v>683</v>
      </c>
      <c r="F340" s="80" t="s">
        <v>1395</v>
      </c>
      <c r="G340" s="80" t="s">
        <v>1439</v>
      </c>
      <c r="H340" s="80" t="s">
        <v>1085</v>
      </c>
      <c r="I340" s="80" t="s">
        <v>1396</v>
      </c>
      <c r="J340" s="80" t="s">
        <v>693</v>
      </c>
      <c r="K340" s="80" t="s">
        <v>366</v>
      </c>
      <c r="L340" s="80" t="s">
        <v>582</v>
      </c>
      <c r="M340" s="80" t="s">
        <v>592</v>
      </c>
      <c r="N340" s="85" t="s">
        <v>1443</v>
      </c>
      <c r="O340" s="80"/>
      <c r="P340" s="80" t="s">
        <v>1409</v>
      </c>
      <c r="Q340" s="79" t="s">
        <v>1444</v>
      </c>
      <c r="R340" s="79" t="s">
        <v>1058</v>
      </c>
    </row>
    <row r="341" spans="1:18" ht="140.25" x14ac:dyDescent="0.25">
      <c r="A341" s="81" t="s">
        <v>500</v>
      </c>
      <c r="B341" s="86" t="s">
        <v>1235</v>
      </c>
      <c r="C341" s="80" t="s">
        <v>1419</v>
      </c>
      <c r="D341" s="80" t="s">
        <v>683</v>
      </c>
      <c r="E341" s="80" t="s">
        <v>683</v>
      </c>
      <c r="F341" s="80" t="s">
        <v>1395</v>
      </c>
      <c r="G341" s="80" t="s">
        <v>1439</v>
      </c>
      <c r="H341" s="80" t="s">
        <v>1085</v>
      </c>
      <c r="I341" s="80" t="s">
        <v>1396</v>
      </c>
      <c r="J341" s="80" t="s">
        <v>693</v>
      </c>
      <c r="K341" s="80" t="s">
        <v>366</v>
      </c>
      <c r="L341" s="80" t="s">
        <v>582</v>
      </c>
      <c r="M341" s="80" t="s">
        <v>592</v>
      </c>
      <c r="N341" s="85" t="s">
        <v>1445</v>
      </c>
      <c r="O341" s="80"/>
      <c r="P341" s="80" t="s">
        <v>1409</v>
      </c>
      <c r="Q341" s="79" t="s">
        <v>1429</v>
      </c>
      <c r="R341" s="79" t="s">
        <v>1058</v>
      </c>
    </row>
    <row r="342" spans="1:18" ht="63.75" x14ac:dyDescent="0.25">
      <c r="A342" s="81" t="s">
        <v>1215</v>
      </c>
      <c r="B342" s="86" t="s">
        <v>1313</v>
      </c>
      <c r="C342" s="80" t="s">
        <v>1417</v>
      </c>
      <c r="D342" s="80" t="s">
        <v>683</v>
      </c>
      <c r="E342" s="80" t="s">
        <v>683</v>
      </c>
      <c r="F342" s="80" t="s">
        <v>1395</v>
      </c>
      <c r="G342" s="80" t="s">
        <v>1439</v>
      </c>
      <c r="H342" s="80" t="s">
        <v>1085</v>
      </c>
      <c r="I342" s="80" t="s">
        <v>1396</v>
      </c>
      <c r="J342" s="80" t="s">
        <v>630</v>
      </c>
      <c r="K342" s="80" t="s">
        <v>366</v>
      </c>
      <c r="L342" s="80" t="s">
        <v>582</v>
      </c>
      <c r="M342" s="80" t="s">
        <v>511</v>
      </c>
      <c r="N342" s="85" t="s">
        <v>1446</v>
      </c>
      <c r="O342" s="80"/>
      <c r="P342" s="80" t="s">
        <v>1409</v>
      </c>
      <c r="Q342" s="79" t="s">
        <v>1447</v>
      </c>
      <c r="R342" s="79" t="s">
        <v>1058</v>
      </c>
    </row>
    <row r="343" spans="1:18" ht="25.5" x14ac:dyDescent="0.25">
      <c r="A343" s="81" t="s">
        <v>30</v>
      </c>
      <c r="B343" s="86" t="s">
        <v>682</v>
      </c>
      <c r="C343" s="80" t="s">
        <v>1417</v>
      </c>
      <c r="D343" s="80" t="s">
        <v>683</v>
      </c>
      <c r="E343" s="80" t="s">
        <v>683</v>
      </c>
      <c r="F343" s="80" t="s">
        <v>1071</v>
      </c>
      <c r="G343" s="80" t="s">
        <v>1448</v>
      </c>
      <c r="H343" s="80" t="s">
        <v>1073</v>
      </c>
      <c r="I343" s="80" t="s">
        <v>1074</v>
      </c>
      <c r="J343" s="80" t="s">
        <v>919</v>
      </c>
      <c r="K343" s="80" t="s">
        <v>366</v>
      </c>
      <c r="L343" s="80" t="s">
        <v>582</v>
      </c>
      <c r="M343" s="80" t="s">
        <v>405</v>
      </c>
      <c r="N343" s="85" t="s">
        <v>1449</v>
      </c>
      <c r="O343" s="80" t="s">
        <v>898</v>
      </c>
      <c r="P343" s="80" t="s">
        <v>1409</v>
      </c>
      <c r="Q343" s="79" t="s">
        <v>1450</v>
      </c>
      <c r="R343" s="79" t="s">
        <v>1058</v>
      </c>
    </row>
    <row r="344" spans="1:18" ht="25.5" x14ac:dyDescent="0.25">
      <c r="A344" s="81" t="s">
        <v>30</v>
      </c>
      <c r="B344" s="86" t="s">
        <v>682</v>
      </c>
      <c r="C344" s="80" t="s">
        <v>1417</v>
      </c>
      <c r="D344" s="80" t="s">
        <v>683</v>
      </c>
      <c r="E344" s="80" t="s">
        <v>683</v>
      </c>
      <c r="F344" s="80" t="s">
        <v>1071</v>
      </c>
      <c r="G344" s="80" t="s">
        <v>1448</v>
      </c>
      <c r="H344" s="80" t="s">
        <v>1073</v>
      </c>
      <c r="I344" s="80" t="s">
        <v>1074</v>
      </c>
      <c r="J344" s="80" t="s">
        <v>919</v>
      </c>
      <c r="K344" s="80" t="s">
        <v>366</v>
      </c>
      <c r="L344" s="80" t="s">
        <v>582</v>
      </c>
      <c r="M344" s="80" t="s">
        <v>405</v>
      </c>
      <c r="N344" s="85" t="s">
        <v>1451</v>
      </c>
      <c r="O344" s="80" t="s">
        <v>898</v>
      </c>
      <c r="P344" s="80" t="s">
        <v>1409</v>
      </c>
      <c r="Q344" s="79" t="s">
        <v>1450</v>
      </c>
      <c r="R344" s="79" t="s">
        <v>1058</v>
      </c>
    </row>
    <row r="345" spans="1:18" ht="38.25" x14ac:dyDescent="0.25">
      <c r="A345" s="81" t="s">
        <v>30</v>
      </c>
      <c r="B345" s="86" t="s">
        <v>1050</v>
      </c>
      <c r="C345" s="80" t="s">
        <v>1417</v>
      </c>
      <c r="D345" s="80" t="s">
        <v>683</v>
      </c>
      <c r="E345" s="80" t="s">
        <v>683</v>
      </c>
      <c r="F345" s="80" t="s">
        <v>1071</v>
      </c>
      <c r="G345" s="80" t="s">
        <v>1448</v>
      </c>
      <c r="H345" s="80" t="s">
        <v>1073</v>
      </c>
      <c r="I345" s="80" t="s">
        <v>1074</v>
      </c>
      <c r="J345" s="80" t="s">
        <v>1053</v>
      </c>
      <c r="K345" s="80" t="s">
        <v>366</v>
      </c>
      <c r="L345" s="80" t="s">
        <v>1054</v>
      </c>
      <c r="M345" s="80" t="s">
        <v>1055</v>
      </c>
      <c r="N345" s="85" t="s">
        <v>1075</v>
      </c>
      <c r="O345" s="80"/>
      <c r="P345" s="80" t="s">
        <v>1409</v>
      </c>
      <c r="Q345" s="79" t="s">
        <v>1452</v>
      </c>
      <c r="R345" s="79" t="s">
        <v>1058</v>
      </c>
    </row>
    <row r="346" spans="1:18" ht="51" x14ac:dyDescent="0.25">
      <c r="A346" s="81" t="s">
        <v>30</v>
      </c>
      <c r="B346" s="86" t="s">
        <v>743</v>
      </c>
      <c r="C346" s="80" t="s">
        <v>1417</v>
      </c>
      <c r="D346" s="80" t="s">
        <v>683</v>
      </c>
      <c r="E346" s="80" t="s">
        <v>683</v>
      </c>
      <c r="F346" s="80" t="s">
        <v>1071</v>
      </c>
      <c r="G346" s="80" t="s">
        <v>1448</v>
      </c>
      <c r="H346" s="80" t="s">
        <v>1073</v>
      </c>
      <c r="I346" s="80" t="s">
        <v>1074</v>
      </c>
      <c r="J346" s="80" t="s">
        <v>693</v>
      </c>
      <c r="K346" s="80" t="s">
        <v>366</v>
      </c>
      <c r="L346" s="80" t="s">
        <v>582</v>
      </c>
      <c r="M346" s="80" t="s">
        <v>592</v>
      </c>
      <c r="N346" s="85" t="s">
        <v>1453</v>
      </c>
      <c r="O346" s="80"/>
      <c r="P346" s="80" t="s">
        <v>1409</v>
      </c>
      <c r="Q346" s="79" t="s">
        <v>1454</v>
      </c>
      <c r="R346" s="79" t="s">
        <v>1058</v>
      </c>
    </row>
    <row r="347" spans="1:18" ht="165.75" x14ac:dyDescent="0.25">
      <c r="A347" s="81" t="s">
        <v>500</v>
      </c>
      <c r="B347" s="86" t="s">
        <v>1235</v>
      </c>
      <c r="C347" s="80" t="s">
        <v>1419</v>
      </c>
      <c r="D347" s="80" t="s">
        <v>683</v>
      </c>
      <c r="E347" s="80" t="s">
        <v>683</v>
      </c>
      <c r="F347" s="80" t="s">
        <v>1071</v>
      </c>
      <c r="G347" s="80" t="s">
        <v>1448</v>
      </c>
      <c r="H347" s="80" t="s">
        <v>1073</v>
      </c>
      <c r="I347" s="80" t="s">
        <v>1074</v>
      </c>
      <c r="J347" s="80" t="s">
        <v>693</v>
      </c>
      <c r="K347" s="80" t="s">
        <v>366</v>
      </c>
      <c r="L347" s="80" t="s">
        <v>582</v>
      </c>
      <c r="M347" s="80" t="s">
        <v>592</v>
      </c>
      <c r="N347" s="85" t="s">
        <v>1455</v>
      </c>
      <c r="O347" s="80"/>
      <c r="P347" s="80" t="s">
        <v>1409</v>
      </c>
      <c r="Q347" s="79" t="s">
        <v>1429</v>
      </c>
      <c r="R347" s="79" t="s">
        <v>1058</v>
      </c>
    </row>
    <row r="348" spans="1:18" ht="114.75" x14ac:dyDescent="0.25">
      <c r="A348" s="81" t="s">
        <v>30</v>
      </c>
      <c r="B348" s="86" t="s">
        <v>1456</v>
      </c>
      <c r="C348" s="80" t="s">
        <v>1417</v>
      </c>
      <c r="D348" s="80" t="s">
        <v>712</v>
      </c>
      <c r="E348" s="80" t="s">
        <v>712</v>
      </c>
      <c r="F348" s="80" t="s">
        <v>1399</v>
      </c>
      <c r="G348" s="80" t="s">
        <v>1457</v>
      </c>
      <c r="H348" s="80" t="s">
        <v>1401</v>
      </c>
      <c r="I348" s="80" t="s">
        <v>1402</v>
      </c>
      <c r="J348" s="80" t="s">
        <v>1053</v>
      </c>
      <c r="K348" s="80" t="s">
        <v>366</v>
      </c>
      <c r="L348" s="80" t="s">
        <v>1054</v>
      </c>
      <c r="M348" s="80" t="s">
        <v>1055</v>
      </c>
      <c r="N348" s="85" t="s">
        <v>1458</v>
      </c>
      <c r="O348" s="80"/>
      <c r="P348" s="80" t="s">
        <v>1409</v>
      </c>
      <c r="Q348" s="79" t="s">
        <v>1459</v>
      </c>
      <c r="R348" s="79" t="s">
        <v>1058</v>
      </c>
    </row>
    <row r="349" spans="1:18" ht="38.25" x14ac:dyDescent="0.25">
      <c r="A349" s="81" t="s">
        <v>30</v>
      </c>
      <c r="B349" s="86" t="s">
        <v>743</v>
      </c>
      <c r="C349" s="80" t="s">
        <v>1417</v>
      </c>
      <c r="D349" s="80" t="s">
        <v>683</v>
      </c>
      <c r="E349" s="80" t="s">
        <v>683</v>
      </c>
      <c r="F349" s="80" t="s">
        <v>1399</v>
      </c>
      <c r="G349" s="80" t="s">
        <v>1457</v>
      </c>
      <c r="H349" s="80" t="s">
        <v>1401</v>
      </c>
      <c r="I349" s="80" t="s">
        <v>1402</v>
      </c>
      <c r="J349" s="80" t="s">
        <v>693</v>
      </c>
      <c r="K349" s="80" t="s">
        <v>366</v>
      </c>
      <c r="L349" s="80" t="s">
        <v>582</v>
      </c>
      <c r="M349" s="80" t="s">
        <v>592</v>
      </c>
      <c r="N349" s="85" t="s">
        <v>1460</v>
      </c>
      <c r="O349" s="80"/>
      <c r="P349" s="80" t="s">
        <v>1409</v>
      </c>
      <c r="Q349" s="79" t="s">
        <v>1461</v>
      </c>
      <c r="R349" s="79" t="s">
        <v>1462</v>
      </c>
    </row>
    <row r="350" spans="1:18" ht="191.25" x14ac:dyDescent="0.25">
      <c r="A350" s="81" t="s">
        <v>500</v>
      </c>
      <c r="B350" s="86" t="s">
        <v>1235</v>
      </c>
      <c r="C350" s="80" t="s">
        <v>1419</v>
      </c>
      <c r="D350" s="80" t="s">
        <v>683</v>
      </c>
      <c r="E350" s="80" t="s">
        <v>683</v>
      </c>
      <c r="F350" s="80" t="s">
        <v>1399</v>
      </c>
      <c r="G350" s="80" t="s">
        <v>1457</v>
      </c>
      <c r="H350" s="80" t="s">
        <v>1401</v>
      </c>
      <c r="I350" s="80" t="s">
        <v>1402</v>
      </c>
      <c r="J350" s="80" t="s">
        <v>693</v>
      </c>
      <c r="K350" s="80" t="s">
        <v>366</v>
      </c>
      <c r="L350" s="80" t="s">
        <v>582</v>
      </c>
      <c r="M350" s="80" t="s">
        <v>592</v>
      </c>
      <c r="N350" s="85" t="s">
        <v>1463</v>
      </c>
      <c r="O350" s="80"/>
      <c r="P350" s="80" t="s">
        <v>1409</v>
      </c>
      <c r="Q350" s="79" t="s">
        <v>1429</v>
      </c>
      <c r="R350" s="79" t="s">
        <v>1058</v>
      </c>
    </row>
    <row r="351" spans="1:18" ht="178.5" x14ac:dyDescent="0.25">
      <c r="A351" s="81" t="s">
        <v>30</v>
      </c>
      <c r="B351" s="86" t="s">
        <v>1050</v>
      </c>
      <c r="C351" s="80" t="s">
        <v>1417</v>
      </c>
      <c r="D351" s="80" t="s">
        <v>712</v>
      </c>
      <c r="E351" s="80" t="s">
        <v>712</v>
      </c>
      <c r="F351" s="80" t="s">
        <v>1111</v>
      </c>
      <c r="G351" s="80" t="s">
        <v>1464</v>
      </c>
      <c r="H351" s="80" t="s">
        <v>1113</v>
      </c>
      <c r="I351" s="80" t="s">
        <v>1114</v>
      </c>
      <c r="J351" s="80" t="s">
        <v>1053</v>
      </c>
      <c r="K351" s="80" t="s">
        <v>366</v>
      </c>
      <c r="L351" s="80" t="s">
        <v>1054</v>
      </c>
      <c r="M351" s="80" t="s">
        <v>1055</v>
      </c>
      <c r="N351" s="85" t="s">
        <v>1115</v>
      </c>
      <c r="O351" s="80" t="s">
        <v>1465</v>
      </c>
      <c r="P351" s="80" t="s">
        <v>1409</v>
      </c>
      <c r="Q351" s="79" t="s">
        <v>1466</v>
      </c>
      <c r="R351" s="79" t="s">
        <v>1058</v>
      </c>
    </row>
    <row r="352" spans="1:18" ht="25.5" x14ac:dyDescent="0.25">
      <c r="A352" s="81" t="s">
        <v>30</v>
      </c>
      <c r="B352" s="86" t="s">
        <v>743</v>
      </c>
      <c r="C352" s="80" t="s">
        <v>1419</v>
      </c>
      <c r="D352" s="80" t="s">
        <v>683</v>
      </c>
      <c r="E352" s="80" t="s">
        <v>683</v>
      </c>
      <c r="F352" s="80" t="s">
        <v>1111</v>
      </c>
      <c r="G352" s="80" t="s">
        <v>1464</v>
      </c>
      <c r="H352" s="80" t="s">
        <v>1113</v>
      </c>
      <c r="I352" s="80" t="s">
        <v>1114</v>
      </c>
      <c r="J352" s="80" t="s">
        <v>693</v>
      </c>
      <c r="K352" s="80" t="s">
        <v>366</v>
      </c>
      <c r="L352" s="80" t="s">
        <v>582</v>
      </c>
      <c r="M352" s="80" t="s">
        <v>592</v>
      </c>
      <c r="N352" s="85" t="s">
        <v>1467</v>
      </c>
      <c r="O352" s="80"/>
      <c r="P352" s="80" t="s">
        <v>1409</v>
      </c>
      <c r="Q352" s="79" t="s">
        <v>1468</v>
      </c>
      <c r="R352" s="79" t="s">
        <v>1058</v>
      </c>
    </row>
    <row r="353" spans="1:18" ht="127.5" x14ac:dyDescent="0.25">
      <c r="A353" s="81" t="s">
        <v>30</v>
      </c>
      <c r="B353" s="86" t="s">
        <v>743</v>
      </c>
      <c r="C353" s="80" t="s">
        <v>1417</v>
      </c>
      <c r="D353" s="80" t="s">
        <v>683</v>
      </c>
      <c r="E353" s="80" t="s">
        <v>683</v>
      </c>
      <c r="F353" s="80" t="s">
        <v>1111</v>
      </c>
      <c r="G353" s="80" t="s">
        <v>1464</v>
      </c>
      <c r="H353" s="80" t="s">
        <v>1113</v>
      </c>
      <c r="I353" s="80" t="s">
        <v>1114</v>
      </c>
      <c r="J353" s="80" t="s">
        <v>693</v>
      </c>
      <c r="K353" s="80" t="s">
        <v>366</v>
      </c>
      <c r="L353" s="80" t="s">
        <v>582</v>
      </c>
      <c r="M353" s="80" t="s">
        <v>592</v>
      </c>
      <c r="N353" s="85" t="s">
        <v>1119</v>
      </c>
      <c r="O353" s="80"/>
      <c r="P353" s="80" t="s">
        <v>1409</v>
      </c>
      <c r="Q353" s="79" t="s">
        <v>1469</v>
      </c>
      <c r="R353" s="79" t="s">
        <v>1058</v>
      </c>
    </row>
    <row r="354" spans="1:18" ht="38.25" x14ac:dyDescent="0.25">
      <c r="A354" s="81" t="s">
        <v>500</v>
      </c>
      <c r="B354" s="86" t="s">
        <v>1235</v>
      </c>
      <c r="C354" s="80" t="s">
        <v>1417</v>
      </c>
      <c r="D354" s="80" t="s">
        <v>683</v>
      </c>
      <c r="E354" s="80" t="s">
        <v>683</v>
      </c>
      <c r="F354" s="80" t="s">
        <v>1111</v>
      </c>
      <c r="G354" s="80" t="s">
        <v>1464</v>
      </c>
      <c r="H354" s="80" t="s">
        <v>1113</v>
      </c>
      <c r="I354" s="80" t="s">
        <v>1114</v>
      </c>
      <c r="J354" s="80" t="s">
        <v>693</v>
      </c>
      <c r="K354" s="80" t="s">
        <v>366</v>
      </c>
      <c r="L354" s="80" t="s">
        <v>582</v>
      </c>
      <c r="M354" s="80" t="s">
        <v>592</v>
      </c>
      <c r="N354" s="85" t="s">
        <v>1470</v>
      </c>
      <c r="O354" s="80"/>
      <c r="P354" s="80" t="s">
        <v>1409</v>
      </c>
      <c r="Q354" s="79" t="s">
        <v>1471</v>
      </c>
      <c r="R354" s="79"/>
    </row>
    <row r="355" spans="1:18" ht="178.5" x14ac:dyDescent="0.25">
      <c r="A355" s="81" t="s">
        <v>500</v>
      </c>
      <c r="B355" s="86" t="s">
        <v>1235</v>
      </c>
      <c r="C355" s="80" t="s">
        <v>1417</v>
      </c>
      <c r="D355" s="80" t="s">
        <v>683</v>
      </c>
      <c r="E355" s="80" t="s">
        <v>683</v>
      </c>
      <c r="F355" s="80" t="s">
        <v>1111</v>
      </c>
      <c r="G355" s="80" t="s">
        <v>1464</v>
      </c>
      <c r="H355" s="80" t="s">
        <v>1113</v>
      </c>
      <c r="I355" s="80" t="s">
        <v>1114</v>
      </c>
      <c r="J355" s="80" t="s">
        <v>693</v>
      </c>
      <c r="K355" s="80" t="s">
        <v>366</v>
      </c>
      <c r="L355" s="80" t="s">
        <v>582</v>
      </c>
      <c r="M355" s="80" t="s">
        <v>592</v>
      </c>
      <c r="N355" s="85" t="s">
        <v>1472</v>
      </c>
      <c r="O355" s="80"/>
      <c r="P355" s="80" t="s">
        <v>1409</v>
      </c>
      <c r="Q355" s="79" t="s">
        <v>1429</v>
      </c>
      <c r="R355" s="79" t="s">
        <v>1058</v>
      </c>
    </row>
    <row r="356" spans="1:18" ht="38.25" x14ac:dyDescent="0.25">
      <c r="A356" s="81" t="s">
        <v>500</v>
      </c>
      <c r="B356" s="86" t="s">
        <v>1235</v>
      </c>
      <c r="C356" s="80" t="s">
        <v>1417</v>
      </c>
      <c r="D356" s="80" t="s">
        <v>683</v>
      </c>
      <c r="E356" s="80" t="s">
        <v>683</v>
      </c>
      <c r="F356" s="80" t="s">
        <v>1111</v>
      </c>
      <c r="G356" s="80" t="s">
        <v>1464</v>
      </c>
      <c r="H356" s="80" t="s">
        <v>1113</v>
      </c>
      <c r="I356" s="80" t="s">
        <v>1114</v>
      </c>
      <c r="J356" s="80" t="s">
        <v>693</v>
      </c>
      <c r="K356" s="80" t="s">
        <v>366</v>
      </c>
      <c r="L356" s="80" t="s">
        <v>582</v>
      </c>
      <c r="M356" s="80" t="s">
        <v>592</v>
      </c>
      <c r="N356" s="85" t="s">
        <v>1473</v>
      </c>
      <c r="O356" s="80"/>
      <c r="P356" s="80" t="s">
        <v>1409</v>
      </c>
      <c r="Q356" s="79" t="s">
        <v>1474</v>
      </c>
      <c r="R356" s="79" t="s">
        <v>1058</v>
      </c>
    </row>
    <row r="357" spans="1:18" ht="25.5" x14ac:dyDescent="0.25">
      <c r="A357" s="81" t="s">
        <v>500</v>
      </c>
      <c r="B357" s="86" t="s">
        <v>1235</v>
      </c>
      <c r="C357" s="80" t="s">
        <v>1417</v>
      </c>
      <c r="D357" s="80" t="s">
        <v>683</v>
      </c>
      <c r="E357" s="80" t="s">
        <v>683</v>
      </c>
      <c r="F357" s="80" t="s">
        <v>1111</v>
      </c>
      <c r="G357" s="80" t="s">
        <v>1464</v>
      </c>
      <c r="H357" s="80" t="s">
        <v>1113</v>
      </c>
      <c r="I357" s="80" t="s">
        <v>1114</v>
      </c>
      <c r="J357" s="80" t="s">
        <v>693</v>
      </c>
      <c r="K357" s="80" t="s">
        <v>366</v>
      </c>
      <c r="L357" s="80" t="s">
        <v>582</v>
      </c>
      <c r="M357" s="80" t="s">
        <v>592</v>
      </c>
      <c r="N357" s="85" t="s">
        <v>1408</v>
      </c>
      <c r="O357" s="80"/>
      <c r="P357" s="80" t="s">
        <v>1409</v>
      </c>
      <c r="Q357" s="79" t="s">
        <v>1475</v>
      </c>
      <c r="R357" s="79" t="s">
        <v>1058</v>
      </c>
    </row>
    <row r="358" spans="1:18" ht="25.5" x14ac:dyDescent="0.25">
      <c r="A358" s="81" t="s">
        <v>500</v>
      </c>
      <c r="B358" s="86" t="s">
        <v>1235</v>
      </c>
      <c r="C358" s="80" t="s">
        <v>1417</v>
      </c>
      <c r="D358" s="80" t="s">
        <v>683</v>
      </c>
      <c r="E358" s="80" t="s">
        <v>683</v>
      </c>
      <c r="F358" s="80" t="s">
        <v>1111</v>
      </c>
      <c r="G358" s="80" t="s">
        <v>1464</v>
      </c>
      <c r="H358" s="80" t="s">
        <v>1113</v>
      </c>
      <c r="I358" s="80" t="s">
        <v>1114</v>
      </c>
      <c r="J358" s="80" t="s">
        <v>693</v>
      </c>
      <c r="K358" s="80" t="s">
        <v>366</v>
      </c>
      <c r="L358" s="80" t="s">
        <v>582</v>
      </c>
      <c r="M358" s="80" t="s">
        <v>592</v>
      </c>
      <c r="N358" s="85" t="s">
        <v>1476</v>
      </c>
      <c r="O358" s="80"/>
      <c r="P358" s="80" t="s">
        <v>1409</v>
      </c>
      <c r="Q358" s="79" t="s">
        <v>1477</v>
      </c>
      <c r="R358" s="79" t="s">
        <v>1058</v>
      </c>
    </row>
    <row r="359" spans="1:18" ht="140.25" x14ac:dyDescent="0.25">
      <c r="A359" s="81" t="s">
        <v>500</v>
      </c>
      <c r="B359" s="86" t="s">
        <v>1478</v>
      </c>
      <c r="C359" s="80" t="s">
        <v>697</v>
      </c>
      <c r="D359" s="80" t="s">
        <v>683</v>
      </c>
      <c r="E359" s="80" t="s">
        <v>683</v>
      </c>
      <c r="F359" s="80" t="s">
        <v>1479</v>
      </c>
      <c r="G359" s="80" t="s">
        <v>1314</v>
      </c>
      <c r="H359" s="80" t="s">
        <v>1480</v>
      </c>
      <c r="I359" s="80" t="s">
        <v>1314</v>
      </c>
      <c r="J359" s="80" t="s">
        <v>465</v>
      </c>
      <c r="K359" s="80" t="s">
        <v>366</v>
      </c>
      <c r="L359" s="80" t="s">
        <v>466</v>
      </c>
      <c r="M359" s="80" t="s">
        <v>367</v>
      </c>
      <c r="N359" s="85" t="s">
        <v>1481</v>
      </c>
      <c r="O359" s="80"/>
      <c r="P359" s="80" t="s">
        <v>1068</v>
      </c>
      <c r="Q359" s="79" t="s">
        <v>1482</v>
      </c>
      <c r="R359" s="79" t="s">
        <v>606</v>
      </c>
    </row>
    <row r="360" spans="1:18" ht="153" x14ac:dyDescent="0.25">
      <c r="A360" s="81" t="s">
        <v>500</v>
      </c>
      <c r="B360" s="86" t="s">
        <v>1478</v>
      </c>
      <c r="C360" s="80" t="s">
        <v>697</v>
      </c>
      <c r="D360" s="80" t="s">
        <v>378</v>
      </c>
      <c r="E360" s="80" t="s">
        <v>1483</v>
      </c>
      <c r="F360" s="80" t="s">
        <v>1484</v>
      </c>
      <c r="G360" s="80" t="s">
        <v>661</v>
      </c>
      <c r="H360" s="80" t="s">
        <v>662</v>
      </c>
      <c r="I360" s="80" t="s">
        <v>661</v>
      </c>
      <c r="J360" s="80" t="s">
        <v>465</v>
      </c>
      <c r="K360" s="80" t="s">
        <v>366</v>
      </c>
      <c r="L360" s="80" t="s">
        <v>466</v>
      </c>
      <c r="M360" s="80" t="s">
        <v>367</v>
      </c>
      <c r="N360" s="85" t="s">
        <v>1485</v>
      </c>
      <c r="O360" s="80"/>
      <c r="P360" s="80" t="s">
        <v>1068</v>
      </c>
      <c r="Q360" s="79" t="s">
        <v>1486</v>
      </c>
      <c r="R360" s="79" t="s">
        <v>606</v>
      </c>
    </row>
    <row r="361" spans="1:18" ht="102" x14ac:dyDescent="0.25">
      <c r="A361" s="81" t="s">
        <v>500</v>
      </c>
      <c r="B361" s="86" t="s">
        <v>1478</v>
      </c>
      <c r="C361" s="80" t="s">
        <v>435</v>
      </c>
      <c r="D361" s="80" t="s">
        <v>745</v>
      </c>
      <c r="E361" s="80" t="s">
        <v>1329</v>
      </c>
      <c r="F361" s="80" t="s">
        <v>746</v>
      </c>
      <c r="G361" s="80" t="s">
        <v>1487</v>
      </c>
      <c r="H361" s="80" t="s">
        <v>1488</v>
      </c>
      <c r="I361" s="80" t="s">
        <v>1487</v>
      </c>
      <c r="J361" s="80" t="s">
        <v>465</v>
      </c>
      <c r="K361" s="80" t="s">
        <v>366</v>
      </c>
      <c r="L361" s="80" t="s">
        <v>466</v>
      </c>
      <c r="M361" s="80" t="s">
        <v>367</v>
      </c>
      <c r="N361" s="85" t="s">
        <v>1489</v>
      </c>
      <c r="O361" s="80"/>
      <c r="P361" s="80" t="s">
        <v>1068</v>
      </c>
      <c r="Q361" s="79" t="s">
        <v>1490</v>
      </c>
      <c r="R361" s="64" t="s">
        <v>810</v>
      </c>
    </row>
    <row r="362" spans="1:18" ht="89.25" x14ac:dyDescent="0.25">
      <c r="A362" s="81" t="s">
        <v>500</v>
      </c>
      <c r="B362" s="86" t="s">
        <v>1478</v>
      </c>
      <c r="C362" s="80" t="s">
        <v>377</v>
      </c>
      <c r="D362" s="80" t="s">
        <v>672</v>
      </c>
      <c r="E362" s="80" t="s">
        <v>1269</v>
      </c>
      <c r="F362" s="80" t="s">
        <v>399</v>
      </c>
      <c r="G362" s="80" t="s">
        <v>398</v>
      </c>
      <c r="H362" s="80" t="s">
        <v>673</v>
      </c>
      <c r="I362" s="80" t="s">
        <v>398</v>
      </c>
      <c r="J362" s="80" t="s">
        <v>465</v>
      </c>
      <c r="K362" s="80" t="s">
        <v>366</v>
      </c>
      <c r="L362" s="80" t="s">
        <v>466</v>
      </c>
      <c r="M362" s="80" t="s">
        <v>367</v>
      </c>
      <c r="N362" s="85" t="s">
        <v>1491</v>
      </c>
      <c r="O362" s="80"/>
      <c r="P362" s="80" t="s">
        <v>1068</v>
      </c>
      <c r="Q362" s="79" t="s">
        <v>1492</v>
      </c>
      <c r="R362" s="79" t="s">
        <v>606</v>
      </c>
    </row>
    <row r="363" spans="1:18" ht="63.75" x14ac:dyDescent="0.25">
      <c r="A363" s="81" t="s">
        <v>500</v>
      </c>
      <c r="B363" s="86" t="s">
        <v>1478</v>
      </c>
      <c r="C363" s="80" t="s">
        <v>1293</v>
      </c>
      <c r="D363" s="80" t="s">
        <v>676</v>
      </c>
      <c r="E363" s="80" t="s">
        <v>1493</v>
      </c>
      <c r="F363" s="80" t="s">
        <v>414</v>
      </c>
      <c r="G363" s="80" t="s">
        <v>1494</v>
      </c>
      <c r="H363" s="80" t="s">
        <v>677</v>
      </c>
      <c r="I363" s="80" t="s">
        <v>415</v>
      </c>
      <c r="J363" s="80" t="s">
        <v>465</v>
      </c>
      <c r="K363" s="80" t="s">
        <v>366</v>
      </c>
      <c r="L363" s="80" t="s">
        <v>466</v>
      </c>
      <c r="M363" s="80" t="s">
        <v>367</v>
      </c>
      <c r="N363" s="85" t="s">
        <v>1495</v>
      </c>
      <c r="O363" s="80"/>
      <c r="P363" s="80" t="s">
        <v>1068</v>
      </c>
      <c r="Q363" s="79" t="s">
        <v>1496</v>
      </c>
      <c r="R363" s="79" t="s">
        <v>1497</v>
      </c>
    </row>
    <row r="364" spans="1:18" ht="89.25" x14ac:dyDescent="0.25">
      <c r="A364" s="81" t="s">
        <v>500</v>
      </c>
      <c r="B364" s="86" t="s">
        <v>1478</v>
      </c>
      <c r="C364" s="80" t="s">
        <v>697</v>
      </c>
      <c r="D364" s="80" t="s">
        <v>1498</v>
      </c>
      <c r="E364" s="80" t="s">
        <v>1499</v>
      </c>
      <c r="F364" s="80" t="s">
        <v>1500</v>
      </c>
      <c r="G364" s="80" t="s">
        <v>1499</v>
      </c>
      <c r="H364" s="80" t="s">
        <v>1501</v>
      </c>
      <c r="I364" s="80" t="s">
        <v>1499</v>
      </c>
      <c r="J364" s="80" t="s">
        <v>465</v>
      </c>
      <c r="K364" s="80" t="s">
        <v>366</v>
      </c>
      <c r="L364" s="80" t="s">
        <v>466</v>
      </c>
      <c r="M364" s="80" t="s">
        <v>367</v>
      </c>
      <c r="N364" s="85" t="s">
        <v>1502</v>
      </c>
      <c r="O364" s="80"/>
      <c r="P364" s="80" t="s">
        <v>1068</v>
      </c>
      <c r="Q364" s="79" t="s">
        <v>1503</v>
      </c>
      <c r="R364" s="79" t="s">
        <v>1504</v>
      </c>
    </row>
    <row r="365" spans="1:18" ht="114.75" x14ac:dyDescent="0.25">
      <c r="A365" s="81" t="s">
        <v>500</v>
      </c>
      <c r="B365" s="86" t="s">
        <v>1478</v>
      </c>
      <c r="C365" s="80" t="s">
        <v>514</v>
      </c>
      <c r="D365" s="80" t="s">
        <v>1505</v>
      </c>
      <c r="E365" s="80" t="s">
        <v>1304</v>
      </c>
      <c r="F365" s="80" t="s">
        <v>1506</v>
      </c>
      <c r="G365" s="80" t="s">
        <v>1304</v>
      </c>
      <c r="H365" s="80" t="s">
        <v>1507</v>
      </c>
      <c r="I365" s="80" t="s">
        <v>1304</v>
      </c>
      <c r="J365" s="80" t="s">
        <v>465</v>
      </c>
      <c r="K365" s="80" t="s">
        <v>366</v>
      </c>
      <c r="L365" s="80" t="s">
        <v>466</v>
      </c>
      <c r="M365" s="80" t="s">
        <v>367</v>
      </c>
      <c r="N365" s="85" t="s">
        <v>1508</v>
      </c>
      <c r="O365" s="80"/>
      <c r="P365" s="80" t="s">
        <v>1068</v>
      </c>
      <c r="Q365" s="79" t="s">
        <v>1509</v>
      </c>
      <c r="R365" s="79" t="s">
        <v>1510</v>
      </c>
    </row>
    <row r="366" spans="1:18" ht="89.25" x14ac:dyDescent="0.25">
      <c r="A366" s="81" t="s">
        <v>500</v>
      </c>
      <c r="B366" s="86" t="s">
        <v>1478</v>
      </c>
      <c r="C366" s="80" t="s">
        <v>514</v>
      </c>
      <c r="D366" s="80" t="s">
        <v>1261</v>
      </c>
      <c r="E366" s="80" t="s">
        <v>1263</v>
      </c>
      <c r="F366" s="80" t="s">
        <v>546</v>
      </c>
      <c r="G366" s="80" t="s">
        <v>1263</v>
      </c>
      <c r="H366" s="80" t="s">
        <v>1511</v>
      </c>
      <c r="I366" s="80" t="s">
        <v>1263</v>
      </c>
      <c r="J366" s="80" t="s">
        <v>465</v>
      </c>
      <c r="K366" s="80" t="s">
        <v>366</v>
      </c>
      <c r="L366" s="80" t="s">
        <v>466</v>
      </c>
      <c r="M366" s="80" t="s">
        <v>367</v>
      </c>
      <c r="N366" s="85" t="s">
        <v>1512</v>
      </c>
      <c r="O366" s="80"/>
      <c r="P366" s="80" t="s">
        <v>1068</v>
      </c>
      <c r="Q366" s="79" t="s">
        <v>1513</v>
      </c>
      <c r="R366" s="79" t="s">
        <v>1514</v>
      </c>
    </row>
    <row r="367" spans="1:18" ht="76.5" x14ac:dyDescent="0.25">
      <c r="A367" s="81" t="s">
        <v>500</v>
      </c>
      <c r="B367" s="86" t="s">
        <v>1478</v>
      </c>
      <c r="C367" s="80" t="s">
        <v>377</v>
      </c>
      <c r="D367" s="80" t="s">
        <v>1363</v>
      </c>
      <c r="E367" s="80" t="s">
        <v>1515</v>
      </c>
      <c r="F367" s="80" t="s">
        <v>941</v>
      </c>
      <c r="G367" s="80" t="s">
        <v>1364</v>
      </c>
      <c r="H367" s="80" t="s">
        <v>1516</v>
      </c>
      <c r="I367" s="80" t="s">
        <v>1364</v>
      </c>
      <c r="J367" s="80" t="s">
        <v>465</v>
      </c>
      <c r="K367" s="80" t="s">
        <v>366</v>
      </c>
      <c r="L367" s="80" t="s">
        <v>466</v>
      </c>
      <c r="M367" s="80" t="s">
        <v>367</v>
      </c>
      <c r="N367" s="85" t="s">
        <v>1517</v>
      </c>
      <c r="O367" s="80"/>
      <c r="P367" s="80" t="s">
        <v>1068</v>
      </c>
      <c r="Q367" s="79" t="s">
        <v>1518</v>
      </c>
      <c r="R367" s="79" t="s">
        <v>1510</v>
      </c>
    </row>
    <row r="368" spans="1:18" ht="89.25" x14ac:dyDescent="0.25">
      <c r="A368" s="81" t="s">
        <v>500</v>
      </c>
      <c r="B368" s="86" t="s">
        <v>1478</v>
      </c>
      <c r="C368" s="80" t="s">
        <v>435</v>
      </c>
      <c r="D368" s="80" t="s">
        <v>1383</v>
      </c>
      <c r="E368" s="80" t="s">
        <v>1384</v>
      </c>
      <c r="F368" s="80" t="s">
        <v>452</v>
      </c>
      <c r="G368" s="80" t="s">
        <v>1519</v>
      </c>
      <c r="H368" s="80" t="s">
        <v>1520</v>
      </c>
      <c r="I368" s="80" t="s">
        <v>1519</v>
      </c>
      <c r="J368" s="80" t="s">
        <v>465</v>
      </c>
      <c r="K368" s="80" t="s">
        <v>366</v>
      </c>
      <c r="L368" s="80" t="s">
        <v>466</v>
      </c>
      <c r="M368" s="80" t="s">
        <v>367</v>
      </c>
      <c r="N368" s="85" t="s">
        <v>1521</v>
      </c>
      <c r="O368" s="80"/>
      <c r="P368" s="80" t="s">
        <v>1068</v>
      </c>
      <c r="Q368" s="79" t="s">
        <v>1522</v>
      </c>
      <c r="R368" s="79" t="s">
        <v>1523</v>
      </c>
    </row>
    <row r="369" spans="1:18" ht="76.5" x14ac:dyDescent="0.25">
      <c r="A369" s="81" t="s">
        <v>500</v>
      </c>
      <c r="B369" s="86" t="s">
        <v>1478</v>
      </c>
      <c r="C369" s="80" t="s">
        <v>514</v>
      </c>
      <c r="D369" s="80" t="s">
        <v>1256</v>
      </c>
      <c r="E369" s="80" t="s">
        <v>1257</v>
      </c>
      <c r="F369" s="80" t="s">
        <v>460</v>
      </c>
      <c r="G369" s="80" t="s">
        <v>1257</v>
      </c>
      <c r="H369" s="80" t="s">
        <v>1524</v>
      </c>
      <c r="I369" s="80" t="s">
        <v>1257</v>
      </c>
      <c r="J369" s="80" t="s">
        <v>465</v>
      </c>
      <c r="K369" s="80" t="s">
        <v>366</v>
      </c>
      <c r="L369" s="80" t="s">
        <v>466</v>
      </c>
      <c r="M369" s="80" t="s">
        <v>367</v>
      </c>
      <c r="N369" s="85" t="s">
        <v>1525</v>
      </c>
      <c r="O369" s="80"/>
      <c r="P369" s="80" t="s">
        <v>1068</v>
      </c>
      <c r="Q369" s="79" t="s">
        <v>1526</v>
      </c>
      <c r="R369" s="79" t="s">
        <v>1527</v>
      </c>
    </row>
    <row r="370" spans="1:18" ht="63.75" x14ac:dyDescent="0.25">
      <c r="A370" s="81" t="s">
        <v>500</v>
      </c>
      <c r="B370" s="86" t="s">
        <v>1478</v>
      </c>
      <c r="C370" s="80" t="s">
        <v>1417</v>
      </c>
      <c r="D370" s="80" t="s">
        <v>683</v>
      </c>
      <c r="E370" s="80" t="s">
        <v>683</v>
      </c>
      <c r="F370" s="80" t="s">
        <v>1094</v>
      </c>
      <c r="G370" s="80" t="s">
        <v>1095</v>
      </c>
      <c r="H370" s="80" t="s">
        <v>1391</v>
      </c>
      <c r="I370" s="80" t="s">
        <v>1390</v>
      </c>
      <c r="J370" s="80" t="s">
        <v>465</v>
      </c>
      <c r="K370" s="80" t="s">
        <v>366</v>
      </c>
      <c r="L370" s="80" t="s">
        <v>466</v>
      </c>
      <c r="M370" s="80" t="s">
        <v>367</v>
      </c>
      <c r="N370" s="85" t="s">
        <v>1528</v>
      </c>
      <c r="O370" s="80"/>
      <c r="P370" s="80" t="s">
        <v>1068</v>
      </c>
      <c r="Q370" s="79" t="s">
        <v>1529</v>
      </c>
      <c r="R370" s="79" t="s">
        <v>1530</v>
      </c>
    </row>
    <row r="371" spans="1:18" ht="63.75" x14ac:dyDescent="0.25">
      <c r="A371" s="81" t="s">
        <v>500</v>
      </c>
      <c r="B371" s="86" t="s">
        <v>1478</v>
      </c>
      <c r="C371" s="80" t="s">
        <v>1417</v>
      </c>
      <c r="D371" s="80" t="s">
        <v>683</v>
      </c>
      <c r="E371" s="80" t="s">
        <v>683</v>
      </c>
      <c r="F371" s="80" t="s">
        <v>1100</v>
      </c>
      <c r="G371" s="80" t="s">
        <v>1531</v>
      </c>
      <c r="H371" s="80" t="s">
        <v>1102</v>
      </c>
      <c r="I371" s="80" t="s">
        <v>1103</v>
      </c>
      <c r="J371" s="80" t="s">
        <v>465</v>
      </c>
      <c r="K371" s="80" t="s">
        <v>366</v>
      </c>
      <c r="L371" s="80" t="s">
        <v>466</v>
      </c>
      <c r="M371" s="80" t="s">
        <v>367</v>
      </c>
      <c r="N371" s="85" t="s">
        <v>1532</v>
      </c>
      <c r="O371" s="80"/>
      <c r="P371" s="80" t="s">
        <v>1068</v>
      </c>
      <c r="Q371" s="79" t="s">
        <v>1533</v>
      </c>
      <c r="R371" s="79" t="s">
        <v>1058</v>
      </c>
    </row>
    <row r="372" spans="1:18" ht="102" x14ac:dyDescent="0.25">
      <c r="A372" s="81" t="s">
        <v>500</v>
      </c>
      <c r="B372" s="86" t="s">
        <v>1478</v>
      </c>
      <c r="C372" s="80" t="s">
        <v>1417</v>
      </c>
      <c r="D372" s="80" t="s">
        <v>683</v>
      </c>
      <c r="E372" s="80" t="s">
        <v>683</v>
      </c>
      <c r="F372" s="80" t="s">
        <v>1399</v>
      </c>
      <c r="G372" s="80" t="s">
        <v>1400</v>
      </c>
      <c r="H372" s="80" t="s">
        <v>1073</v>
      </c>
      <c r="I372" s="80" t="s">
        <v>1402</v>
      </c>
      <c r="J372" s="80" t="s">
        <v>465</v>
      </c>
      <c r="K372" s="80" t="s">
        <v>366</v>
      </c>
      <c r="L372" s="80" t="s">
        <v>466</v>
      </c>
      <c r="M372" s="80" t="s">
        <v>367</v>
      </c>
      <c r="N372" s="85" t="s">
        <v>1534</v>
      </c>
      <c r="O372" s="80"/>
      <c r="P372" s="80" t="s">
        <v>1068</v>
      </c>
      <c r="Q372" s="79" t="s">
        <v>1535</v>
      </c>
      <c r="R372" s="79" t="s">
        <v>1058</v>
      </c>
    </row>
    <row r="373" spans="1:18" ht="89.25" x14ac:dyDescent="0.25">
      <c r="A373" s="81" t="s">
        <v>500</v>
      </c>
      <c r="B373" s="86" t="s">
        <v>1478</v>
      </c>
      <c r="C373" s="80" t="s">
        <v>1417</v>
      </c>
      <c r="D373" s="80" t="s">
        <v>683</v>
      </c>
      <c r="E373" s="80" t="s">
        <v>683</v>
      </c>
      <c r="F373" s="80" t="s">
        <v>1071</v>
      </c>
      <c r="G373" s="80" t="s">
        <v>1536</v>
      </c>
      <c r="H373" s="80" t="s">
        <v>1085</v>
      </c>
      <c r="I373" s="80" t="s">
        <v>1536</v>
      </c>
      <c r="J373" s="80" t="s">
        <v>465</v>
      </c>
      <c r="K373" s="80" t="s">
        <v>366</v>
      </c>
      <c r="L373" s="80" t="s">
        <v>466</v>
      </c>
      <c r="M373" s="80" t="s">
        <v>367</v>
      </c>
      <c r="N373" s="85" t="s">
        <v>1537</v>
      </c>
      <c r="O373" s="80"/>
      <c r="P373" s="80" t="s">
        <v>1068</v>
      </c>
      <c r="Q373" s="79" t="s">
        <v>1522</v>
      </c>
      <c r="R373" s="79" t="s">
        <v>1523</v>
      </c>
    </row>
    <row r="374" spans="1:18" ht="89.25" x14ac:dyDescent="0.25">
      <c r="A374" s="81" t="s">
        <v>500</v>
      </c>
      <c r="B374" s="86" t="s">
        <v>1478</v>
      </c>
      <c r="C374" s="80" t="s">
        <v>1538</v>
      </c>
      <c r="D374" s="80" t="s">
        <v>683</v>
      </c>
      <c r="E374" s="80" t="s">
        <v>683</v>
      </c>
      <c r="F374" s="80" t="s">
        <v>1111</v>
      </c>
      <c r="G374" s="80" t="s">
        <v>1114</v>
      </c>
      <c r="H374" s="80" t="s">
        <v>1113</v>
      </c>
      <c r="I374" s="80" t="s">
        <v>1114</v>
      </c>
      <c r="J374" s="80" t="s">
        <v>465</v>
      </c>
      <c r="K374" s="80" t="s">
        <v>366</v>
      </c>
      <c r="L374" s="80" t="s">
        <v>466</v>
      </c>
      <c r="M374" s="80" t="s">
        <v>367</v>
      </c>
      <c r="N374" s="85" t="s">
        <v>1539</v>
      </c>
      <c r="O374" s="80"/>
      <c r="P374" s="80" t="s">
        <v>1068</v>
      </c>
      <c r="Q374" s="79" t="s">
        <v>1540</v>
      </c>
      <c r="R374" s="79" t="s">
        <v>1058</v>
      </c>
    </row>
    <row r="375" spans="1:18" ht="127.5" x14ac:dyDescent="0.25">
      <c r="A375" s="81" t="s">
        <v>500</v>
      </c>
      <c r="B375" s="86" t="s">
        <v>1478</v>
      </c>
      <c r="C375" s="80" t="s">
        <v>1417</v>
      </c>
      <c r="D375" s="80" t="s">
        <v>683</v>
      </c>
      <c r="E375" s="80" t="s">
        <v>683</v>
      </c>
      <c r="F375" s="80" t="s">
        <v>1395</v>
      </c>
      <c r="G375" s="80" t="s">
        <v>1396</v>
      </c>
      <c r="H375" s="80" t="s">
        <v>1085</v>
      </c>
      <c r="I375" s="80" t="s">
        <v>1396</v>
      </c>
      <c r="J375" s="80" t="s">
        <v>465</v>
      </c>
      <c r="K375" s="80" t="s">
        <v>366</v>
      </c>
      <c r="L375" s="80" t="s">
        <v>466</v>
      </c>
      <c r="M375" s="80" t="s">
        <v>367</v>
      </c>
      <c r="N375" s="85" t="s">
        <v>1541</v>
      </c>
      <c r="O375" s="80"/>
      <c r="P375" s="80" t="s">
        <v>1068</v>
      </c>
      <c r="Q375" s="79" t="s">
        <v>1542</v>
      </c>
      <c r="R375" s="79" t="s">
        <v>1058</v>
      </c>
    </row>
    <row r="376" spans="1:18" ht="165.75" x14ac:dyDescent="0.25">
      <c r="A376" s="81" t="s">
        <v>500</v>
      </c>
      <c r="B376" s="86" t="s">
        <v>1478</v>
      </c>
      <c r="C376" s="80" t="s">
        <v>1543</v>
      </c>
      <c r="D376" s="80" t="s">
        <v>361</v>
      </c>
      <c r="E376" s="80" t="s">
        <v>362</v>
      </c>
      <c r="F376" s="80" t="s">
        <v>363</v>
      </c>
      <c r="G376" s="80" t="s">
        <v>362</v>
      </c>
      <c r="H376" s="80" t="s">
        <v>364</v>
      </c>
      <c r="I376" s="80" t="s">
        <v>362</v>
      </c>
      <c r="J376" s="80" t="s">
        <v>465</v>
      </c>
      <c r="K376" s="80" t="s">
        <v>366</v>
      </c>
      <c r="L376" s="80" t="s">
        <v>466</v>
      </c>
      <c r="M376" s="80" t="s">
        <v>367</v>
      </c>
      <c r="N376" s="85" t="s">
        <v>1544</v>
      </c>
      <c r="O376" s="80"/>
      <c r="P376" s="80" t="s">
        <v>1068</v>
      </c>
      <c r="Q376" s="79" t="s">
        <v>1545</v>
      </c>
      <c r="R376" s="79" t="s">
        <v>1546</v>
      </c>
    </row>
    <row r="377" spans="1:18" ht="63.75" x14ac:dyDescent="0.25">
      <c r="A377" s="81" t="s">
        <v>500</v>
      </c>
      <c r="B377" s="86" t="s">
        <v>1478</v>
      </c>
      <c r="C377" s="80" t="s">
        <v>1547</v>
      </c>
      <c r="D377" s="80" t="s">
        <v>475</v>
      </c>
      <c r="E377" s="80" t="s">
        <v>476</v>
      </c>
      <c r="F377" s="80"/>
      <c r="G377" s="80"/>
      <c r="H377" s="80"/>
      <c r="I377" s="80"/>
      <c r="J377" s="80" t="s">
        <v>465</v>
      </c>
      <c r="K377" s="80" t="s">
        <v>366</v>
      </c>
      <c r="L377" s="80" t="s">
        <v>466</v>
      </c>
      <c r="M377" s="80" t="s">
        <v>367</v>
      </c>
      <c r="N377" s="85" t="s">
        <v>1548</v>
      </c>
      <c r="O377" s="80"/>
      <c r="P377" s="80" t="s">
        <v>1068</v>
      </c>
      <c r="Q377" s="79" t="s">
        <v>1549</v>
      </c>
      <c r="R377" s="79" t="s">
        <v>1550</v>
      </c>
    </row>
    <row r="378" spans="1:18" ht="280.5" x14ac:dyDescent="0.25">
      <c r="A378" s="81" t="s">
        <v>500</v>
      </c>
      <c r="B378" s="86" t="s">
        <v>1478</v>
      </c>
      <c r="C378" s="80" t="s">
        <v>1551</v>
      </c>
      <c r="D378" s="80" t="s">
        <v>683</v>
      </c>
      <c r="E378" s="80" t="s">
        <v>683</v>
      </c>
      <c r="F378" s="80" t="s">
        <v>1479</v>
      </c>
      <c r="G378" s="80" t="s">
        <v>1314</v>
      </c>
      <c r="H378" s="80" t="s">
        <v>1480</v>
      </c>
      <c r="I378" s="80" t="s">
        <v>1314</v>
      </c>
      <c r="J378" s="80" t="s">
        <v>1552</v>
      </c>
      <c r="K378" s="80" t="s">
        <v>366</v>
      </c>
      <c r="L378" s="80" t="s">
        <v>39</v>
      </c>
      <c r="M378" s="80" t="s">
        <v>405</v>
      </c>
      <c r="N378" s="85" t="s">
        <v>1553</v>
      </c>
      <c r="O378" s="80"/>
      <c r="P378" s="80" t="s">
        <v>1068</v>
      </c>
      <c r="Q378" s="79" t="s">
        <v>1554</v>
      </c>
      <c r="R378" s="79" t="s">
        <v>606</v>
      </c>
    </row>
    <row r="379" spans="1:18" ht="409.5" x14ac:dyDescent="0.25">
      <c r="A379" s="81" t="s">
        <v>500</v>
      </c>
      <c r="B379" s="86" t="s">
        <v>1478</v>
      </c>
      <c r="C379" s="80" t="s">
        <v>1551</v>
      </c>
      <c r="D379" s="80" t="s">
        <v>683</v>
      </c>
      <c r="E379" s="80" t="s">
        <v>683</v>
      </c>
      <c r="F379" s="80" t="s">
        <v>1479</v>
      </c>
      <c r="G379" s="80" t="s">
        <v>1314</v>
      </c>
      <c r="H379" s="80" t="s">
        <v>1480</v>
      </c>
      <c r="I379" s="80" t="s">
        <v>1314</v>
      </c>
      <c r="J379" s="80" t="s">
        <v>1552</v>
      </c>
      <c r="K379" s="80" t="s">
        <v>366</v>
      </c>
      <c r="L379" s="80" t="s">
        <v>39</v>
      </c>
      <c r="M379" s="80" t="s">
        <v>405</v>
      </c>
      <c r="N379" s="85" t="s">
        <v>1555</v>
      </c>
      <c r="O379" s="80"/>
      <c r="P379" s="80" t="s">
        <v>1068</v>
      </c>
      <c r="Q379" s="79" t="s">
        <v>1556</v>
      </c>
      <c r="R379" s="79" t="s">
        <v>386</v>
      </c>
    </row>
    <row r="380" spans="1:18" ht="255" x14ac:dyDescent="0.25">
      <c r="A380" s="81" t="s">
        <v>500</v>
      </c>
      <c r="B380" s="86" t="s">
        <v>1478</v>
      </c>
      <c r="C380" s="80" t="s">
        <v>1551</v>
      </c>
      <c r="D380" s="80" t="s">
        <v>683</v>
      </c>
      <c r="E380" s="80" t="s">
        <v>683</v>
      </c>
      <c r="F380" s="80" t="s">
        <v>1479</v>
      </c>
      <c r="G380" s="80" t="s">
        <v>1314</v>
      </c>
      <c r="H380" s="80" t="s">
        <v>1480</v>
      </c>
      <c r="I380" s="80" t="s">
        <v>1314</v>
      </c>
      <c r="J380" s="80" t="s">
        <v>1552</v>
      </c>
      <c r="K380" s="80" t="s">
        <v>366</v>
      </c>
      <c r="L380" s="80" t="s">
        <v>39</v>
      </c>
      <c r="M380" s="80" t="s">
        <v>405</v>
      </c>
      <c r="N380" s="85" t="s">
        <v>1557</v>
      </c>
      <c r="O380" s="80"/>
      <c r="P380" s="80" t="s">
        <v>1068</v>
      </c>
      <c r="Q380" s="79" t="s">
        <v>1558</v>
      </c>
      <c r="R380" s="79" t="s">
        <v>386</v>
      </c>
    </row>
    <row r="381" spans="1:18" ht="409.5" x14ac:dyDescent="0.25">
      <c r="A381" s="81" t="s">
        <v>500</v>
      </c>
      <c r="B381" s="86" t="s">
        <v>1478</v>
      </c>
      <c r="C381" s="80" t="s">
        <v>377</v>
      </c>
      <c r="D381" s="80" t="s">
        <v>683</v>
      </c>
      <c r="E381" s="80" t="s">
        <v>683</v>
      </c>
      <c r="F381" s="80" t="s">
        <v>1479</v>
      </c>
      <c r="G381" s="80" t="s">
        <v>1314</v>
      </c>
      <c r="H381" s="80" t="s">
        <v>1480</v>
      </c>
      <c r="I381" s="80" t="s">
        <v>1314</v>
      </c>
      <c r="J381" s="80" t="s">
        <v>1552</v>
      </c>
      <c r="K381" s="80" t="s">
        <v>366</v>
      </c>
      <c r="L381" s="80" t="s">
        <v>39</v>
      </c>
      <c r="M381" s="80" t="s">
        <v>405</v>
      </c>
      <c r="N381" s="85" t="s">
        <v>1559</v>
      </c>
      <c r="O381" s="80"/>
      <c r="P381" s="80" t="s">
        <v>1068</v>
      </c>
      <c r="Q381" s="79" t="s">
        <v>1560</v>
      </c>
      <c r="R381" s="79" t="s">
        <v>386</v>
      </c>
    </row>
    <row r="382" spans="1:18" ht="51" x14ac:dyDescent="0.25">
      <c r="A382" s="81" t="s">
        <v>500</v>
      </c>
      <c r="B382" s="86" t="s">
        <v>1478</v>
      </c>
      <c r="C382" s="80" t="s">
        <v>1551</v>
      </c>
      <c r="D382" s="80" t="s">
        <v>378</v>
      </c>
      <c r="E382" s="80" t="s">
        <v>1483</v>
      </c>
      <c r="F382" s="80" t="s">
        <v>1484</v>
      </c>
      <c r="G382" s="80" t="s">
        <v>661</v>
      </c>
      <c r="H382" s="80" t="s">
        <v>662</v>
      </c>
      <c r="I382" s="80" t="s">
        <v>661</v>
      </c>
      <c r="J382" s="80" t="s">
        <v>1552</v>
      </c>
      <c r="K382" s="80" t="s">
        <v>366</v>
      </c>
      <c r="L382" s="80" t="s">
        <v>39</v>
      </c>
      <c r="M382" s="80" t="s">
        <v>405</v>
      </c>
      <c r="N382" s="85" t="s">
        <v>1561</v>
      </c>
      <c r="O382" s="80"/>
      <c r="P382" s="80" t="s">
        <v>1068</v>
      </c>
      <c r="Q382" s="79" t="s">
        <v>1562</v>
      </c>
      <c r="R382" s="79" t="s">
        <v>386</v>
      </c>
    </row>
    <row r="383" spans="1:18" ht="409.5" x14ac:dyDescent="0.25">
      <c r="A383" s="81" t="s">
        <v>500</v>
      </c>
      <c r="B383" s="86" t="s">
        <v>1478</v>
      </c>
      <c r="C383" s="80" t="s">
        <v>377</v>
      </c>
      <c r="D383" s="80" t="s">
        <v>378</v>
      </c>
      <c r="E383" s="80" t="s">
        <v>1483</v>
      </c>
      <c r="F383" s="80" t="s">
        <v>1484</v>
      </c>
      <c r="G383" s="80" t="s">
        <v>661</v>
      </c>
      <c r="H383" s="80" t="s">
        <v>662</v>
      </c>
      <c r="I383" s="80" t="s">
        <v>661</v>
      </c>
      <c r="J383" s="80" t="s">
        <v>1552</v>
      </c>
      <c r="K383" s="80" t="s">
        <v>366</v>
      </c>
      <c r="L383" s="80" t="s">
        <v>39</v>
      </c>
      <c r="M383" s="80" t="s">
        <v>405</v>
      </c>
      <c r="N383" s="85" t="s">
        <v>1563</v>
      </c>
      <c r="O383" s="80"/>
      <c r="P383" s="80" t="s">
        <v>1068</v>
      </c>
      <c r="Q383" s="79" t="s">
        <v>1564</v>
      </c>
      <c r="R383" s="79" t="s">
        <v>386</v>
      </c>
    </row>
    <row r="384" spans="1:18" ht="76.5" x14ac:dyDescent="0.25">
      <c r="A384" s="81" t="s">
        <v>500</v>
      </c>
      <c r="B384" s="86" t="s">
        <v>1478</v>
      </c>
      <c r="C384" s="80" t="s">
        <v>1551</v>
      </c>
      <c r="D384" s="80" t="s">
        <v>387</v>
      </c>
      <c r="E384" s="80" t="s">
        <v>1329</v>
      </c>
      <c r="F384" s="80" t="s">
        <v>389</v>
      </c>
      <c r="G384" s="80" t="s">
        <v>747</v>
      </c>
      <c r="H384" s="80" t="s">
        <v>1330</v>
      </c>
      <c r="I384" s="80" t="s">
        <v>747</v>
      </c>
      <c r="J384" s="80" t="s">
        <v>1552</v>
      </c>
      <c r="K384" s="80" t="s">
        <v>366</v>
      </c>
      <c r="L384" s="80" t="s">
        <v>39</v>
      </c>
      <c r="M384" s="80" t="s">
        <v>405</v>
      </c>
      <c r="N384" s="85" t="s">
        <v>1565</v>
      </c>
      <c r="O384" s="80"/>
      <c r="P384" s="80" t="s">
        <v>1068</v>
      </c>
      <c r="Q384" s="79" t="s">
        <v>1566</v>
      </c>
      <c r="R384" s="79" t="s">
        <v>1567</v>
      </c>
    </row>
    <row r="385" spans="1:18" ht="216.75" x14ac:dyDescent="0.25">
      <c r="A385" s="81" t="s">
        <v>500</v>
      </c>
      <c r="B385" s="86" t="s">
        <v>1478</v>
      </c>
      <c r="C385" s="80" t="s">
        <v>377</v>
      </c>
      <c r="D385" s="80" t="s">
        <v>387</v>
      </c>
      <c r="E385" s="80" t="s">
        <v>1329</v>
      </c>
      <c r="F385" s="80" t="s">
        <v>389</v>
      </c>
      <c r="G385" s="80" t="s">
        <v>747</v>
      </c>
      <c r="H385" s="80" t="s">
        <v>1330</v>
      </c>
      <c r="I385" s="80" t="s">
        <v>747</v>
      </c>
      <c r="J385" s="80" t="s">
        <v>1552</v>
      </c>
      <c r="K385" s="80" t="s">
        <v>366</v>
      </c>
      <c r="L385" s="80" t="s">
        <v>39</v>
      </c>
      <c r="M385" s="80" t="s">
        <v>405</v>
      </c>
      <c r="N385" s="85" t="s">
        <v>1568</v>
      </c>
      <c r="O385" s="80"/>
      <c r="P385" s="80" t="s">
        <v>1068</v>
      </c>
      <c r="Q385" s="79" t="s">
        <v>1569</v>
      </c>
      <c r="R385" s="79" t="s">
        <v>386</v>
      </c>
    </row>
    <row r="386" spans="1:18" ht="409.5" x14ac:dyDescent="0.25">
      <c r="A386" s="81" t="s">
        <v>500</v>
      </c>
      <c r="B386" s="86" t="s">
        <v>1478</v>
      </c>
      <c r="C386" s="80" t="s">
        <v>1570</v>
      </c>
      <c r="D386" s="80" t="s">
        <v>1261</v>
      </c>
      <c r="E386" s="80" t="s">
        <v>897</v>
      </c>
      <c r="F386" s="80" t="s">
        <v>1262</v>
      </c>
      <c r="G386" s="80" t="s">
        <v>1263</v>
      </c>
      <c r="H386" s="80" t="s">
        <v>548</v>
      </c>
      <c r="I386" s="80" t="s">
        <v>547</v>
      </c>
      <c r="J386" s="80" t="s">
        <v>1552</v>
      </c>
      <c r="K386" s="80" t="s">
        <v>366</v>
      </c>
      <c r="L386" s="80" t="s">
        <v>39</v>
      </c>
      <c r="M386" s="80" t="s">
        <v>405</v>
      </c>
      <c r="N386" s="85" t="s">
        <v>1571</v>
      </c>
      <c r="O386" s="80"/>
      <c r="P386" s="80" t="s">
        <v>1068</v>
      </c>
      <c r="Q386" s="79" t="s">
        <v>1572</v>
      </c>
      <c r="R386" s="79" t="s">
        <v>725</v>
      </c>
    </row>
    <row r="387" spans="1:18" ht="76.5" x14ac:dyDescent="0.25">
      <c r="A387" s="81" t="s">
        <v>500</v>
      </c>
      <c r="B387" s="86" t="s">
        <v>1478</v>
      </c>
      <c r="C387" s="80" t="s">
        <v>417</v>
      </c>
      <c r="D387" s="80" t="s">
        <v>1261</v>
      </c>
      <c r="E387" s="80" t="s">
        <v>897</v>
      </c>
      <c r="F387" s="80" t="s">
        <v>1262</v>
      </c>
      <c r="G387" s="80" t="s">
        <v>1263</v>
      </c>
      <c r="H387" s="80" t="s">
        <v>548</v>
      </c>
      <c r="I387" s="80" t="s">
        <v>547</v>
      </c>
      <c r="J387" s="80" t="s">
        <v>1552</v>
      </c>
      <c r="K387" s="80" t="s">
        <v>366</v>
      </c>
      <c r="L387" s="80" t="s">
        <v>39</v>
      </c>
      <c r="M387" s="80" t="s">
        <v>405</v>
      </c>
      <c r="N387" s="85" t="s">
        <v>1573</v>
      </c>
      <c r="O387" s="80"/>
      <c r="P387" s="80" t="s">
        <v>1068</v>
      </c>
      <c r="Q387" s="79" t="s">
        <v>1574</v>
      </c>
      <c r="R387" s="79" t="s">
        <v>1575</v>
      </c>
    </row>
    <row r="388" spans="1:18" ht="102" x14ac:dyDescent="0.25">
      <c r="A388" s="81" t="s">
        <v>500</v>
      </c>
      <c r="B388" s="86" t="s">
        <v>1478</v>
      </c>
      <c r="C388" s="80" t="s">
        <v>1576</v>
      </c>
      <c r="D388" s="80" t="s">
        <v>1261</v>
      </c>
      <c r="E388" s="80" t="s">
        <v>897</v>
      </c>
      <c r="F388" s="80" t="s">
        <v>1262</v>
      </c>
      <c r="G388" s="80" t="s">
        <v>1263</v>
      </c>
      <c r="H388" s="80" t="s">
        <v>548</v>
      </c>
      <c r="I388" s="80" t="s">
        <v>547</v>
      </c>
      <c r="J388" s="80" t="s">
        <v>1552</v>
      </c>
      <c r="K388" s="80" t="s">
        <v>366</v>
      </c>
      <c r="L388" s="80" t="s">
        <v>39</v>
      </c>
      <c r="M388" s="80" t="s">
        <v>405</v>
      </c>
      <c r="N388" s="85" t="s">
        <v>1577</v>
      </c>
      <c r="O388" s="80"/>
      <c r="P388" s="80" t="s">
        <v>1068</v>
      </c>
      <c r="Q388" s="79" t="s">
        <v>1578</v>
      </c>
      <c r="R388" s="79" t="s">
        <v>1579</v>
      </c>
    </row>
    <row r="389" spans="1:18" ht="369.75" x14ac:dyDescent="0.25">
      <c r="A389" s="81" t="s">
        <v>500</v>
      </c>
      <c r="B389" s="86" t="s">
        <v>1478</v>
      </c>
      <c r="C389" s="80" t="s">
        <v>1570</v>
      </c>
      <c r="D389" s="80" t="s">
        <v>672</v>
      </c>
      <c r="E389" s="80" t="s">
        <v>1269</v>
      </c>
      <c r="F389" s="80" t="s">
        <v>399</v>
      </c>
      <c r="G389" s="80" t="s">
        <v>398</v>
      </c>
      <c r="H389" s="80" t="s">
        <v>673</v>
      </c>
      <c r="I389" s="80" t="s">
        <v>398</v>
      </c>
      <c r="J389" s="80" t="s">
        <v>1552</v>
      </c>
      <c r="K389" s="80" t="s">
        <v>366</v>
      </c>
      <c r="L389" s="80" t="s">
        <v>39</v>
      </c>
      <c r="M389" s="80" t="s">
        <v>405</v>
      </c>
      <c r="N389" s="85" t="s">
        <v>1580</v>
      </c>
      <c r="O389" s="80"/>
      <c r="P389" s="80" t="s">
        <v>1068</v>
      </c>
      <c r="Q389" s="79" t="s">
        <v>1581</v>
      </c>
      <c r="R389" s="79" t="s">
        <v>386</v>
      </c>
    </row>
    <row r="390" spans="1:18" ht="114.75" x14ac:dyDescent="0.25">
      <c r="A390" s="81" t="s">
        <v>500</v>
      </c>
      <c r="B390" s="86" t="s">
        <v>1478</v>
      </c>
      <c r="C390" s="80" t="s">
        <v>417</v>
      </c>
      <c r="D390" s="80" t="s">
        <v>672</v>
      </c>
      <c r="E390" s="80" t="s">
        <v>1269</v>
      </c>
      <c r="F390" s="80" t="s">
        <v>399</v>
      </c>
      <c r="G390" s="80" t="s">
        <v>398</v>
      </c>
      <c r="H390" s="80" t="s">
        <v>673</v>
      </c>
      <c r="I390" s="80" t="s">
        <v>398</v>
      </c>
      <c r="J390" s="80" t="s">
        <v>1552</v>
      </c>
      <c r="K390" s="80" t="s">
        <v>366</v>
      </c>
      <c r="L390" s="80" t="s">
        <v>39</v>
      </c>
      <c r="M390" s="80" t="s">
        <v>405</v>
      </c>
      <c r="N390" s="85" t="s">
        <v>1582</v>
      </c>
      <c r="O390" s="80"/>
      <c r="P390" s="80" t="s">
        <v>1068</v>
      </c>
      <c r="Q390" s="79" t="s">
        <v>1583</v>
      </c>
      <c r="R390" s="79" t="s">
        <v>1584</v>
      </c>
    </row>
    <row r="391" spans="1:18" ht="127.5" x14ac:dyDescent="0.25">
      <c r="A391" s="81" t="s">
        <v>500</v>
      </c>
      <c r="B391" s="86" t="s">
        <v>1478</v>
      </c>
      <c r="C391" s="80" t="s">
        <v>1576</v>
      </c>
      <c r="D391" s="80" t="s">
        <v>1261</v>
      </c>
      <c r="E391" s="80" t="s">
        <v>897</v>
      </c>
      <c r="F391" s="80" t="s">
        <v>1262</v>
      </c>
      <c r="G391" s="80" t="s">
        <v>1263</v>
      </c>
      <c r="H391" s="80" t="s">
        <v>548</v>
      </c>
      <c r="I391" s="80" t="s">
        <v>547</v>
      </c>
      <c r="J391" s="80" t="s">
        <v>1552</v>
      </c>
      <c r="K391" s="80" t="s">
        <v>366</v>
      </c>
      <c r="L391" s="80" t="s">
        <v>39</v>
      </c>
      <c r="M391" s="80" t="s">
        <v>405</v>
      </c>
      <c r="N391" s="85" t="s">
        <v>1585</v>
      </c>
      <c r="O391" s="80"/>
      <c r="P391" s="80" t="s">
        <v>1068</v>
      </c>
      <c r="Q391" s="79" t="s">
        <v>1586</v>
      </c>
      <c r="R391" s="79" t="s">
        <v>837</v>
      </c>
    </row>
    <row r="392" spans="1:18" ht="89.25" x14ac:dyDescent="0.25">
      <c r="A392" s="81" t="s">
        <v>500</v>
      </c>
      <c r="B392" s="86" t="s">
        <v>1478</v>
      </c>
      <c r="C392" s="80" t="s">
        <v>503</v>
      </c>
      <c r="D392" s="80" t="s">
        <v>1261</v>
      </c>
      <c r="E392" s="80" t="s">
        <v>897</v>
      </c>
      <c r="F392" s="80" t="s">
        <v>1262</v>
      </c>
      <c r="G392" s="80" t="s">
        <v>1263</v>
      </c>
      <c r="H392" s="80" t="s">
        <v>548</v>
      </c>
      <c r="I392" s="80" t="s">
        <v>547</v>
      </c>
      <c r="J392" s="80" t="s">
        <v>1552</v>
      </c>
      <c r="K392" s="80" t="s">
        <v>366</v>
      </c>
      <c r="L392" s="80" t="s">
        <v>39</v>
      </c>
      <c r="M392" s="80" t="s">
        <v>405</v>
      </c>
      <c r="N392" s="85" t="s">
        <v>1587</v>
      </c>
      <c r="O392" s="80"/>
      <c r="P392" s="80" t="s">
        <v>1068</v>
      </c>
      <c r="Q392" s="79" t="s">
        <v>1588</v>
      </c>
      <c r="R392" s="79" t="s">
        <v>1589</v>
      </c>
    </row>
    <row r="393" spans="1:18" ht="229.5" x14ac:dyDescent="0.25">
      <c r="A393" s="81" t="s">
        <v>500</v>
      </c>
      <c r="B393" s="86" t="s">
        <v>1478</v>
      </c>
      <c r="C393" s="80" t="s">
        <v>1576</v>
      </c>
      <c r="D393" s="80" t="s">
        <v>676</v>
      </c>
      <c r="E393" s="80" t="s">
        <v>1493</v>
      </c>
      <c r="F393" s="80" t="s">
        <v>414</v>
      </c>
      <c r="G393" s="80" t="s">
        <v>1494</v>
      </c>
      <c r="H393" s="80" t="s">
        <v>677</v>
      </c>
      <c r="I393" s="80" t="s">
        <v>415</v>
      </c>
      <c r="J393" s="80" t="s">
        <v>1552</v>
      </c>
      <c r="K393" s="80" t="s">
        <v>366</v>
      </c>
      <c r="L393" s="80" t="s">
        <v>39</v>
      </c>
      <c r="M393" s="80" t="s">
        <v>405</v>
      </c>
      <c r="N393" s="85" t="s">
        <v>1590</v>
      </c>
      <c r="O393" s="80"/>
      <c r="P393" s="80" t="s">
        <v>1068</v>
      </c>
      <c r="Q393" s="79" t="s">
        <v>1591</v>
      </c>
      <c r="R393" s="79" t="s">
        <v>837</v>
      </c>
    </row>
    <row r="394" spans="1:18" ht="204" x14ac:dyDescent="0.25">
      <c r="A394" s="81" t="s">
        <v>500</v>
      </c>
      <c r="B394" s="86">
        <v>46038</v>
      </c>
      <c r="C394" s="80" t="s">
        <v>744</v>
      </c>
      <c r="D394" s="80" t="s">
        <v>676</v>
      </c>
      <c r="E394" s="80" t="s">
        <v>1493</v>
      </c>
      <c r="F394" s="80" t="s">
        <v>414</v>
      </c>
      <c r="G394" s="80" t="s">
        <v>1494</v>
      </c>
      <c r="H394" s="80" t="s">
        <v>677</v>
      </c>
      <c r="I394" s="80" t="s">
        <v>415</v>
      </c>
      <c r="J394" s="80" t="s">
        <v>1592</v>
      </c>
      <c r="K394" s="80" t="s">
        <v>1593</v>
      </c>
      <c r="L394" s="80" t="s">
        <v>31</v>
      </c>
      <c r="M394" s="80" t="s">
        <v>592</v>
      </c>
      <c r="N394" s="85" t="s">
        <v>1594</v>
      </c>
      <c r="O394" s="80"/>
      <c r="P394" s="80"/>
      <c r="Q394" s="79" t="s">
        <v>1595</v>
      </c>
      <c r="R394" s="79" t="s">
        <v>1596</v>
      </c>
    </row>
    <row r="395" spans="1:18" ht="191.25" x14ac:dyDescent="0.25">
      <c r="A395" s="81" t="s">
        <v>500</v>
      </c>
      <c r="B395" s="86">
        <v>46038</v>
      </c>
      <c r="C395" s="80" t="s">
        <v>744</v>
      </c>
      <c r="D395" s="80" t="s">
        <v>676</v>
      </c>
      <c r="E395" s="80" t="s">
        <v>1493</v>
      </c>
      <c r="F395" s="80" t="s">
        <v>414</v>
      </c>
      <c r="G395" s="80" t="s">
        <v>1494</v>
      </c>
      <c r="H395" s="80" t="s">
        <v>677</v>
      </c>
      <c r="I395" s="80" t="s">
        <v>415</v>
      </c>
      <c r="J395" s="80" t="s">
        <v>1592</v>
      </c>
      <c r="K395" s="80" t="s">
        <v>1593</v>
      </c>
      <c r="L395" s="80" t="s">
        <v>31</v>
      </c>
      <c r="M395" s="80" t="s">
        <v>592</v>
      </c>
      <c r="N395" s="85" t="s">
        <v>1597</v>
      </c>
      <c r="O395" s="80"/>
      <c r="P395" s="80"/>
      <c r="Q395" s="79" t="s">
        <v>1598</v>
      </c>
      <c r="R395" s="79" t="s">
        <v>1599</v>
      </c>
    </row>
    <row r="396" spans="1:18" ht="51" x14ac:dyDescent="0.25">
      <c r="A396" s="81" t="s">
        <v>500</v>
      </c>
      <c r="B396" s="86">
        <v>46038</v>
      </c>
      <c r="C396" s="80" t="s">
        <v>1417</v>
      </c>
      <c r="D396" s="80" t="s">
        <v>683</v>
      </c>
      <c r="E396" s="80" t="s">
        <v>683</v>
      </c>
      <c r="F396" s="80" t="s">
        <v>1100</v>
      </c>
      <c r="G396" s="80" t="s">
        <v>1531</v>
      </c>
      <c r="H396" s="80" t="s">
        <v>1102</v>
      </c>
      <c r="I396" s="80" t="s">
        <v>1103</v>
      </c>
      <c r="J396" s="80" t="s">
        <v>1600</v>
      </c>
      <c r="K396" s="80" t="s">
        <v>1601</v>
      </c>
      <c r="L396" s="80" t="s">
        <v>31</v>
      </c>
      <c r="M396" s="80" t="s">
        <v>367</v>
      </c>
      <c r="N396" s="85" t="s">
        <v>1602</v>
      </c>
      <c r="O396" s="80"/>
      <c r="P396" s="80"/>
      <c r="Q396" s="79" t="s">
        <v>1603</v>
      </c>
      <c r="R396" s="79" t="s">
        <v>1604</v>
      </c>
    </row>
    <row r="397" spans="1:18" ht="89.25" x14ac:dyDescent="0.25">
      <c r="A397" s="81" t="s">
        <v>500</v>
      </c>
      <c r="B397" s="86" t="s">
        <v>1235</v>
      </c>
      <c r="C397" s="80" t="s">
        <v>377</v>
      </c>
      <c r="D397" s="80" t="s">
        <v>683</v>
      </c>
      <c r="E397" s="80" t="s">
        <v>683</v>
      </c>
      <c r="F397" s="80" t="s">
        <v>1479</v>
      </c>
      <c r="G397" s="80" t="s">
        <v>1314</v>
      </c>
      <c r="H397" s="80" t="s">
        <v>1480</v>
      </c>
      <c r="I397" s="80" t="s">
        <v>1314</v>
      </c>
      <c r="J397" s="80" t="s">
        <v>1605</v>
      </c>
      <c r="K397" s="80" t="s">
        <v>366</v>
      </c>
      <c r="L397" s="80" t="s">
        <v>39</v>
      </c>
      <c r="M397" s="80" t="s">
        <v>592</v>
      </c>
      <c r="N397" s="85" t="s">
        <v>1606</v>
      </c>
      <c r="O397" s="80"/>
      <c r="P397" s="80"/>
      <c r="Q397" s="79" t="s">
        <v>1607</v>
      </c>
      <c r="R397" s="79" t="s">
        <v>1608</v>
      </c>
    </row>
    <row r="398" spans="1:18" ht="89.25" x14ac:dyDescent="0.25">
      <c r="A398" s="81" t="s">
        <v>500</v>
      </c>
      <c r="B398" s="86" t="s">
        <v>1235</v>
      </c>
      <c r="C398" s="80" t="s">
        <v>377</v>
      </c>
      <c r="D398" s="80" t="s">
        <v>683</v>
      </c>
      <c r="E398" s="80" t="s">
        <v>683</v>
      </c>
      <c r="F398" s="80" t="s">
        <v>1479</v>
      </c>
      <c r="G398" s="80" t="s">
        <v>1314</v>
      </c>
      <c r="H398" s="80" t="s">
        <v>1480</v>
      </c>
      <c r="I398" s="80" t="s">
        <v>1314</v>
      </c>
      <c r="J398" s="80" t="s">
        <v>731</v>
      </c>
      <c r="K398" s="80" t="s">
        <v>366</v>
      </c>
      <c r="L398" s="80" t="s">
        <v>31</v>
      </c>
      <c r="M398" s="80" t="s">
        <v>732</v>
      </c>
      <c r="N398" s="85" t="s">
        <v>1609</v>
      </c>
      <c r="O398" s="80"/>
      <c r="P398" s="80"/>
      <c r="Q398" s="79" t="s">
        <v>1610</v>
      </c>
      <c r="R398" s="79" t="s">
        <v>1611</v>
      </c>
    </row>
    <row r="399" spans="1:18" ht="63.75" x14ac:dyDescent="0.25">
      <c r="A399" s="81" t="s">
        <v>500</v>
      </c>
      <c r="B399" s="86" t="s">
        <v>1235</v>
      </c>
      <c r="C399" s="80" t="s">
        <v>377</v>
      </c>
      <c r="D399" s="80" t="s">
        <v>683</v>
      </c>
      <c r="E399" s="80" t="s">
        <v>683</v>
      </c>
      <c r="F399" s="80" t="s">
        <v>1479</v>
      </c>
      <c r="G399" s="80" t="s">
        <v>1314</v>
      </c>
      <c r="H399" s="80" t="s">
        <v>1480</v>
      </c>
      <c r="I399" s="80" t="s">
        <v>1314</v>
      </c>
      <c r="J399" s="80" t="s">
        <v>1612</v>
      </c>
      <c r="K399" s="80" t="s">
        <v>366</v>
      </c>
      <c r="L399" s="80" t="s">
        <v>31</v>
      </c>
      <c r="M399" s="80" t="s">
        <v>592</v>
      </c>
      <c r="N399" s="85" t="s">
        <v>1613</v>
      </c>
      <c r="O399" s="80"/>
      <c r="P399" s="80"/>
      <c r="Q399" s="79" t="s">
        <v>1614</v>
      </c>
      <c r="R399" s="79" t="s">
        <v>606</v>
      </c>
    </row>
    <row r="400" spans="1:18" ht="38.25" x14ac:dyDescent="0.25">
      <c r="A400" s="81" t="s">
        <v>500</v>
      </c>
      <c r="B400" s="86" t="s">
        <v>1235</v>
      </c>
      <c r="C400" s="80" t="s">
        <v>980</v>
      </c>
      <c r="D400" s="80" t="s">
        <v>485</v>
      </c>
      <c r="E400" s="80" t="s">
        <v>1252</v>
      </c>
      <c r="F400" s="80" t="s">
        <v>1253</v>
      </c>
      <c r="G400" s="80" t="s">
        <v>1254</v>
      </c>
      <c r="H400" s="80" t="s">
        <v>448</v>
      </c>
      <c r="I400" s="80" t="s">
        <v>445</v>
      </c>
      <c r="J400" s="80" t="s">
        <v>1605</v>
      </c>
      <c r="K400" s="80" t="s">
        <v>366</v>
      </c>
      <c r="L400" s="80" t="s">
        <v>39</v>
      </c>
      <c r="M400" s="80" t="s">
        <v>592</v>
      </c>
      <c r="N400" s="85" t="s">
        <v>1615</v>
      </c>
      <c r="O400" s="80"/>
      <c r="P400" s="80"/>
      <c r="Q400" s="79" t="s">
        <v>1616</v>
      </c>
      <c r="R400" s="79" t="s">
        <v>1611</v>
      </c>
    </row>
    <row r="401" spans="1:18" ht="114.75" x14ac:dyDescent="0.25">
      <c r="A401" s="81" t="s">
        <v>500</v>
      </c>
      <c r="B401" s="86" t="s">
        <v>1235</v>
      </c>
      <c r="C401" s="80" t="s">
        <v>435</v>
      </c>
      <c r="D401" s="80" t="s">
        <v>1386</v>
      </c>
      <c r="E401" s="80" t="s">
        <v>1252</v>
      </c>
      <c r="F401" s="80" t="s">
        <v>1253</v>
      </c>
      <c r="G401" s="80" t="s">
        <v>1252</v>
      </c>
      <c r="H401" s="80" t="s">
        <v>448</v>
      </c>
      <c r="I401" s="80" t="s">
        <v>445</v>
      </c>
      <c r="J401" s="80" t="s">
        <v>1612</v>
      </c>
      <c r="K401" s="80" t="s">
        <v>366</v>
      </c>
      <c r="L401" s="80" t="s">
        <v>31</v>
      </c>
      <c r="M401" s="80" t="s">
        <v>592</v>
      </c>
      <c r="N401" s="85" t="s">
        <v>1617</v>
      </c>
      <c r="O401" s="80"/>
      <c r="P401" s="80"/>
      <c r="Q401" s="79" t="s">
        <v>1618</v>
      </c>
      <c r="R401" s="79" t="s">
        <v>1619</v>
      </c>
    </row>
    <row r="402" spans="1:18" ht="102" x14ac:dyDescent="0.25">
      <c r="A402" s="81" t="s">
        <v>500</v>
      </c>
      <c r="B402" s="86" t="s">
        <v>1235</v>
      </c>
      <c r="C402" s="80" t="s">
        <v>435</v>
      </c>
      <c r="D402" s="80" t="s">
        <v>1386</v>
      </c>
      <c r="E402" s="80" t="s">
        <v>1252</v>
      </c>
      <c r="F402" s="80" t="s">
        <v>1253</v>
      </c>
      <c r="G402" s="80" t="s">
        <v>1252</v>
      </c>
      <c r="H402" s="80" t="s">
        <v>448</v>
      </c>
      <c r="I402" s="80" t="s">
        <v>445</v>
      </c>
      <c r="J402" s="80" t="s">
        <v>1620</v>
      </c>
      <c r="K402" s="80" t="s">
        <v>366</v>
      </c>
      <c r="L402" s="80" t="s">
        <v>39</v>
      </c>
      <c r="M402" s="80" t="s">
        <v>511</v>
      </c>
      <c r="N402" s="85" t="s">
        <v>1621</v>
      </c>
      <c r="O402" s="80"/>
      <c r="P402" s="80"/>
      <c r="Q402" s="79" t="s">
        <v>1622</v>
      </c>
      <c r="R402" s="64" t="s">
        <v>810</v>
      </c>
    </row>
    <row r="403" spans="1:18" ht="38.25" x14ac:dyDescent="0.25">
      <c r="A403" s="81" t="s">
        <v>500</v>
      </c>
      <c r="B403" s="86" t="s">
        <v>1235</v>
      </c>
      <c r="C403" s="80" t="s">
        <v>1623</v>
      </c>
      <c r="D403" s="80" t="s">
        <v>1373</v>
      </c>
      <c r="E403" s="80" t="s">
        <v>1244</v>
      </c>
      <c r="F403" s="80" t="s">
        <v>1374</v>
      </c>
      <c r="G403" s="80" t="s">
        <v>1244</v>
      </c>
      <c r="H403" s="80" t="s">
        <v>1375</v>
      </c>
      <c r="I403" s="80" t="s">
        <v>1376</v>
      </c>
      <c r="J403" s="80" t="s">
        <v>1605</v>
      </c>
      <c r="K403" s="80" t="s">
        <v>366</v>
      </c>
      <c r="L403" s="80" t="s">
        <v>39</v>
      </c>
      <c r="M403" s="80" t="s">
        <v>592</v>
      </c>
      <c r="N403" s="85" t="s">
        <v>1624</v>
      </c>
      <c r="O403" s="80"/>
      <c r="P403" s="80"/>
      <c r="Q403" s="79" t="s">
        <v>1625</v>
      </c>
      <c r="R403" s="79" t="s">
        <v>837</v>
      </c>
    </row>
    <row r="404" spans="1:18" ht="153" x14ac:dyDescent="0.25">
      <c r="A404" s="81" t="s">
        <v>500</v>
      </c>
      <c r="B404" s="86" t="s">
        <v>1235</v>
      </c>
      <c r="C404" s="80" t="s">
        <v>1626</v>
      </c>
      <c r="D404" s="80" t="s">
        <v>1383</v>
      </c>
      <c r="E404" s="80" t="s">
        <v>1384</v>
      </c>
      <c r="F404" s="80" t="s">
        <v>452</v>
      </c>
      <c r="G404" s="80" t="s">
        <v>1519</v>
      </c>
      <c r="H404" s="80" t="s">
        <v>1520</v>
      </c>
      <c r="I404" s="80" t="s">
        <v>1519</v>
      </c>
      <c r="J404" s="80" t="s">
        <v>1612</v>
      </c>
      <c r="K404" s="80" t="s">
        <v>366</v>
      </c>
      <c r="L404" s="80" t="s">
        <v>31</v>
      </c>
      <c r="M404" s="80" t="s">
        <v>592</v>
      </c>
      <c r="N404" s="85" t="s">
        <v>1627</v>
      </c>
      <c r="O404" s="80"/>
      <c r="P404" s="80"/>
      <c r="Q404" s="79" t="s">
        <v>1628</v>
      </c>
      <c r="R404" s="79" t="s">
        <v>1629</v>
      </c>
    </row>
    <row r="405" spans="1:18" ht="165.75" x14ac:dyDescent="0.25">
      <c r="A405" s="81" t="s">
        <v>500</v>
      </c>
      <c r="B405" s="86" t="s">
        <v>1235</v>
      </c>
      <c r="C405" s="80" t="s">
        <v>417</v>
      </c>
      <c r="D405" s="80" t="s">
        <v>1383</v>
      </c>
      <c r="E405" s="80" t="s">
        <v>1384</v>
      </c>
      <c r="F405" s="80" t="s">
        <v>452</v>
      </c>
      <c r="G405" s="80" t="s">
        <v>1519</v>
      </c>
      <c r="H405" s="80" t="s">
        <v>1520</v>
      </c>
      <c r="I405" s="80" t="s">
        <v>1519</v>
      </c>
      <c r="J405" s="80" t="s">
        <v>1620</v>
      </c>
      <c r="K405" s="80" t="s">
        <v>366</v>
      </c>
      <c r="L405" s="80" t="s">
        <v>39</v>
      </c>
      <c r="M405" s="80" t="s">
        <v>511</v>
      </c>
      <c r="N405" s="85" t="s">
        <v>1630</v>
      </c>
      <c r="O405" s="80"/>
      <c r="P405" s="80"/>
      <c r="Q405" s="79" t="s">
        <v>1631</v>
      </c>
      <c r="R405" s="64" t="s">
        <v>1632</v>
      </c>
    </row>
    <row r="406" spans="1:18" ht="38.25" x14ac:dyDescent="0.25">
      <c r="A406" s="81" t="s">
        <v>500</v>
      </c>
      <c r="B406" s="86" t="s">
        <v>1235</v>
      </c>
      <c r="C406" s="80" t="s">
        <v>481</v>
      </c>
      <c r="D406" s="80" t="s">
        <v>1373</v>
      </c>
      <c r="E406" s="80" t="s">
        <v>1244</v>
      </c>
      <c r="F406" s="80" t="s">
        <v>1374</v>
      </c>
      <c r="G406" s="80" t="s">
        <v>1244</v>
      </c>
      <c r="H406" s="80" t="s">
        <v>1375</v>
      </c>
      <c r="I406" s="80" t="s">
        <v>1376</v>
      </c>
      <c r="J406" s="80" t="s">
        <v>1605</v>
      </c>
      <c r="K406" s="80" t="s">
        <v>366</v>
      </c>
      <c r="L406" s="80" t="s">
        <v>39</v>
      </c>
      <c r="M406" s="80" t="s">
        <v>592</v>
      </c>
      <c r="N406" s="85" t="s">
        <v>1633</v>
      </c>
      <c r="O406" s="80"/>
      <c r="P406" s="80"/>
      <c r="Q406" s="79" t="s">
        <v>1625</v>
      </c>
      <c r="R406" s="79"/>
    </row>
    <row r="407" spans="1:18" ht="153" x14ac:dyDescent="0.25">
      <c r="A407" s="81" t="s">
        <v>500</v>
      </c>
      <c r="B407" s="86" t="s">
        <v>1235</v>
      </c>
      <c r="C407" s="80" t="s">
        <v>1626</v>
      </c>
      <c r="D407" s="80" t="s">
        <v>1373</v>
      </c>
      <c r="E407" s="80" t="s">
        <v>1244</v>
      </c>
      <c r="F407" s="80" t="s">
        <v>1374</v>
      </c>
      <c r="G407" s="80" t="s">
        <v>1244</v>
      </c>
      <c r="H407" s="80" t="s">
        <v>1375</v>
      </c>
      <c r="I407" s="80" t="s">
        <v>1376</v>
      </c>
      <c r="J407" s="80" t="s">
        <v>1612</v>
      </c>
      <c r="K407" s="80" t="s">
        <v>366</v>
      </c>
      <c r="L407" s="80" t="s">
        <v>31</v>
      </c>
      <c r="M407" s="80" t="s">
        <v>592</v>
      </c>
      <c r="N407" s="85" t="s">
        <v>1634</v>
      </c>
      <c r="O407" s="80"/>
      <c r="P407" s="80"/>
      <c r="Q407" s="79" t="s">
        <v>1635</v>
      </c>
      <c r="R407" s="64" t="s">
        <v>1636</v>
      </c>
    </row>
    <row r="408" spans="1:18" ht="165.75" x14ac:dyDescent="0.25">
      <c r="A408" s="81" t="s">
        <v>500</v>
      </c>
      <c r="B408" s="86" t="s">
        <v>1235</v>
      </c>
      <c r="C408" s="80" t="s">
        <v>417</v>
      </c>
      <c r="D408" s="80" t="s">
        <v>1373</v>
      </c>
      <c r="E408" s="80" t="s">
        <v>1244</v>
      </c>
      <c r="F408" s="80" t="s">
        <v>1374</v>
      </c>
      <c r="G408" s="80" t="s">
        <v>1244</v>
      </c>
      <c r="H408" s="80" t="s">
        <v>1375</v>
      </c>
      <c r="I408" s="80" t="s">
        <v>1376</v>
      </c>
      <c r="J408" s="80" t="s">
        <v>1620</v>
      </c>
      <c r="K408" s="80" t="s">
        <v>366</v>
      </c>
      <c r="L408" s="80" t="s">
        <v>39</v>
      </c>
      <c r="M408" s="80" t="s">
        <v>511</v>
      </c>
      <c r="N408" s="85" t="s">
        <v>1630</v>
      </c>
      <c r="O408" s="80"/>
      <c r="P408" s="80"/>
      <c r="Q408" s="79" t="s">
        <v>1637</v>
      </c>
      <c r="R408" s="79" t="s">
        <v>1638</v>
      </c>
    </row>
    <row r="409" spans="1:18" ht="76.5" x14ac:dyDescent="0.25">
      <c r="A409" s="81" t="s">
        <v>500</v>
      </c>
      <c r="B409" s="86" t="s">
        <v>1235</v>
      </c>
      <c r="C409" s="80" t="s">
        <v>377</v>
      </c>
      <c r="D409" s="80" t="s">
        <v>418</v>
      </c>
      <c r="E409" s="80" t="s">
        <v>918</v>
      </c>
      <c r="F409" s="80" t="s">
        <v>420</v>
      </c>
      <c r="G409" s="80" t="s">
        <v>421</v>
      </c>
      <c r="H409" s="80" t="s">
        <v>422</v>
      </c>
      <c r="I409" s="80" t="s">
        <v>421</v>
      </c>
      <c r="J409" s="80" t="s">
        <v>1605</v>
      </c>
      <c r="K409" s="80" t="s">
        <v>366</v>
      </c>
      <c r="L409" s="80" t="s">
        <v>39</v>
      </c>
      <c r="M409" s="80" t="s">
        <v>592</v>
      </c>
      <c r="N409" s="85" t="s">
        <v>1639</v>
      </c>
      <c r="O409" s="80"/>
      <c r="P409" s="80"/>
      <c r="Q409" s="79" t="s">
        <v>1640</v>
      </c>
      <c r="R409" s="79" t="s">
        <v>1641</v>
      </c>
    </row>
    <row r="410" spans="1:18" ht="38.25" x14ac:dyDescent="0.25">
      <c r="A410" s="81" t="s">
        <v>500</v>
      </c>
      <c r="B410" s="86" t="s">
        <v>1235</v>
      </c>
      <c r="C410" s="80" t="s">
        <v>377</v>
      </c>
      <c r="D410" s="80" t="s">
        <v>418</v>
      </c>
      <c r="E410" s="80" t="s">
        <v>918</v>
      </c>
      <c r="F410" s="80" t="s">
        <v>420</v>
      </c>
      <c r="G410" s="80" t="s">
        <v>421</v>
      </c>
      <c r="H410" s="80" t="s">
        <v>422</v>
      </c>
      <c r="I410" s="80" t="s">
        <v>421</v>
      </c>
      <c r="J410" s="80" t="s">
        <v>1612</v>
      </c>
      <c r="K410" s="80" t="s">
        <v>366</v>
      </c>
      <c r="L410" s="80" t="s">
        <v>31</v>
      </c>
      <c r="M410" s="80" t="s">
        <v>592</v>
      </c>
      <c r="N410" s="85" t="s">
        <v>1642</v>
      </c>
      <c r="O410" s="80"/>
      <c r="P410" s="80"/>
      <c r="Q410" s="79" t="s">
        <v>1237</v>
      </c>
      <c r="R410" s="79" t="s">
        <v>606</v>
      </c>
    </row>
    <row r="411" spans="1:18" ht="51" x14ac:dyDescent="0.25">
      <c r="A411" s="81" t="s">
        <v>500</v>
      </c>
      <c r="B411" s="86" t="s">
        <v>1235</v>
      </c>
      <c r="C411" s="80" t="s">
        <v>417</v>
      </c>
      <c r="D411" s="80" t="s">
        <v>418</v>
      </c>
      <c r="E411" s="80" t="s">
        <v>918</v>
      </c>
      <c r="F411" s="80" t="s">
        <v>420</v>
      </c>
      <c r="G411" s="80" t="s">
        <v>421</v>
      </c>
      <c r="H411" s="80" t="s">
        <v>422</v>
      </c>
      <c r="I411" s="80" t="s">
        <v>421</v>
      </c>
      <c r="J411" s="80" t="s">
        <v>1620</v>
      </c>
      <c r="K411" s="80" t="s">
        <v>366</v>
      </c>
      <c r="L411" s="80" t="s">
        <v>39</v>
      </c>
      <c r="M411" s="80" t="s">
        <v>511</v>
      </c>
      <c r="N411" s="85" t="s">
        <v>1643</v>
      </c>
      <c r="O411" s="80"/>
      <c r="P411" s="80"/>
      <c r="Q411" s="79" t="s">
        <v>1644</v>
      </c>
      <c r="R411" s="64" t="s">
        <v>810</v>
      </c>
    </row>
    <row r="412" spans="1:18" ht="76.5" x14ac:dyDescent="0.25">
      <c r="A412" s="81" t="s">
        <v>500</v>
      </c>
      <c r="B412" s="86" t="s">
        <v>1235</v>
      </c>
      <c r="C412" s="80" t="s">
        <v>758</v>
      </c>
      <c r="D412" s="80" t="s">
        <v>1505</v>
      </c>
      <c r="E412" s="80" t="s">
        <v>1304</v>
      </c>
      <c r="F412" s="80" t="s">
        <v>1506</v>
      </c>
      <c r="G412" s="80" t="s">
        <v>1304</v>
      </c>
      <c r="H412" s="80" t="s">
        <v>1507</v>
      </c>
      <c r="I412" s="80" t="s">
        <v>1304</v>
      </c>
      <c r="J412" s="80" t="s">
        <v>1612</v>
      </c>
      <c r="K412" s="80" t="s">
        <v>366</v>
      </c>
      <c r="L412" s="80" t="s">
        <v>31</v>
      </c>
      <c r="M412" s="80" t="s">
        <v>592</v>
      </c>
      <c r="N412" s="85" t="s">
        <v>1645</v>
      </c>
      <c r="O412" s="80"/>
      <c r="P412" s="80"/>
      <c r="Q412" s="79" t="s">
        <v>1646</v>
      </c>
      <c r="R412" s="79" t="s">
        <v>1647</v>
      </c>
    </row>
    <row r="413" spans="1:18" ht="63.75" x14ac:dyDescent="0.25">
      <c r="A413" s="81" t="s">
        <v>500</v>
      </c>
      <c r="B413" s="86" t="s">
        <v>1235</v>
      </c>
      <c r="C413" s="80" t="s">
        <v>1293</v>
      </c>
      <c r="D413" s="80" t="s">
        <v>1498</v>
      </c>
      <c r="E413" s="80" t="s">
        <v>1499</v>
      </c>
      <c r="F413" s="80" t="s">
        <v>1500</v>
      </c>
      <c r="G413" s="80" t="s">
        <v>1499</v>
      </c>
      <c r="H413" s="80" t="s">
        <v>1501</v>
      </c>
      <c r="I413" s="80" t="s">
        <v>1499</v>
      </c>
      <c r="J413" s="80" t="s">
        <v>1612</v>
      </c>
      <c r="K413" s="80" t="s">
        <v>366</v>
      </c>
      <c r="L413" s="80" t="s">
        <v>31</v>
      </c>
      <c r="M413" s="80" t="s">
        <v>592</v>
      </c>
      <c r="N413" s="85" t="s">
        <v>1648</v>
      </c>
      <c r="O413" s="80"/>
      <c r="P413" s="80"/>
      <c r="Q413" s="79" t="s">
        <v>1649</v>
      </c>
      <c r="R413" s="79" t="s">
        <v>1510</v>
      </c>
    </row>
    <row r="414" spans="1:18" ht="89.25" x14ac:dyDescent="0.25">
      <c r="A414" s="81" t="s">
        <v>500</v>
      </c>
      <c r="B414" s="86" t="s">
        <v>1235</v>
      </c>
      <c r="C414" s="80" t="s">
        <v>435</v>
      </c>
      <c r="D414" s="80" t="s">
        <v>1498</v>
      </c>
      <c r="E414" s="80" t="s">
        <v>1499</v>
      </c>
      <c r="F414" s="80" t="s">
        <v>1500</v>
      </c>
      <c r="G414" s="80" t="s">
        <v>1499</v>
      </c>
      <c r="H414" s="80" t="s">
        <v>1501</v>
      </c>
      <c r="I414" s="80" t="s">
        <v>1499</v>
      </c>
      <c r="J414" s="80" t="s">
        <v>1620</v>
      </c>
      <c r="K414" s="80" t="s">
        <v>366</v>
      </c>
      <c r="L414" s="80" t="s">
        <v>39</v>
      </c>
      <c r="M414" s="80" t="s">
        <v>511</v>
      </c>
      <c r="N414" s="85" t="s">
        <v>1650</v>
      </c>
      <c r="O414" s="80"/>
      <c r="P414" s="80"/>
      <c r="Q414" s="79" t="s">
        <v>1651</v>
      </c>
      <c r="R414" s="79" t="s">
        <v>1652</v>
      </c>
    </row>
    <row r="415" spans="1:18" ht="76.5" x14ac:dyDescent="0.25">
      <c r="A415" s="81" t="s">
        <v>500</v>
      </c>
      <c r="B415" s="86" t="s">
        <v>1235</v>
      </c>
      <c r="C415" s="80" t="s">
        <v>377</v>
      </c>
      <c r="D415" s="80" t="s">
        <v>676</v>
      </c>
      <c r="E415" s="80" t="s">
        <v>413</v>
      </c>
      <c r="F415" s="80" t="s">
        <v>1340</v>
      </c>
      <c r="G415" s="80" t="s">
        <v>415</v>
      </c>
      <c r="H415" s="80" t="s">
        <v>1341</v>
      </c>
      <c r="I415" s="80" t="s">
        <v>1342</v>
      </c>
      <c r="J415" s="80" t="s">
        <v>1605</v>
      </c>
      <c r="K415" s="80" t="s">
        <v>366</v>
      </c>
      <c r="L415" s="80" t="s">
        <v>39</v>
      </c>
      <c r="M415" s="80" t="s">
        <v>592</v>
      </c>
      <c r="N415" s="85" t="s">
        <v>1653</v>
      </c>
      <c r="O415" s="80"/>
      <c r="P415" s="80"/>
      <c r="Q415" s="79" t="s">
        <v>1640</v>
      </c>
      <c r="R415" s="79" t="s">
        <v>1641</v>
      </c>
    </row>
    <row r="416" spans="1:18" ht="114.75" x14ac:dyDescent="0.25">
      <c r="A416" s="81" t="s">
        <v>500</v>
      </c>
      <c r="B416" s="86" t="s">
        <v>1235</v>
      </c>
      <c r="C416" s="80" t="s">
        <v>1626</v>
      </c>
      <c r="D416" s="80" t="s">
        <v>676</v>
      </c>
      <c r="E416" s="80" t="s">
        <v>413</v>
      </c>
      <c r="F416" s="80" t="s">
        <v>1340</v>
      </c>
      <c r="G416" s="80" t="s">
        <v>415</v>
      </c>
      <c r="H416" s="80" t="s">
        <v>1341</v>
      </c>
      <c r="I416" s="80" t="s">
        <v>1342</v>
      </c>
      <c r="J416" s="80" t="s">
        <v>1612</v>
      </c>
      <c r="K416" s="80" t="s">
        <v>366</v>
      </c>
      <c r="L416" s="80" t="s">
        <v>31</v>
      </c>
      <c r="M416" s="80" t="s">
        <v>592</v>
      </c>
      <c r="N416" s="85" t="s">
        <v>1654</v>
      </c>
      <c r="O416" s="80"/>
      <c r="P416" s="80"/>
      <c r="Q416" s="79" t="s">
        <v>1655</v>
      </c>
      <c r="R416" s="79" t="s">
        <v>1656</v>
      </c>
    </row>
    <row r="417" spans="1:18" ht="102" x14ac:dyDescent="0.25">
      <c r="A417" s="81" t="s">
        <v>500</v>
      </c>
      <c r="B417" s="86" t="s">
        <v>1235</v>
      </c>
      <c r="C417" s="80" t="s">
        <v>503</v>
      </c>
      <c r="D417" s="80" t="s">
        <v>676</v>
      </c>
      <c r="E417" s="80" t="s">
        <v>413</v>
      </c>
      <c r="F417" s="80" t="s">
        <v>1340</v>
      </c>
      <c r="G417" s="80" t="s">
        <v>415</v>
      </c>
      <c r="H417" s="80" t="s">
        <v>1341</v>
      </c>
      <c r="I417" s="80" t="s">
        <v>1342</v>
      </c>
      <c r="J417" s="80" t="s">
        <v>1620</v>
      </c>
      <c r="K417" s="80" t="s">
        <v>366</v>
      </c>
      <c r="L417" s="80" t="s">
        <v>39</v>
      </c>
      <c r="M417" s="80" t="s">
        <v>511</v>
      </c>
      <c r="N417" s="85" t="s">
        <v>1657</v>
      </c>
      <c r="O417" s="80"/>
      <c r="P417" s="80"/>
      <c r="Q417" s="79" t="s">
        <v>1658</v>
      </c>
      <c r="R417" s="79" t="s">
        <v>1659</v>
      </c>
    </row>
    <row r="418" spans="1:18" ht="76.5" x14ac:dyDescent="0.25">
      <c r="A418" s="81" t="s">
        <v>500</v>
      </c>
      <c r="B418" s="86" t="s">
        <v>1235</v>
      </c>
      <c r="C418" s="80" t="s">
        <v>758</v>
      </c>
      <c r="D418" s="80" t="s">
        <v>672</v>
      </c>
      <c r="E418" s="80" t="s">
        <v>1269</v>
      </c>
      <c r="F418" s="80" t="s">
        <v>1270</v>
      </c>
      <c r="G418" s="80" t="s">
        <v>398</v>
      </c>
      <c r="H418" s="80" t="s">
        <v>401</v>
      </c>
      <c r="I418" s="80" t="s">
        <v>398</v>
      </c>
      <c r="J418" s="80" t="s">
        <v>1605</v>
      </c>
      <c r="K418" s="80" t="s">
        <v>366</v>
      </c>
      <c r="L418" s="80" t="s">
        <v>39</v>
      </c>
      <c r="M418" s="80" t="s">
        <v>592</v>
      </c>
      <c r="N418" s="85" t="s">
        <v>1660</v>
      </c>
      <c r="O418" s="80"/>
      <c r="P418" s="80"/>
      <c r="Q418" s="79" t="s">
        <v>1661</v>
      </c>
      <c r="R418" s="79" t="s">
        <v>1662</v>
      </c>
    </row>
    <row r="419" spans="1:18" ht="38.25" x14ac:dyDescent="0.25">
      <c r="A419" s="81" t="s">
        <v>500</v>
      </c>
      <c r="B419" s="86" t="s">
        <v>1235</v>
      </c>
      <c r="C419" s="80" t="s">
        <v>728</v>
      </c>
      <c r="D419" s="80" t="s">
        <v>672</v>
      </c>
      <c r="E419" s="80" t="s">
        <v>1269</v>
      </c>
      <c r="F419" s="80" t="s">
        <v>1270</v>
      </c>
      <c r="G419" s="80" t="s">
        <v>398</v>
      </c>
      <c r="H419" s="80" t="s">
        <v>401</v>
      </c>
      <c r="I419" s="80" t="s">
        <v>398</v>
      </c>
      <c r="J419" s="80" t="s">
        <v>1663</v>
      </c>
      <c r="K419" s="80" t="s">
        <v>366</v>
      </c>
      <c r="L419" s="80" t="s">
        <v>31</v>
      </c>
      <c r="M419" s="80" t="s">
        <v>592</v>
      </c>
      <c r="N419" s="85" t="s">
        <v>1664</v>
      </c>
      <c r="O419" s="80"/>
      <c r="P419" s="80"/>
      <c r="Q419" s="79" t="s">
        <v>1665</v>
      </c>
      <c r="R419" s="79" t="s">
        <v>837</v>
      </c>
    </row>
    <row r="420" spans="1:18" ht="114.75" x14ac:dyDescent="0.25">
      <c r="A420" s="81" t="s">
        <v>500</v>
      </c>
      <c r="B420" s="86" t="s">
        <v>1235</v>
      </c>
      <c r="C420" s="80" t="s">
        <v>503</v>
      </c>
      <c r="D420" s="80" t="s">
        <v>672</v>
      </c>
      <c r="E420" s="80" t="s">
        <v>1269</v>
      </c>
      <c r="F420" s="80" t="s">
        <v>1270</v>
      </c>
      <c r="G420" s="80" t="s">
        <v>398</v>
      </c>
      <c r="H420" s="80" t="s">
        <v>401</v>
      </c>
      <c r="I420" s="80" t="s">
        <v>398</v>
      </c>
      <c r="J420" s="80" t="s">
        <v>1620</v>
      </c>
      <c r="K420" s="80" t="s">
        <v>366</v>
      </c>
      <c r="L420" s="80" t="s">
        <v>39</v>
      </c>
      <c r="M420" s="80" t="s">
        <v>511</v>
      </c>
      <c r="N420" s="85" t="s">
        <v>1666</v>
      </c>
      <c r="O420" s="80"/>
      <c r="P420" s="80"/>
      <c r="Q420" s="79" t="s">
        <v>1667</v>
      </c>
      <c r="R420" s="79" t="s">
        <v>1668</v>
      </c>
    </row>
    <row r="421" spans="1:18" ht="89.25" x14ac:dyDescent="0.25">
      <c r="A421" s="81" t="s">
        <v>500</v>
      </c>
      <c r="B421" s="86" t="s">
        <v>1235</v>
      </c>
      <c r="C421" s="80" t="s">
        <v>377</v>
      </c>
      <c r="D421" s="80" t="s">
        <v>387</v>
      </c>
      <c r="E421" s="80" t="s">
        <v>1329</v>
      </c>
      <c r="F421" s="80" t="s">
        <v>389</v>
      </c>
      <c r="G421" s="80" t="s">
        <v>747</v>
      </c>
      <c r="H421" s="80" t="s">
        <v>1330</v>
      </c>
      <c r="I421" s="80" t="s">
        <v>747</v>
      </c>
      <c r="J421" s="80" t="s">
        <v>1605</v>
      </c>
      <c r="K421" s="80" t="s">
        <v>366</v>
      </c>
      <c r="L421" s="80" t="s">
        <v>39</v>
      </c>
      <c r="M421" s="80" t="s">
        <v>592</v>
      </c>
      <c r="N421" s="85" t="s">
        <v>1669</v>
      </c>
      <c r="O421" s="80"/>
      <c r="P421" s="80"/>
      <c r="Q421" s="79" t="s">
        <v>1670</v>
      </c>
      <c r="R421" s="79" t="s">
        <v>837</v>
      </c>
    </row>
    <row r="422" spans="1:18" ht="127.5" x14ac:dyDescent="0.25">
      <c r="A422" s="81" t="s">
        <v>500</v>
      </c>
      <c r="B422" s="86" t="s">
        <v>1235</v>
      </c>
      <c r="C422" s="80" t="s">
        <v>503</v>
      </c>
      <c r="D422" s="80" t="s">
        <v>387</v>
      </c>
      <c r="E422" s="80" t="s">
        <v>1329</v>
      </c>
      <c r="F422" s="80" t="s">
        <v>389</v>
      </c>
      <c r="G422" s="80" t="s">
        <v>747</v>
      </c>
      <c r="H422" s="80" t="s">
        <v>1330</v>
      </c>
      <c r="I422" s="80" t="s">
        <v>747</v>
      </c>
      <c r="J422" s="80" t="s">
        <v>1612</v>
      </c>
      <c r="K422" s="80" t="s">
        <v>366</v>
      </c>
      <c r="L422" s="80" t="s">
        <v>31</v>
      </c>
      <c r="M422" s="80" t="s">
        <v>592</v>
      </c>
      <c r="N422" s="85" t="s">
        <v>1671</v>
      </c>
      <c r="O422" s="80"/>
      <c r="P422" s="80"/>
      <c r="Q422" s="79" t="s">
        <v>1672</v>
      </c>
      <c r="R422" s="79" t="s">
        <v>1673</v>
      </c>
    </row>
    <row r="423" spans="1:18" ht="114.75" x14ac:dyDescent="0.25">
      <c r="A423" s="81" t="s">
        <v>500</v>
      </c>
      <c r="B423" s="86" t="s">
        <v>1235</v>
      </c>
      <c r="C423" s="80" t="s">
        <v>503</v>
      </c>
      <c r="D423" s="80" t="s">
        <v>387</v>
      </c>
      <c r="E423" s="80" t="s">
        <v>1329</v>
      </c>
      <c r="F423" s="80" t="s">
        <v>389</v>
      </c>
      <c r="G423" s="80" t="s">
        <v>747</v>
      </c>
      <c r="H423" s="80" t="s">
        <v>1330</v>
      </c>
      <c r="I423" s="80" t="s">
        <v>747</v>
      </c>
      <c r="J423" s="80" t="s">
        <v>1620</v>
      </c>
      <c r="K423" s="80" t="s">
        <v>366</v>
      </c>
      <c r="L423" s="80" t="s">
        <v>39</v>
      </c>
      <c r="M423" s="80" t="s">
        <v>511</v>
      </c>
      <c r="N423" s="85" t="s">
        <v>1674</v>
      </c>
      <c r="O423" s="80"/>
      <c r="P423" s="80"/>
      <c r="Q423" s="79" t="s">
        <v>1675</v>
      </c>
      <c r="R423" s="79" t="s">
        <v>1676</v>
      </c>
    </row>
    <row r="424" spans="1:18" ht="38.25" x14ac:dyDescent="0.25">
      <c r="A424" s="81" t="s">
        <v>500</v>
      </c>
      <c r="B424" s="86" t="s">
        <v>1235</v>
      </c>
      <c r="C424" s="80" t="s">
        <v>377</v>
      </c>
      <c r="D424" s="80" t="s">
        <v>378</v>
      </c>
      <c r="E424" s="80" t="s">
        <v>1483</v>
      </c>
      <c r="F424" s="80" t="s">
        <v>1484</v>
      </c>
      <c r="G424" s="80" t="s">
        <v>661</v>
      </c>
      <c r="H424" s="80" t="s">
        <v>662</v>
      </c>
      <c r="I424" s="80" t="s">
        <v>661</v>
      </c>
      <c r="J424" s="80" t="s">
        <v>1605</v>
      </c>
      <c r="K424" s="80" t="s">
        <v>366</v>
      </c>
      <c r="L424" s="80" t="s">
        <v>39</v>
      </c>
      <c r="M424" s="80" t="s">
        <v>592</v>
      </c>
      <c r="N424" s="85" t="s">
        <v>1677</v>
      </c>
      <c r="O424" s="80"/>
      <c r="P424" s="80"/>
      <c r="Q424" s="79" t="s">
        <v>1678</v>
      </c>
      <c r="R424" s="79" t="s">
        <v>386</v>
      </c>
    </row>
    <row r="425" spans="1:18" ht="140.25" x14ac:dyDescent="0.25">
      <c r="A425" s="81" t="s">
        <v>500</v>
      </c>
      <c r="B425" s="86" t="s">
        <v>1235</v>
      </c>
      <c r="C425" s="80" t="s">
        <v>503</v>
      </c>
      <c r="D425" s="80" t="s">
        <v>378</v>
      </c>
      <c r="E425" s="80" t="s">
        <v>1483</v>
      </c>
      <c r="F425" s="80" t="s">
        <v>1484</v>
      </c>
      <c r="G425" s="80" t="s">
        <v>661</v>
      </c>
      <c r="H425" s="80" t="s">
        <v>662</v>
      </c>
      <c r="I425" s="80" t="s">
        <v>661</v>
      </c>
      <c r="J425" s="80" t="s">
        <v>1612</v>
      </c>
      <c r="K425" s="80" t="s">
        <v>366</v>
      </c>
      <c r="L425" s="80" t="s">
        <v>31</v>
      </c>
      <c r="M425" s="80" t="s">
        <v>592</v>
      </c>
      <c r="N425" s="85" t="s">
        <v>1679</v>
      </c>
      <c r="O425" s="80"/>
      <c r="P425" s="80"/>
      <c r="Q425" s="79" t="s">
        <v>1680</v>
      </c>
      <c r="R425" s="79" t="s">
        <v>386</v>
      </c>
    </row>
    <row r="426" spans="1:18" ht="38.25" x14ac:dyDescent="0.25">
      <c r="A426" s="81" t="s">
        <v>500</v>
      </c>
      <c r="B426" s="86" t="s">
        <v>1235</v>
      </c>
      <c r="C426" s="80" t="s">
        <v>1417</v>
      </c>
      <c r="D426" s="80" t="s">
        <v>683</v>
      </c>
      <c r="E426" s="80" t="s">
        <v>683</v>
      </c>
      <c r="F426" s="80" t="s">
        <v>1071</v>
      </c>
      <c r="G426" s="80" t="s">
        <v>1536</v>
      </c>
      <c r="H426" s="80" t="s">
        <v>1085</v>
      </c>
      <c r="I426" s="80" t="s">
        <v>1536</v>
      </c>
      <c r="J426" s="80" t="s">
        <v>1612</v>
      </c>
      <c r="K426" s="80" t="s">
        <v>366</v>
      </c>
      <c r="L426" s="80" t="s">
        <v>31</v>
      </c>
      <c r="M426" s="80" t="s">
        <v>592</v>
      </c>
      <c r="N426" s="85" t="s">
        <v>1681</v>
      </c>
      <c r="O426" s="80"/>
      <c r="P426" s="80"/>
      <c r="Q426" s="79" t="s">
        <v>1682</v>
      </c>
      <c r="R426" s="79" t="s">
        <v>837</v>
      </c>
    </row>
    <row r="427" spans="1:18" ht="38.25" x14ac:dyDescent="0.25">
      <c r="A427" s="81" t="s">
        <v>500</v>
      </c>
      <c r="B427" s="86" t="s">
        <v>1235</v>
      </c>
      <c r="C427" s="80" t="s">
        <v>1417</v>
      </c>
      <c r="D427" s="80" t="s">
        <v>683</v>
      </c>
      <c r="E427" s="80" t="s">
        <v>683</v>
      </c>
      <c r="F427" s="80" t="s">
        <v>1395</v>
      </c>
      <c r="G427" s="80" t="s">
        <v>1396</v>
      </c>
      <c r="H427" s="80" t="s">
        <v>1085</v>
      </c>
      <c r="I427" s="80" t="s">
        <v>1396</v>
      </c>
      <c r="J427" s="80" t="s">
        <v>1620</v>
      </c>
      <c r="K427" s="80" t="s">
        <v>366</v>
      </c>
      <c r="L427" s="80" t="s">
        <v>39</v>
      </c>
      <c r="M427" s="80" t="s">
        <v>511</v>
      </c>
      <c r="N427" s="85" t="s">
        <v>1683</v>
      </c>
      <c r="O427" s="80"/>
      <c r="P427" s="80"/>
      <c r="Q427" s="79" t="s">
        <v>1682</v>
      </c>
      <c r="R427" s="79" t="s">
        <v>837</v>
      </c>
    </row>
    <row r="428" spans="1:18" ht="255" x14ac:dyDescent="0.25">
      <c r="A428" s="81" t="s">
        <v>500</v>
      </c>
      <c r="B428" s="86" t="s">
        <v>1478</v>
      </c>
      <c r="C428" s="80" t="s">
        <v>503</v>
      </c>
      <c r="D428" s="80" t="s">
        <v>361</v>
      </c>
      <c r="E428" s="80" t="s">
        <v>362</v>
      </c>
      <c r="F428" s="80" t="s">
        <v>363</v>
      </c>
      <c r="G428" s="80" t="s">
        <v>362</v>
      </c>
      <c r="H428" s="80" t="s">
        <v>364</v>
      </c>
      <c r="I428" s="80" t="s">
        <v>362</v>
      </c>
      <c r="J428" s="80" t="s">
        <v>1684</v>
      </c>
      <c r="K428" s="80" t="s">
        <v>366</v>
      </c>
      <c r="L428" s="80" t="s">
        <v>31</v>
      </c>
      <c r="M428" s="80" t="s">
        <v>592</v>
      </c>
      <c r="N428" s="85" t="s">
        <v>1685</v>
      </c>
      <c r="O428" s="80"/>
      <c r="P428" s="80"/>
      <c r="Q428" s="79" t="s">
        <v>1686</v>
      </c>
      <c r="R428" s="79" t="s">
        <v>837</v>
      </c>
    </row>
    <row r="429" spans="1:18" ht="409.5" x14ac:dyDescent="0.25">
      <c r="A429" s="81" t="s">
        <v>500</v>
      </c>
      <c r="B429" s="86" t="s">
        <v>1235</v>
      </c>
      <c r="C429" s="80" t="s">
        <v>1687</v>
      </c>
      <c r="D429" s="80" t="s">
        <v>361</v>
      </c>
      <c r="E429" s="80" t="s">
        <v>362</v>
      </c>
      <c r="F429" s="80" t="s">
        <v>363</v>
      </c>
      <c r="G429" s="80" t="s">
        <v>362</v>
      </c>
      <c r="H429" s="80" t="s">
        <v>364</v>
      </c>
      <c r="I429" s="80" t="s">
        <v>362</v>
      </c>
      <c r="J429" s="80" t="s">
        <v>731</v>
      </c>
      <c r="K429" s="80" t="s">
        <v>366</v>
      </c>
      <c r="L429" s="80" t="s">
        <v>31</v>
      </c>
      <c r="M429" s="80" t="s">
        <v>732</v>
      </c>
      <c r="N429" s="85" t="s">
        <v>1688</v>
      </c>
      <c r="O429" s="80"/>
      <c r="P429" s="80" t="s">
        <v>1068</v>
      </c>
      <c r="Q429" s="79" t="s">
        <v>1689</v>
      </c>
      <c r="R429" s="79" t="s">
        <v>1058</v>
      </c>
    </row>
    <row r="430" spans="1:18" ht="102" x14ac:dyDescent="0.25">
      <c r="A430" s="81" t="s">
        <v>500</v>
      </c>
      <c r="B430" s="86" t="s">
        <v>1478</v>
      </c>
      <c r="C430" s="80" t="s">
        <v>1687</v>
      </c>
      <c r="D430" s="80" t="s">
        <v>361</v>
      </c>
      <c r="E430" s="80" t="s">
        <v>362</v>
      </c>
      <c r="F430" s="80" t="s">
        <v>363</v>
      </c>
      <c r="G430" s="80" t="s">
        <v>362</v>
      </c>
      <c r="H430" s="80" t="s">
        <v>364</v>
      </c>
      <c r="I430" s="80" t="s">
        <v>362</v>
      </c>
      <c r="J430" s="80" t="s">
        <v>1690</v>
      </c>
      <c r="K430" s="80" t="s">
        <v>366</v>
      </c>
      <c r="L430" s="80" t="s">
        <v>31</v>
      </c>
      <c r="M430" s="80" t="s">
        <v>405</v>
      </c>
      <c r="N430" s="85" t="s">
        <v>1691</v>
      </c>
      <c r="O430" s="80"/>
      <c r="P430" s="80" t="s">
        <v>1068</v>
      </c>
      <c r="Q430" s="79" t="s">
        <v>1692</v>
      </c>
      <c r="R430" s="79" t="s">
        <v>1058</v>
      </c>
    </row>
    <row r="431" spans="1:18" ht="395.25" x14ac:dyDescent="0.25">
      <c r="A431" s="81" t="s">
        <v>500</v>
      </c>
      <c r="B431" s="86" t="s">
        <v>1693</v>
      </c>
      <c r="C431" s="80" t="s">
        <v>377</v>
      </c>
      <c r="D431" s="80" t="s">
        <v>683</v>
      </c>
      <c r="E431" s="80" t="s">
        <v>683</v>
      </c>
      <c r="F431" s="80" t="s">
        <v>1479</v>
      </c>
      <c r="G431" s="80" t="s">
        <v>1314</v>
      </c>
      <c r="H431" s="80" t="s">
        <v>1480</v>
      </c>
      <c r="I431" s="80" t="s">
        <v>1314</v>
      </c>
      <c r="J431" s="80" t="s">
        <v>1694</v>
      </c>
      <c r="K431" s="80" t="s">
        <v>366</v>
      </c>
      <c r="L431" s="80" t="s">
        <v>1695</v>
      </c>
      <c r="M431" s="80" t="s">
        <v>592</v>
      </c>
      <c r="N431" s="85" t="s">
        <v>1696</v>
      </c>
      <c r="O431" s="80"/>
      <c r="P431" s="80" t="s">
        <v>1068</v>
      </c>
      <c r="Q431" s="79" t="s">
        <v>1697</v>
      </c>
      <c r="R431" s="79" t="s">
        <v>606</v>
      </c>
    </row>
    <row r="432" spans="1:18" ht="409.5" x14ac:dyDescent="0.25">
      <c r="A432" s="81" t="s">
        <v>500</v>
      </c>
      <c r="B432" s="86" t="s">
        <v>1693</v>
      </c>
      <c r="C432" s="80" t="s">
        <v>1687</v>
      </c>
      <c r="D432" s="80" t="s">
        <v>361</v>
      </c>
      <c r="E432" s="80" t="s">
        <v>362</v>
      </c>
      <c r="F432" s="80" t="s">
        <v>363</v>
      </c>
      <c r="G432" s="80" t="s">
        <v>362</v>
      </c>
      <c r="H432" s="80" t="s">
        <v>364</v>
      </c>
      <c r="I432" s="80" t="s">
        <v>362</v>
      </c>
      <c r="J432" s="80" t="s">
        <v>1694</v>
      </c>
      <c r="K432" s="80" t="s">
        <v>366</v>
      </c>
      <c r="L432" s="80" t="s">
        <v>1695</v>
      </c>
      <c r="M432" s="80" t="s">
        <v>592</v>
      </c>
      <c r="N432" s="85" t="s">
        <v>1698</v>
      </c>
      <c r="O432" s="80"/>
      <c r="P432" s="80" t="s">
        <v>1068</v>
      </c>
      <c r="Q432" s="79" t="s">
        <v>1699</v>
      </c>
      <c r="R432" s="79" t="s">
        <v>1700</v>
      </c>
    </row>
    <row r="433" spans="1:18" ht="191.25" x14ac:dyDescent="0.25">
      <c r="A433" s="81" t="s">
        <v>500</v>
      </c>
      <c r="B433" s="86" t="s">
        <v>1701</v>
      </c>
      <c r="C433" s="80" t="s">
        <v>543</v>
      </c>
      <c r="D433" s="80" t="s">
        <v>361</v>
      </c>
      <c r="E433" s="80" t="s">
        <v>362</v>
      </c>
      <c r="F433" s="80" t="s">
        <v>363</v>
      </c>
      <c r="G433" s="80" t="s">
        <v>362</v>
      </c>
      <c r="H433" s="80" t="s">
        <v>364</v>
      </c>
      <c r="I433" s="80" t="s">
        <v>362</v>
      </c>
      <c r="J433" s="80" t="s">
        <v>693</v>
      </c>
      <c r="K433" s="80" t="s">
        <v>366</v>
      </c>
      <c r="L433" s="80" t="s">
        <v>582</v>
      </c>
      <c r="M433" s="80" t="s">
        <v>592</v>
      </c>
      <c r="N433" s="85" t="s">
        <v>1702</v>
      </c>
      <c r="O433" s="80"/>
      <c r="P433" s="80" t="s">
        <v>1068</v>
      </c>
      <c r="Q433" s="79" t="s">
        <v>1703</v>
      </c>
      <c r="R433" s="79" t="s">
        <v>1058</v>
      </c>
    </row>
    <row r="434" spans="1:18" ht="409.5" x14ac:dyDescent="0.25">
      <c r="A434" s="81" t="s">
        <v>500</v>
      </c>
      <c r="B434" s="86" t="s">
        <v>1701</v>
      </c>
      <c r="C434" s="80" t="s">
        <v>543</v>
      </c>
      <c r="D434" s="80" t="s">
        <v>361</v>
      </c>
      <c r="E434" s="80" t="s">
        <v>362</v>
      </c>
      <c r="F434" s="80" t="s">
        <v>363</v>
      </c>
      <c r="G434" s="80" t="s">
        <v>362</v>
      </c>
      <c r="H434" s="80" t="s">
        <v>364</v>
      </c>
      <c r="I434" s="80" t="s">
        <v>362</v>
      </c>
      <c r="J434" s="80" t="s">
        <v>1694</v>
      </c>
      <c r="K434" s="80" t="s">
        <v>366</v>
      </c>
      <c r="L434" s="80" t="s">
        <v>1695</v>
      </c>
      <c r="M434" s="80" t="s">
        <v>592</v>
      </c>
      <c r="N434" s="85" t="s">
        <v>1704</v>
      </c>
      <c r="O434" s="80"/>
      <c r="P434" s="80" t="s">
        <v>1068</v>
      </c>
      <c r="Q434" s="79" t="s">
        <v>1705</v>
      </c>
      <c r="R434" s="79" t="s">
        <v>1058</v>
      </c>
    </row>
    <row r="435" spans="1:18" ht="409.5" x14ac:dyDescent="0.25">
      <c r="A435" s="81" t="s">
        <v>500</v>
      </c>
      <c r="B435" s="86" t="s">
        <v>1701</v>
      </c>
      <c r="C435" s="80" t="s">
        <v>1706</v>
      </c>
      <c r="D435" s="80" t="s">
        <v>361</v>
      </c>
      <c r="E435" s="80" t="s">
        <v>362</v>
      </c>
      <c r="F435" s="80" t="s">
        <v>363</v>
      </c>
      <c r="G435" s="80" t="s">
        <v>362</v>
      </c>
      <c r="H435" s="80" t="s">
        <v>364</v>
      </c>
      <c r="I435" s="80" t="s">
        <v>362</v>
      </c>
      <c r="J435" s="80" t="s">
        <v>1707</v>
      </c>
      <c r="K435" s="80" t="s">
        <v>366</v>
      </c>
      <c r="L435" s="80" t="s">
        <v>31</v>
      </c>
      <c r="M435" s="80" t="s">
        <v>592</v>
      </c>
      <c r="N435" s="85" t="s">
        <v>1708</v>
      </c>
      <c r="O435" s="80"/>
      <c r="P435" s="80" t="s">
        <v>1068</v>
      </c>
      <c r="Q435" s="79" t="s">
        <v>1709</v>
      </c>
      <c r="R435" s="79" t="s">
        <v>1058</v>
      </c>
    </row>
    <row r="436" spans="1:18" ht="102" x14ac:dyDescent="0.25">
      <c r="A436" s="81" t="s">
        <v>500</v>
      </c>
      <c r="B436" s="86" t="s">
        <v>1235</v>
      </c>
      <c r="C436" s="80" t="s">
        <v>1417</v>
      </c>
      <c r="D436" s="80" t="s">
        <v>683</v>
      </c>
      <c r="E436" s="80" t="s">
        <v>683</v>
      </c>
      <c r="F436" s="80" t="s">
        <v>1071</v>
      </c>
      <c r="G436" s="80" t="s">
        <v>1536</v>
      </c>
      <c r="H436" s="80" t="s">
        <v>1085</v>
      </c>
      <c r="I436" s="80" t="s">
        <v>1536</v>
      </c>
      <c r="J436" s="80" t="s">
        <v>1694</v>
      </c>
      <c r="K436" s="80" t="s">
        <v>366</v>
      </c>
      <c r="L436" s="80" t="s">
        <v>1695</v>
      </c>
      <c r="M436" s="80" t="s">
        <v>592</v>
      </c>
      <c r="N436" s="85" t="s">
        <v>1710</v>
      </c>
      <c r="O436" s="80"/>
      <c r="P436" s="80" t="s">
        <v>1068</v>
      </c>
      <c r="Q436" s="79" t="s">
        <v>1711</v>
      </c>
      <c r="R436" s="79" t="s">
        <v>1058</v>
      </c>
    </row>
    <row r="437" spans="1:18" ht="395.25" x14ac:dyDescent="0.25">
      <c r="A437" s="81" t="s">
        <v>500</v>
      </c>
      <c r="B437" s="86" t="s">
        <v>1235</v>
      </c>
      <c r="C437" s="80"/>
      <c r="D437" s="80" t="s">
        <v>361</v>
      </c>
      <c r="E437" s="80" t="s">
        <v>362</v>
      </c>
      <c r="F437" s="80" t="s">
        <v>363</v>
      </c>
      <c r="G437" s="80" t="s">
        <v>362</v>
      </c>
      <c r="H437" s="80" t="s">
        <v>364</v>
      </c>
      <c r="I437" s="80" t="s">
        <v>362</v>
      </c>
      <c r="J437" s="80" t="s">
        <v>1612</v>
      </c>
      <c r="K437" s="80" t="s">
        <v>366</v>
      </c>
      <c r="L437" s="80" t="s">
        <v>31</v>
      </c>
      <c r="M437" s="80" t="s">
        <v>592</v>
      </c>
      <c r="N437" s="85" t="s">
        <v>1712</v>
      </c>
      <c r="O437" s="80"/>
      <c r="P437" s="80" t="s">
        <v>1068</v>
      </c>
      <c r="Q437" s="79" t="s">
        <v>1713</v>
      </c>
      <c r="R437" s="79" t="s">
        <v>1179</v>
      </c>
    </row>
    <row r="438" spans="1:18" ht="318.75" x14ac:dyDescent="0.25">
      <c r="A438" s="81" t="s">
        <v>500</v>
      </c>
      <c r="B438" s="86" t="s">
        <v>1235</v>
      </c>
      <c r="C438" s="80" t="s">
        <v>551</v>
      </c>
      <c r="D438" s="80" t="s">
        <v>475</v>
      </c>
      <c r="E438" s="80" t="s">
        <v>476</v>
      </c>
      <c r="F438" s="80"/>
      <c r="G438" s="80"/>
      <c r="H438" s="80"/>
      <c r="I438" s="80"/>
      <c r="J438" s="80" t="s">
        <v>693</v>
      </c>
      <c r="K438" s="80" t="s">
        <v>366</v>
      </c>
      <c r="L438" s="80" t="s">
        <v>582</v>
      </c>
      <c r="M438" s="80" t="s">
        <v>592</v>
      </c>
      <c r="N438" s="85" t="s">
        <v>1714</v>
      </c>
      <c r="O438" s="80"/>
      <c r="P438" s="80" t="s">
        <v>1068</v>
      </c>
      <c r="Q438" s="79" t="s">
        <v>1715</v>
      </c>
      <c r="R438" s="79" t="s">
        <v>1716</v>
      </c>
    </row>
    <row r="439" spans="1:18" ht="344.25" x14ac:dyDescent="0.25">
      <c r="A439" s="81" t="s">
        <v>500</v>
      </c>
      <c r="B439" s="86" t="s">
        <v>1235</v>
      </c>
      <c r="C439" s="80" t="s">
        <v>551</v>
      </c>
      <c r="D439" s="80" t="s">
        <v>475</v>
      </c>
      <c r="E439" s="80" t="s">
        <v>476</v>
      </c>
      <c r="F439" s="80"/>
      <c r="G439" s="80"/>
      <c r="H439" s="80"/>
      <c r="I439" s="80"/>
      <c r="J439" s="80" t="s">
        <v>693</v>
      </c>
      <c r="K439" s="80" t="s">
        <v>366</v>
      </c>
      <c r="L439" s="80" t="s">
        <v>582</v>
      </c>
      <c r="M439" s="80" t="s">
        <v>592</v>
      </c>
      <c r="N439" s="85" t="s">
        <v>1717</v>
      </c>
      <c r="O439" s="80"/>
      <c r="P439" s="80"/>
      <c r="Q439" s="79" t="s">
        <v>1715</v>
      </c>
      <c r="R439" s="79" t="s">
        <v>1716</v>
      </c>
    </row>
    <row r="440" spans="1:18" ht="357" x14ac:dyDescent="0.25">
      <c r="A440" s="81" t="s">
        <v>500</v>
      </c>
      <c r="B440" s="86" t="s">
        <v>1235</v>
      </c>
      <c r="C440" s="80" t="s">
        <v>551</v>
      </c>
      <c r="D440" s="80" t="s">
        <v>475</v>
      </c>
      <c r="E440" s="80" t="s">
        <v>476</v>
      </c>
      <c r="F440" s="80"/>
      <c r="G440" s="80"/>
      <c r="H440" s="80"/>
      <c r="I440" s="80"/>
      <c r="J440" s="80" t="s">
        <v>693</v>
      </c>
      <c r="K440" s="80" t="s">
        <v>366</v>
      </c>
      <c r="L440" s="80" t="s">
        <v>582</v>
      </c>
      <c r="M440" s="80" t="s">
        <v>592</v>
      </c>
      <c r="N440" s="85" t="s">
        <v>1718</v>
      </c>
      <c r="O440" s="80"/>
      <c r="P440" s="80" t="s">
        <v>1068</v>
      </c>
      <c r="Q440" s="79" t="s">
        <v>1715</v>
      </c>
      <c r="R440" s="79" t="s">
        <v>1716</v>
      </c>
    </row>
    <row r="441" spans="1:18" ht="293.25" x14ac:dyDescent="0.25">
      <c r="A441" s="81" t="s">
        <v>500</v>
      </c>
      <c r="B441" s="86" t="s">
        <v>1235</v>
      </c>
      <c r="C441" s="80" t="s">
        <v>551</v>
      </c>
      <c r="D441" s="80" t="s">
        <v>475</v>
      </c>
      <c r="E441" s="80" t="s">
        <v>476</v>
      </c>
      <c r="F441" s="80"/>
      <c r="G441" s="80"/>
      <c r="H441" s="80"/>
      <c r="I441" s="80"/>
      <c r="J441" s="80" t="s">
        <v>1612</v>
      </c>
      <c r="K441" s="80" t="s">
        <v>366</v>
      </c>
      <c r="L441" s="80" t="s">
        <v>31</v>
      </c>
      <c r="M441" s="80" t="s">
        <v>592</v>
      </c>
      <c r="N441" s="85" t="s">
        <v>1719</v>
      </c>
      <c r="O441" s="80"/>
      <c r="P441" s="80"/>
      <c r="Q441" s="79" t="s">
        <v>1720</v>
      </c>
      <c r="R441" s="79" t="s">
        <v>1716</v>
      </c>
    </row>
    <row r="442" spans="1:18" ht="369.75" x14ac:dyDescent="0.25">
      <c r="A442" s="81" t="s">
        <v>500</v>
      </c>
      <c r="B442" s="86" t="s">
        <v>1235</v>
      </c>
      <c r="C442" s="80"/>
      <c r="D442" s="80" t="s">
        <v>361</v>
      </c>
      <c r="E442" s="80" t="s">
        <v>362</v>
      </c>
      <c r="F442" s="80" t="s">
        <v>363</v>
      </c>
      <c r="G442" s="80" t="s">
        <v>362</v>
      </c>
      <c r="H442" s="80" t="s">
        <v>364</v>
      </c>
      <c r="I442" s="80" t="s">
        <v>362</v>
      </c>
      <c r="J442" s="80" t="s">
        <v>465</v>
      </c>
      <c r="K442" s="80" t="s">
        <v>366</v>
      </c>
      <c r="L442" s="80" t="s">
        <v>466</v>
      </c>
      <c r="M442" s="80" t="s">
        <v>367</v>
      </c>
      <c r="N442" s="85" t="s">
        <v>1721</v>
      </c>
      <c r="O442" s="80"/>
      <c r="P442" s="80" t="s">
        <v>1068</v>
      </c>
      <c r="Q442" s="79" t="s">
        <v>1722</v>
      </c>
      <c r="R442" s="79" t="s">
        <v>1179</v>
      </c>
    </row>
    <row r="443" spans="1:18" ht="409.5" x14ac:dyDescent="0.25">
      <c r="A443" s="81" t="s">
        <v>500</v>
      </c>
      <c r="B443" s="86" t="s">
        <v>1235</v>
      </c>
      <c r="C443" s="80" t="s">
        <v>503</v>
      </c>
      <c r="D443" s="80" t="s">
        <v>361</v>
      </c>
      <c r="E443" s="80" t="s">
        <v>362</v>
      </c>
      <c r="F443" s="80" t="s">
        <v>363</v>
      </c>
      <c r="G443" s="80" t="s">
        <v>362</v>
      </c>
      <c r="H443" s="80" t="s">
        <v>364</v>
      </c>
      <c r="I443" s="80" t="s">
        <v>362</v>
      </c>
      <c r="J443" s="80" t="s">
        <v>1053</v>
      </c>
      <c r="K443" s="80" t="s">
        <v>366</v>
      </c>
      <c r="L443" s="80" t="s">
        <v>466</v>
      </c>
      <c r="M443" s="80" t="s">
        <v>367</v>
      </c>
      <c r="N443" s="85" t="s">
        <v>1723</v>
      </c>
      <c r="O443" s="80"/>
      <c r="P443" s="80"/>
      <c r="Q443" s="79" t="s">
        <v>1724</v>
      </c>
      <c r="R443" s="79" t="s">
        <v>1725</v>
      </c>
    </row>
    <row r="444" spans="1:18" ht="293.25" x14ac:dyDescent="0.25">
      <c r="A444" s="81" t="s">
        <v>500</v>
      </c>
      <c r="B444" s="86" t="s">
        <v>1235</v>
      </c>
      <c r="C444" s="80" t="s">
        <v>551</v>
      </c>
      <c r="D444" s="80" t="s">
        <v>475</v>
      </c>
      <c r="E444" s="80" t="s">
        <v>476</v>
      </c>
      <c r="F444" s="80"/>
      <c r="G444" s="80"/>
      <c r="H444" s="80"/>
      <c r="I444" s="80"/>
      <c r="J444" s="80" t="s">
        <v>1053</v>
      </c>
      <c r="K444" s="80" t="s">
        <v>366</v>
      </c>
      <c r="L444" s="80" t="s">
        <v>466</v>
      </c>
      <c r="M444" s="80" t="s">
        <v>367</v>
      </c>
      <c r="N444" s="85" t="s">
        <v>1726</v>
      </c>
      <c r="O444" s="80"/>
      <c r="P444" s="80"/>
      <c r="Q444" s="79" t="s">
        <v>1715</v>
      </c>
      <c r="R444" s="79" t="s">
        <v>1716</v>
      </c>
    </row>
    <row r="445" spans="1:18" ht="178.5" x14ac:dyDescent="0.25">
      <c r="A445" s="81" t="s">
        <v>500</v>
      </c>
      <c r="B445" s="86" t="s">
        <v>1235</v>
      </c>
      <c r="C445" s="80" t="s">
        <v>503</v>
      </c>
      <c r="D445" s="80" t="s">
        <v>361</v>
      </c>
      <c r="E445" s="80" t="s">
        <v>362</v>
      </c>
      <c r="F445" s="80" t="s">
        <v>363</v>
      </c>
      <c r="G445" s="80" t="s">
        <v>362</v>
      </c>
      <c r="H445" s="80" t="s">
        <v>364</v>
      </c>
      <c r="I445" s="80" t="s">
        <v>362</v>
      </c>
      <c r="J445" s="80" t="s">
        <v>1684</v>
      </c>
      <c r="K445" s="80" t="s">
        <v>366</v>
      </c>
      <c r="L445" s="80" t="s">
        <v>31</v>
      </c>
      <c r="M445" s="80" t="s">
        <v>592</v>
      </c>
      <c r="N445" s="85" t="s">
        <v>1727</v>
      </c>
      <c r="O445" s="80"/>
      <c r="P445" s="80"/>
      <c r="Q445" s="79" t="s">
        <v>1728</v>
      </c>
      <c r="R445" s="79" t="s">
        <v>1729</v>
      </c>
    </row>
    <row r="446" spans="1:18" ht="76.5" x14ac:dyDescent="0.25">
      <c r="A446" s="81" t="s">
        <v>500</v>
      </c>
      <c r="B446" s="86" t="s">
        <v>1235</v>
      </c>
      <c r="C446" s="80" t="s">
        <v>1033</v>
      </c>
      <c r="D446" s="80" t="s">
        <v>361</v>
      </c>
      <c r="E446" s="80" t="s">
        <v>362</v>
      </c>
      <c r="F446" s="80" t="s">
        <v>363</v>
      </c>
      <c r="G446" s="80" t="s">
        <v>362</v>
      </c>
      <c r="H446" s="80" t="s">
        <v>364</v>
      </c>
      <c r="I446" s="80" t="s">
        <v>362</v>
      </c>
      <c r="J446" s="80" t="s">
        <v>1684</v>
      </c>
      <c r="K446" s="80" t="s">
        <v>366</v>
      </c>
      <c r="L446" s="80" t="s">
        <v>31</v>
      </c>
      <c r="M446" s="80" t="s">
        <v>592</v>
      </c>
      <c r="N446" s="85" t="s">
        <v>1730</v>
      </c>
      <c r="O446" s="80"/>
      <c r="P446" s="80"/>
      <c r="Q446" s="79" t="s">
        <v>1731</v>
      </c>
      <c r="R446" s="79" t="s">
        <v>1058</v>
      </c>
    </row>
    <row r="447" spans="1:18" ht="357" x14ac:dyDescent="0.25">
      <c r="A447" s="81" t="s">
        <v>500</v>
      </c>
      <c r="B447" s="86" t="s">
        <v>1235</v>
      </c>
      <c r="C447" s="80" t="s">
        <v>1543</v>
      </c>
      <c r="D447" s="80" t="s">
        <v>361</v>
      </c>
      <c r="E447" s="80" t="s">
        <v>362</v>
      </c>
      <c r="F447" s="80" t="s">
        <v>363</v>
      </c>
      <c r="G447" s="80" t="s">
        <v>362</v>
      </c>
      <c r="H447" s="80" t="s">
        <v>364</v>
      </c>
      <c r="I447" s="80" t="s">
        <v>362</v>
      </c>
      <c r="J447" s="80" t="s">
        <v>731</v>
      </c>
      <c r="K447" s="80" t="s">
        <v>366</v>
      </c>
      <c r="L447" s="80" t="s">
        <v>31</v>
      </c>
      <c r="M447" s="80" t="s">
        <v>732</v>
      </c>
      <c r="N447" s="85" t="s">
        <v>1732</v>
      </c>
      <c r="O447" s="80"/>
      <c r="P447" s="80"/>
      <c r="Q447" s="79" t="s">
        <v>1168</v>
      </c>
      <c r="R447" s="79" t="s">
        <v>386</v>
      </c>
    </row>
    <row r="448" spans="1:18" ht="178.5" x14ac:dyDescent="0.25">
      <c r="A448" s="81" t="s">
        <v>500</v>
      </c>
      <c r="B448" s="86" t="s">
        <v>1235</v>
      </c>
      <c r="C448" s="80" t="s">
        <v>481</v>
      </c>
      <c r="D448" s="80" t="s">
        <v>361</v>
      </c>
      <c r="E448" s="80" t="s">
        <v>362</v>
      </c>
      <c r="F448" s="80" t="s">
        <v>363</v>
      </c>
      <c r="G448" s="80" t="s">
        <v>362</v>
      </c>
      <c r="H448" s="80" t="s">
        <v>364</v>
      </c>
      <c r="I448" s="80" t="s">
        <v>362</v>
      </c>
      <c r="J448" s="80" t="s">
        <v>731</v>
      </c>
      <c r="K448" s="80" t="s">
        <v>366</v>
      </c>
      <c r="L448" s="80" t="s">
        <v>31</v>
      </c>
      <c r="M448" s="80" t="s">
        <v>732</v>
      </c>
      <c r="N448" s="85" t="s">
        <v>1733</v>
      </c>
      <c r="O448" s="80"/>
      <c r="P448" s="80"/>
      <c r="Q448" s="79" t="s">
        <v>1734</v>
      </c>
      <c r="R448" s="79" t="s">
        <v>837</v>
      </c>
    </row>
    <row r="449" spans="1:18" ht="229.5" x14ac:dyDescent="0.25">
      <c r="A449" s="81" t="s">
        <v>500</v>
      </c>
      <c r="B449" s="86" t="s">
        <v>1235</v>
      </c>
      <c r="C449" s="80" t="s">
        <v>1033</v>
      </c>
      <c r="D449" s="80" t="s">
        <v>361</v>
      </c>
      <c r="E449" s="80" t="s">
        <v>362</v>
      </c>
      <c r="F449" s="80" t="s">
        <v>363</v>
      </c>
      <c r="G449" s="80" t="s">
        <v>362</v>
      </c>
      <c r="H449" s="80" t="s">
        <v>364</v>
      </c>
      <c r="I449" s="80" t="s">
        <v>362</v>
      </c>
      <c r="J449" s="80" t="s">
        <v>731</v>
      </c>
      <c r="K449" s="80" t="s">
        <v>366</v>
      </c>
      <c r="L449" s="80" t="s">
        <v>31</v>
      </c>
      <c r="M449" s="80" t="s">
        <v>732</v>
      </c>
      <c r="N449" s="85" t="s">
        <v>1735</v>
      </c>
      <c r="O449" s="80"/>
      <c r="P449" s="80"/>
      <c r="Q449" s="79" t="s">
        <v>1736</v>
      </c>
      <c r="R449" s="79" t="s">
        <v>1737</v>
      </c>
    </row>
    <row r="450" spans="1:18" ht="140.25" x14ac:dyDescent="0.25">
      <c r="A450" s="81" t="s">
        <v>500</v>
      </c>
      <c r="B450" s="86" t="s">
        <v>1235</v>
      </c>
      <c r="C450" s="80" t="s">
        <v>543</v>
      </c>
      <c r="D450" s="80" t="s">
        <v>361</v>
      </c>
      <c r="E450" s="80" t="s">
        <v>362</v>
      </c>
      <c r="F450" s="80" t="s">
        <v>363</v>
      </c>
      <c r="G450" s="80" t="s">
        <v>362</v>
      </c>
      <c r="H450" s="80" t="s">
        <v>364</v>
      </c>
      <c r="I450" s="80" t="s">
        <v>362</v>
      </c>
      <c r="J450" s="80" t="s">
        <v>731</v>
      </c>
      <c r="K450" s="80" t="s">
        <v>366</v>
      </c>
      <c r="L450" s="80" t="s">
        <v>31</v>
      </c>
      <c r="M450" s="80" t="s">
        <v>732</v>
      </c>
      <c r="N450" s="85" t="s">
        <v>1738</v>
      </c>
      <c r="O450" s="80"/>
      <c r="P450" s="80"/>
      <c r="Q450" s="79" t="s">
        <v>1625</v>
      </c>
      <c r="R450" s="79" t="s">
        <v>1058</v>
      </c>
    </row>
    <row r="451" spans="1:18" ht="409.5" x14ac:dyDescent="0.25">
      <c r="A451" s="81" t="s">
        <v>500</v>
      </c>
      <c r="B451" s="86" t="s">
        <v>1235</v>
      </c>
      <c r="C451" s="80" t="s">
        <v>1739</v>
      </c>
      <c r="D451" s="80" t="s">
        <v>361</v>
      </c>
      <c r="E451" s="80" t="s">
        <v>362</v>
      </c>
      <c r="F451" s="80" t="s">
        <v>363</v>
      </c>
      <c r="G451" s="80" t="s">
        <v>362</v>
      </c>
      <c r="H451" s="80" t="s">
        <v>364</v>
      </c>
      <c r="I451" s="80" t="s">
        <v>362</v>
      </c>
      <c r="J451" s="80" t="s">
        <v>731</v>
      </c>
      <c r="K451" s="80" t="s">
        <v>366</v>
      </c>
      <c r="L451" s="80" t="s">
        <v>31</v>
      </c>
      <c r="M451" s="80" t="s">
        <v>732</v>
      </c>
      <c r="N451" s="85" t="s">
        <v>1740</v>
      </c>
      <c r="O451" s="80"/>
      <c r="P451" s="80"/>
      <c r="Q451" s="79" t="s">
        <v>1741</v>
      </c>
      <c r="R451" s="79" t="s">
        <v>1742</v>
      </c>
    </row>
    <row r="452" spans="1:18" ht="114.75" x14ac:dyDescent="0.25">
      <c r="A452" s="81" t="s">
        <v>1215</v>
      </c>
      <c r="B452" s="86">
        <v>46358</v>
      </c>
      <c r="C452" s="80" t="s">
        <v>551</v>
      </c>
      <c r="D452" s="80" t="s">
        <v>475</v>
      </c>
      <c r="E452" s="80" t="s">
        <v>476</v>
      </c>
      <c r="F452" s="80"/>
      <c r="G452" s="80"/>
      <c r="H452" s="80"/>
      <c r="I452" s="80"/>
      <c r="J452" s="80" t="s">
        <v>919</v>
      </c>
      <c r="K452" s="80" t="s">
        <v>366</v>
      </c>
      <c r="L452" s="80" t="s">
        <v>582</v>
      </c>
      <c r="M452" s="80" t="s">
        <v>405</v>
      </c>
      <c r="N452" s="85" t="s">
        <v>1743</v>
      </c>
      <c r="O452" s="80"/>
      <c r="P452" s="80"/>
      <c r="Q452" s="79" t="s">
        <v>1744</v>
      </c>
      <c r="R452" s="79" t="s">
        <v>1716</v>
      </c>
    </row>
    <row r="453" spans="1:18" ht="127.5" x14ac:dyDescent="0.25">
      <c r="A453" s="81" t="s">
        <v>1215</v>
      </c>
      <c r="B453" s="86" t="s">
        <v>1216</v>
      </c>
      <c r="C453" s="80" t="s">
        <v>551</v>
      </c>
      <c r="D453" s="80" t="s">
        <v>475</v>
      </c>
      <c r="E453" s="80" t="s">
        <v>476</v>
      </c>
      <c r="F453" s="80"/>
      <c r="G453" s="80"/>
      <c r="H453" s="80"/>
      <c r="I453" s="80"/>
      <c r="J453" s="80" t="s">
        <v>1745</v>
      </c>
      <c r="K453" s="80" t="s">
        <v>366</v>
      </c>
      <c r="L453" s="80" t="s">
        <v>31</v>
      </c>
      <c r="M453" s="80" t="s">
        <v>405</v>
      </c>
      <c r="N453" s="85" t="s">
        <v>1746</v>
      </c>
      <c r="O453" s="80"/>
      <c r="P453" s="80" t="s">
        <v>1068</v>
      </c>
      <c r="Q453" s="79" t="s">
        <v>1747</v>
      </c>
      <c r="R453" s="79" t="s">
        <v>1716</v>
      </c>
    </row>
    <row r="454" spans="1:18" ht="409.5" x14ac:dyDescent="0.25">
      <c r="A454" s="81" t="s">
        <v>1215</v>
      </c>
      <c r="B454" s="86" t="s">
        <v>1216</v>
      </c>
      <c r="C454" s="80" t="s">
        <v>1748</v>
      </c>
      <c r="D454" s="80" t="s">
        <v>361</v>
      </c>
      <c r="E454" s="80" t="s">
        <v>362</v>
      </c>
      <c r="F454" s="80" t="s">
        <v>363</v>
      </c>
      <c r="G454" s="80" t="s">
        <v>362</v>
      </c>
      <c r="H454" s="80" t="s">
        <v>364</v>
      </c>
      <c r="I454" s="80" t="s">
        <v>362</v>
      </c>
      <c r="J454" s="80" t="s">
        <v>693</v>
      </c>
      <c r="K454" s="80" t="s">
        <v>366</v>
      </c>
      <c r="L454" s="80" t="s">
        <v>582</v>
      </c>
      <c r="M454" s="80" t="s">
        <v>592</v>
      </c>
      <c r="N454" s="85" t="s">
        <v>1749</v>
      </c>
      <c r="O454" s="80"/>
      <c r="P454" s="80" t="s">
        <v>1068</v>
      </c>
      <c r="Q454" s="79" t="s">
        <v>1750</v>
      </c>
      <c r="R454" s="79" t="s">
        <v>1179</v>
      </c>
    </row>
    <row r="455" spans="1:18" ht="63.75" x14ac:dyDescent="0.25">
      <c r="A455" s="81" t="s">
        <v>1215</v>
      </c>
      <c r="B455" s="86">
        <v>46059</v>
      </c>
      <c r="C455" s="80" t="s">
        <v>1751</v>
      </c>
      <c r="D455" s="80" t="s">
        <v>361</v>
      </c>
      <c r="E455" s="80" t="s">
        <v>362</v>
      </c>
      <c r="F455" s="80" t="s">
        <v>363</v>
      </c>
      <c r="G455" s="80" t="s">
        <v>362</v>
      </c>
      <c r="H455" s="80" t="s">
        <v>364</v>
      </c>
      <c r="I455" s="80" t="s">
        <v>362</v>
      </c>
      <c r="J455" s="80" t="s">
        <v>1612</v>
      </c>
      <c r="K455" s="80" t="s">
        <v>366</v>
      </c>
      <c r="L455" s="80" t="s">
        <v>31</v>
      </c>
      <c r="M455" s="80" t="s">
        <v>592</v>
      </c>
      <c r="N455" s="85" t="s">
        <v>1752</v>
      </c>
      <c r="O455" s="80"/>
      <c r="P455" s="80" t="s">
        <v>1068</v>
      </c>
      <c r="Q455" s="79" t="s">
        <v>1753</v>
      </c>
      <c r="R455" s="79" t="s">
        <v>837</v>
      </c>
    </row>
    <row r="456" spans="1:18" ht="63.75" x14ac:dyDescent="0.25">
      <c r="A456" s="81" t="s">
        <v>1215</v>
      </c>
      <c r="B456" s="86">
        <v>46059</v>
      </c>
      <c r="C456" s="80" t="s">
        <v>1751</v>
      </c>
      <c r="D456" s="80" t="s">
        <v>361</v>
      </c>
      <c r="E456" s="80" t="s">
        <v>362</v>
      </c>
      <c r="F456" s="80" t="s">
        <v>363</v>
      </c>
      <c r="G456" s="80" t="s">
        <v>362</v>
      </c>
      <c r="H456" s="80" t="s">
        <v>364</v>
      </c>
      <c r="I456" s="80" t="s">
        <v>362</v>
      </c>
      <c r="J456" s="80" t="s">
        <v>630</v>
      </c>
      <c r="K456" s="80" t="s">
        <v>366</v>
      </c>
      <c r="L456" s="80" t="s">
        <v>582</v>
      </c>
      <c r="M456" s="80" t="s">
        <v>511</v>
      </c>
      <c r="N456" s="85" t="s">
        <v>1754</v>
      </c>
      <c r="O456" s="80"/>
      <c r="P456" s="80" t="s">
        <v>1068</v>
      </c>
      <c r="Q456" s="79" t="s">
        <v>1753</v>
      </c>
      <c r="R456" s="79" t="s">
        <v>837</v>
      </c>
    </row>
    <row r="457" spans="1:18" ht="63.75" x14ac:dyDescent="0.25">
      <c r="A457" s="81" t="s">
        <v>1215</v>
      </c>
      <c r="B457" s="86">
        <v>46059</v>
      </c>
      <c r="C457" s="80" t="s">
        <v>1751</v>
      </c>
      <c r="D457" s="80" t="s">
        <v>361</v>
      </c>
      <c r="E457" s="80" t="s">
        <v>362</v>
      </c>
      <c r="F457" s="80" t="s">
        <v>363</v>
      </c>
      <c r="G457" s="80" t="s">
        <v>362</v>
      </c>
      <c r="H457" s="80" t="s">
        <v>364</v>
      </c>
      <c r="I457" s="80" t="s">
        <v>362</v>
      </c>
      <c r="J457" s="80" t="s">
        <v>504</v>
      </c>
      <c r="K457" s="80" t="s">
        <v>366</v>
      </c>
      <c r="L457" s="80" t="s">
        <v>31</v>
      </c>
      <c r="M457" s="80" t="s">
        <v>577</v>
      </c>
      <c r="N457" s="85" t="s">
        <v>1755</v>
      </c>
      <c r="O457" s="80"/>
      <c r="P457" s="80" t="s">
        <v>1068</v>
      </c>
      <c r="Q457" s="79" t="s">
        <v>1753</v>
      </c>
      <c r="R457" s="79" t="s">
        <v>837</v>
      </c>
    </row>
    <row r="458" spans="1:18" ht="409.5" x14ac:dyDescent="0.25">
      <c r="A458" s="81" t="s">
        <v>1215</v>
      </c>
      <c r="B458" s="86">
        <v>46059</v>
      </c>
      <c r="C458" s="80" t="s">
        <v>1751</v>
      </c>
      <c r="D458" s="80" t="s">
        <v>361</v>
      </c>
      <c r="E458" s="80" t="s">
        <v>362</v>
      </c>
      <c r="F458" s="80" t="s">
        <v>363</v>
      </c>
      <c r="G458" s="80" t="s">
        <v>362</v>
      </c>
      <c r="H458" s="80" t="s">
        <v>364</v>
      </c>
      <c r="I458" s="80" t="s">
        <v>362</v>
      </c>
      <c r="J458" s="80" t="s">
        <v>663</v>
      </c>
      <c r="K458" s="80" t="s">
        <v>366</v>
      </c>
      <c r="L458" s="80" t="s">
        <v>39</v>
      </c>
      <c r="M458" s="80" t="s">
        <v>405</v>
      </c>
      <c r="N458" s="85" t="s">
        <v>1756</v>
      </c>
      <c r="O458" s="80"/>
      <c r="P458" s="80" t="s">
        <v>1068</v>
      </c>
      <c r="Q458" s="79" t="s">
        <v>1757</v>
      </c>
      <c r="R458" s="79" t="s">
        <v>837</v>
      </c>
    </row>
    <row r="459" spans="1:18" ht="293.25" x14ac:dyDescent="0.25">
      <c r="A459" s="81" t="s">
        <v>1215</v>
      </c>
      <c r="B459" s="86">
        <v>46059</v>
      </c>
      <c r="C459" s="80" t="s">
        <v>1751</v>
      </c>
      <c r="D459" s="80" t="s">
        <v>361</v>
      </c>
      <c r="E459" s="80" t="s">
        <v>362</v>
      </c>
      <c r="F459" s="80" t="s">
        <v>363</v>
      </c>
      <c r="G459" s="80" t="s">
        <v>362</v>
      </c>
      <c r="H459" s="80" t="s">
        <v>364</v>
      </c>
      <c r="I459" s="80" t="s">
        <v>362</v>
      </c>
      <c r="J459" s="80" t="s">
        <v>731</v>
      </c>
      <c r="K459" s="80" t="s">
        <v>366</v>
      </c>
      <c r="L459" s="80" t="s">
        <v>31</v>
      </c>
      <c r="M459" s="80" t="s">
        <v>732</v>
      </c>
      <c r="N459" s="85" t="s">
        <v>1758</v>
      </c>
      <c r="O459" s="80"/>
      <c r="P459" s="80" t="s">
        <v>1068</v>
      </c>
      <c r="Q459" s="79" t="s">
        <v>1753</v>
      </c>
      <c r="R459" s="79" t="s">
        <v>837</v>
      </c>
    </row>
    <row r="460" spans="1:18" ht="127.5" x14ac:dyDescent="0.25">
      <c r="A460" s="81" t="s">
        <v>500</v>
      </c>
      <c r="B460" s="86" t="s">
        <v>1759</v>
      </c>
      <c r="C460" s="80" t="s">
        <v>1760</v>
      </c>
      <c r="D460" s="80" t="s">
        <v>361</v>
      </c>
      <c r="E460" s="80" t="s">
        <v>362</v>
      </c>
      <c r="F460" s="80" t="s">
        <v>363</v>
      </c>
      <c r="G460" s="80" t="s">
        <v>362</v>
      </c>
      <c r="H460" s="80" t="s">
        <v>364</v>
      </c>
      <c r="I460" s="80" t="s">
        <v>362</v>
      </c>
      <c r="J460" s="80" t="s">
        <v>1612</v>
      </c>
      <c r="K460" s="80" t="s">
        <v>366</v>
      </c>
      <c r="L460" s="80" t="s">
        <v>31</v>
      </c>
      <c r="M460" s="80" t="s">
        <v>592</v>
      </c>
      <c r="N460" s="85" t="s">
        <v>1761</v>
      </c>
      <c r="O460" s="80" t="s">
        <v>693</v>
      </c>
      <c r="P460" s="80" t="s">
        <v>1068</v>
      </c>
      <c r="Q460" s="79" t="s">
        <v>1762</v>
      </c>
      <c r="R460" s="79" t="s">
        <v>1763</v>
      </c>
    </row>
    <row r="461" spans="1:18" ht="280.5" x14ac:dyDescent="0.25">
      <c r="A461" s="81" t="s">
        <v>1215</v>
      </c>
      <c r="B461" s="86" t="s">
        <v>1216</v>
      </c>
      <c r="C461" s="80" t="s">
        <v>1417</v>
      </c>
      <c r="D461" s="80" t="s">
        <v>683</v>
      </c>
      <c r="E461" s="80" t="s">
        <v>683</v>
      </c>
      <c r="F461" s="80" t="s">
        <v>1395</v>
      </c>
      <c r="G461" s="80" t="s">
        <v>1396</v>
      </c>
      <c r="H461" s="80" t="s">
        <v>1085</v>
      </c>
      <c r="I461" s="80" t="s">
        <v>1396</v>
      </c>
      <c r="J461" s="80" t="s">
        <v>630</v>
      </c>
      <c r="K461" s="80" t="s">
        <v>366</v>
      </c>
      <c r="L461" s="80" t="s">
        <v>582</v>
      </c>
      <c r="M461" s="80" t="s">
        <v>511</v>
      </c>
      <c r="N461" s="85" t="s">
        <v>1764</v>
      </c>
      <c r="O461" s="80"/>
      <c r="P461" s="80" t="s">
        <v>1068</v>
      </c>
      <c r="Q461" s="79" t="s">
        <v>1765</v>
      </c>
      <c r="R461" s="79" t="s">
        <v>1179</v>
      </c>
    </row>
    <row r="462" spans="1:18" ht="409.5" x14ac:dyDescent="0.25">
      <c r="A462" s="81" t="s">
        <v>1215</v>
      </c>
      <c r="B462" s="86">
        <v>46297</v>
      </c>
      <c r="C462" s="80" t="s">
        <v>758</v>
      </c>
      <c r="D462" s="80" t="s">
        <v>361</v>
      </c>
      <c r="E462" s="80" t="s">
        <v>362</v>
      </c>
      <c r="F462" s="80" t="s">
        <v>363</v>
      </c>
      <c r="G462" s="80" t="s">
        <v>362</v>
      </c>
      <c r="H462" s="80" t="s">
        <v>364</v>
      </c>
      <c r="I462" s="80" t="s">
        <v>362</v>
      </c>
      <c r="J462" s="80" t="s">
        <v>509</v>
      </c>
      <c r="K462" s="80" t="s">
        <v>366</v>
      </c>
      <c r="L462" s="80" t="s">
        <v>510</v>
      </c>
      <c r="M462" s="80" t="s">
        <v>511</v>
      </c>
      <c r="N462" s="85" t="s">
        <v>1766</v>
      </c>
      <c r="O462" s="80"/>
      <c r="P462" s="80"/>
      <c r="Q462" s="79" t="s">
        <v>1767</v>
      </c>
      <c r="R462" s="79" t="s">
        <v>1768</v>
      </c>
    </row>
    <row r="463" spans="1:18" ht="280.5" x14ac:dyDescent="0.25">
      <c r="A463" s="81" t="s">
        <v>1215</v>
      </c>
      <c r="B463" s="86">
        <v>46063</v>
      </c>
      <c r="C463" s="80" t="s">
        <v>503</v>
      </c>
      <c r="D463" s="80" t="s">
        <v>361</v>
      </c>
      <c r="E463" s="80" t="s">
        <v>362</v>
      </c>
      <c r="F463" s="80" t="s">
        <v>363</v>
      </c>
      <c r="G463" s="80" t="s">
        <v>362</v>
      </c>
      <c r="H463" s="80" t="s">
        <v>364</v>
      </c>
      <c r="I463" s="80" t="s">
        <v>362</v>
      </c>
      <c r="J463" s="80" t="s">
        <v>630</v>
      </c>
      <c r="K463" s="80" t="s">
        <v>366</v>
      </c>
      <c r="L463" s="80" t="s">
        <v>582</v>
      </c>
      <c r="M463" s="80" t="s">
        <v>511</v>
      </c>
      <c r="N463" s="85" t="s">
        <v>1769</v>
      </c>
      <c r="O463" s="80"/>
      <c r="P463" s="80" t="s">
        <v>1068</v>
      </c>
      <c r="Q463" s="79" t="s">
        <v>1770</v>
      </c>
      <c r="R463" s="79" t="s">
        <v>386</v>
      </c>
    </row>
    <row r="464" spans="1:18" ht="140.25" x14ac:dyDescent="0.25">
      <c r="A464" s="81" t="s">
        <v>500</v>
      </c>
      <c r="B464" s="86" t="s">
        <v>1771</v>
      </c>
      <c r="C464" s="80" t="s">
        <v>417</v>
      </c>
      <c r="D464" s="80" t="s">
        <v>397</v>
      </c>
      <c r="E464" s="80" t="s">
        <v>789</v>
      </c>
      <c r="F464" s="80" t="s">
        <v>399</v>
      </c>
      <c r="G464" s="80" t="s">
        <v>400</v>
      </c>
      <c r="H464" s="80" t="s">
        <v>401</v>
      </c>
      <c r="I464" s="80" t="s">
        <v>398</v>
      </c>
      <c r="J464" s="80" t="s">
        <v>1772</v>
      </c>
      <c r="K464" s="80" t="s">
        <v>1773</v>
      </c>
      <c r="L464" s="80" t="s">
        <v>1953</v>
      </c>
      <c r="M464" s="80" t="s">
        <v>588</v>
      </c>
      <c r="N464" s="85" t="s">
        <v>1774</v>
      </c>
      <c r="O464" s="80"/>
      <c r="P464" s="80" t="s">
        <v>1068</v>
      </c>
      <c r="Q464" s="79" t="s">
        <v>1775</v>
      </c>
      <c r="R464" s="79" t="s">
        <v>1058</v>
      </c>
    </row>
    <row r="465" spans="1:18" ht="409.5" x14ac:dyDescent="0.25">
      <c r="A465" s="81" t="s">
        <v>1215</v>
      </c>
      <c r="B465" s="86">
        <v>46064</v>
      </c>
      <c r="C465" s="80" t="s">
        <v>564</v>
      </c>
      <c r="D465" s="80" t="s">
        <v>610</v>
      </c>
      <c r="E465" s="80" t="s">
        <v>362</v>
      </c>
      <c r="F465" s="80" t="s">
        <v>363</v>
      </c>
      <c r="G465" s="80" t="s">
        <v>362</v>
      </c>
      <c r="H465" s="80" t="s">
        <v>364</v>
      </c>
      <c r="I465" s="80" t="s">
        <v>362</v>
      </c>
      <c r="J465" s="80" t="s">
        <v>1223</v>
      </c>
      <c r="K465" s="80" t="s">
        <v>366</v>
      </c>
      <c r="L465" s="80" t="s">
        <v>582</v>
      </c>
      <c r="M465" s="80" t="s">
        <v>511</v>
      </c>
      <c r="N465" s="85" t="s">
        <v>1776</v>
      </c>
      <c r="O465" s="80"/>
      <c r="P465" s="80" t="s">
        <v>1068</v>
      </c>
      <c r="Q465" s="79" t="s">
        <v>1777</v>
      </c>
      <c r="R465" s="79" t="s">
        <v>1778</v>
      </c>
    </row>
    <row r="466" spans="1:18" ht="409.5" x14ac:dyDescent="0.25">
      <c r="A466" s="81" t="s">
        <v>1215</v>
      </c>
      <c r="B466" s="86">
        <v>46090</v>
      </c>
      <c r="C466" s="80" t="s">
        <v>1626</v>
      </c>
      <c r="D466" s="80" t="s">
        <v>610</v>
      </c>
      <c r="E466" s="80" t="s">
        <v>362</v>
      </c>
      <c r="F466" s="80" t="s">
        <v>363</v>
      </c>
      <c r="G466" s="80" t="s">
        <v>362</v>
      </c>
      <c r="H466" s="80" t="s">
        <v>364</v>
      </c>
      <c r="I466" s="80" t="s">
        <v>362</v>
      </c>
      <c r="J466" s="80" t="s">
        <v>693</v>
      </c>
      <c r="K466" s="80" t="s">
        <v>366</v>
      </c>
      <c r="L466" s="80" t="s">
        <v>582</v>
      </c>
      <c r="M466" s="80" t="s">
        <v>592</v>
      </c>
      <c r="N466" s="85" t="s">
        <v>1779</v>
      </c>
      <c r="O466" s="80"/>
      <c r="P466" s="80"/>
      <c r="Q466" s="79" t="s">
        <v>1780</v>
      </c>
      <c r="R466" s="79" t="s">
        <v>1781</v>
      </c>
    </row>
    <row r="467" spans="1:18" ht="409.5" x14ac:dyDescent="0.25">
      <c r="A467" s="81" t="s">
        <v>1215</v>
      </c>
      <c r="B467" s="86">
        <v>46167</v>
      </c>
      <c r="C467" s="80" t="s">
        <v>417</v>
      </c>
      <c r="D467" s="80" t="s">
        <v>1498</v>
      </c>
      <c r="E467" s="80" t="s">
        <v>1499</v>
      </c>
      <c r="F467" s="80" t="s">
        <v>1500</v>
      </c>
      <c r="G467" s="80" t="s">
        <v>1499</v>
      </c>
      <c r="H467" s="80" t="s">
        <v>1501</v>
      </c>
      <c r="I467" s="80" t="s">
        <v>1499</v>
      </c>
      <c r="J467" s="80" t="s">
        <v>1782</v>
      </c>
      <c r="K467" s="80" t="s">
        <v>366</v>
      </c>
      <c r="L467" s="10" t="s">
        <v>61</v>
      </c>
      <c r="M467" s="80" t="s">
        <v>405</v>
      </c>
      <c r="N467" s="85" t="s">
        <v>1783</v>
      </c>
      <c r="O467" s="80"/>
      <c r="P467" s="80" t="s">
        <v>1068</v>
      </c>
      <c r="Q467" s="79" t="s">
        <v>1784</v>
      </c>
      <c r="R467" s="79" t="s">
        <v>1785</v>
      </c>
    </row>
    <row r="468" spans="1:18" x14ac:dyDescent="0.25">
      <c r="A468" s="81" t="s">
        <v>1215</v>
      </c>
      <c r="B468" s="86"/>
      <c r="C468" s="80"/>
      <c r="D468" s="80"/>
      <c r="E468" s="80"/>
      <c r="F468" s="80"/>
      <c r="G468" s="80"/>
      <c r="H468" s="80"/>
      <c r="I468" s="80"/>
      <c r="J468" s="80"/>
      <c r="K468" s="80"/>
      <c r="L468" s="80"/>
      <c r="M468" s="80"/>
      <c r="N468" s="85"/>
      <c r="O468" s="80"/>
      <c r="P468" s="80"/>
      <c r="Q468" s="79"/>
      <c r="R468" s="79"/>
    </row>
    <row r="469" spans="1:18" x14ac:dyDescent="0.25">
      <c r="A469" s="81" t="s">
        <v>1215</v>
      </c>
      <c r="B469" s="86"/>
      <c r="C469" s="80"/>
      <c r="D469" s="80"/>
      <c r="E469" s="80"/>
      <c r="F469" s="80"/>
      <c r="G469" s="80"/>
      <c r="H469" s="80"/>
      <c r="I469" s="80"/>
      <c r="J469" s="80"/>
      <c r="K469" s="80"/>
      <c r="L469" s="80"/>
      <c r="M469" s="80"/>
      <c r="N469" s="85"/>
      <c r="O469" s="80"/>
      <c r="P469" s="80"/>
      <c r="Q469" s="79"/>
      <c r="R469" s="79"/>
    </row>
    <row r="470" spans="1:18" x14ac:dyDescent="0.25">
      <c r="A470" s="81" t="s">
        <v>1215</v>
      </c>
      <c r="B470" s="86"/>
      <c r="C470" s="80"/>
      <c r="D470" s="80"/>
      <c r="E470" s="80"/>
      <c r="F470" s="80"/>
      <c r="G470" s="80"/>
      <c r="H470" s="80"/>
      <c r="I470" s="80"/>
      <c r="J470" s="80"/>
      <c r="K470" s="80"/>
      <c r="L470" s="80"/>
      <c r="M470" s="80"/>
      <c r="N470" s="85"/>
      <c r="O470" s="80"/>
      <c r="P470" s="80"/>
      <c r="Q470" s="79"/>
      <c r="R470" s="79"/>
    </row>
    <row r="471" spans="1:18" x14ac:dyDescent="0.25">
      <c r="A471" s="81" t="s">
        <v>1215</v>
      </c>
      <c r="B471" s="86"/>
      <c r="C471" s="80"/>
      <c r="D471" s="80"/>
      <c r="E471" s="80"/>
      <c r="F471" s="80"/>
      <c r="G471" s="80"/>
      <c r="H471" s="80"/>
      <c r="I471" s="80"/>
      <c r="J471" s="80"/>
      <c r="K471" s="80"/>
      <c r="L471" s="80"/>
      <c r="M471" s="80"/>
      <c r="N471" s="85"/>
      <c r="O471" s="80"/>
      <c r="P471" s="80"/>
      <c r="Q471" s="79"/>
      <c r="R471" s="79"/>
    </row>
    <row r="472" spans="1:18" x14ac:dyDescent="0.25">
      <c r="A472" s="81" t="s">
        <v>1215</v>
      </c>
      <c r="B472" s="86"/>
      <c r="C472" s="80"/>
      <c r="D472" s="80"/>
      <c r="E472" s="80"/>
      <c r="F472" s="80"/>
      <c r="G472" s="80"/>
      <c r="H472" s="80"/>
      <c r="I472" s="80"/>
      <c r="J472" s="80"/>
      <c r="K472" s="80"/>
      <c r="L472" s="80"/>
      <c r="M472" s="80"/>
      <c r="N472" s="85"/>
      <c r="O472" s="80"/>
      <c r="P472" s="80"/>
      <c r="Q472" s="79"/>
      <c r="R472" s="79"/>
    </row>
    <row r="473" spans="1:18" x14ac:dyDescent="0.25">
      <c r="A473" s="81" t="s">
        <v>1215</v>
      </c>
      <c r="B473" s="86"/>
      <c r="C473" s="80"/>
      <c r="D473" s="80"/>
      <c r="E473" s="80"/>
      <c r="F473" s="80"/>
      <c r="G473" s="80"/>
      <c r="H473" s="80"/>
      <c r="I473" s="80"/>
      <c r="J473" s="80"/>
      <c r="K473" s="80"/>
      <c r="L473" s="80"/>
      <c r="M473" s="80"/>
      <c r="N473" s="85"/>
      <c r="O473" s="80"/>
      <c r="P473" s="80"/>
      <c r="Q473" s="79"/>
      <c r="R473" s="79"/>
    </row>
    <row r="474" spans="1:18" x14ac:dyDescent="0.25">
      <c r="A474" s="81" t="s">
        <v>1215</v>
      </c>
      <c r="B474" s="86"/>
      <c r="C474" s="80"/>
      <c r="D474" s="80"/>
      <c r="E474" s="80"/>
      <c r="F474" s="80"/>
      <c r="G474" s="80"/>
      <c r="H474" s="80"/>
      <c r="I474" s="80"/>
      <c r="J474" s="80"/>
      <c r="K474" s="80"/>
      <c r="L474" s="80"/>
      <c r="M474" s="80"/>
      <c r="N474" s="85"/>
      <c r="O474" s="80"/>
      <c r="P474" s="80"/>
      <c r="Q474" s="79"/>
      <c r="R474" s="79"/>
    </row>
    <row r="475" spans="1:18" x14ac:dyDescent="0.25">
      <c r="A475" s="81" t="s">
        <v>1215</v>
      </c>
      <c r="B475" s="86"/>
      <c r="C475" s="80"/>
      <c r="D475" s="80"/>
      <c r="E475" s="80"/>
      <c r="F475" s="80"/>
      <c r="G475" s="80"/>
      <c r="H475" s="80"/>
      <c r="I475" s="80"/>
      <c r="J475" s="80"/>
      <c r="K475" s="80"/>
      <c r="L475" s="80"/>
      <c r="M475" s="80"/>
      <c r="N475" s="85"/>
      <c r="O475" s="80"/>
      <c r="P475" s="80"/>
      <c r="Q475" s="79"/>
      <c r="R475" s="79"/>
    </row>
    <row r="476" spans="1:18" x14ac:dyDescent="0.25">
      <c r="A476" s="81" t="s">
        <v>1215</v>
      </c>
      <c r="B476" s="86"/>
      <c r="C476" s="80"/>
      <c r="D476" s="80"/>
      <c r="E476" s="80"/>
      <c r="F476" s="80"/>
      <c r="G476" s="80"/>
      <c r="H476" s="80"/>
      <c r="I476" s="80"/>
      <c r="J476" s="80"/>
      <c r="K476" s="80"/>
      <c r="L476" s="80"/>
      <c r="M476" s="80"/>
      <c r="N476" s="85"/>
      <c r="O476" s="80"/>
      <c r="P476" s="80"/>
      <c r="Q476" s="79"/>
      <c r="R476" s="79"/>
    </row>
    <row r="477" spans="1:18" x14ac:dyDescent="0.25">
      <c r="A477" s="81" t="s">
        <v>1215</v>
      </c>
      <c r="B477" s="86"/>
      <c r="C477" s="80"/>
      <c r="D477" s="80"/>
      <c r="E477" s="80"/>
      <c r="F477" s="80"/>
      <c r="G477" s="80"/>
      <c r="H477" s="80"/>
      <c r="I477" s="80"/>
      <c r="J477" s="80"/>
      <c r="K477" s="80"/>
      <c r="L477" s="80"/>
      <c r="M477" s="80"/>
      <c r="N477" s="85"/>
      <c r="O477" s="80"/>
      <c r="P477" s="80"/>
      <c r="Q477" s="79"/>
      <c r="R477" s="79"/>
    </row>
    <row r="478" spans="1:18" x14ac:dyDescent="0.25">
      <c r="A478" s="81" t="s">
        <v>1215</v>
      </c>
      <c r="B478" s="86"/>
      <c r="C478" s="80"/>
      <c r="D478" s="80"/>
      <c r="E478" s="80"/>
      <c r="F478" s="80"/>
      <c r="G478" s="80"/>
      <c r="H478" s="80"/>
      <c r="I478" s="80"/>
      <c r="J478" s="80"/>
      <c r="K478" s="80"/>
      <c r="L478" s="80"/>
      <c r="M478" s="80"/>
      <c r="N478" s="85"/>
      <c r="O478" s="80"/>
      <c r="P478" s="80"/>
      <c r="Q478" s="79"/>
      <c r="R478" s="79"/>
    </row>
  </sheetData>
  <autoFilter ref="A1:R478" xr:uid="{BF62ACDA-CF46-43A7-ADE3-0F7D8739D509}"/>
  <pageMargins left="0.7" right="0.7" top="0.75" bottom="0.75" header="0.3" footer="0.3"/>
  <pageSetup paperSize="8" fitToWidth="0" fitToHeight="0" orientation="landscape"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88F0D6-3B57-41DB-AA87-300AD5BD711B}">
  <dimension ref="A1:G20"/>
  <sheetViews>
    <sheetView zoomScaleNormal="100" workbookViewId="0">
      <selection activeCell="D13" sqref="D13"/>
    </sheetView>
  </sheetViews>
  <sheetFormatPr defaultRowHeight="15" x14ac:dyDescent="0.25"/>
  <cols>
    <col min="1" max="1" width="25.7109375" customWidth="1"/>
    <col min="2" max="2" width="40.7109375" customWidth="1"/>
    <col min="3" max="5" width="25.7109375" customWidth="1"/>
    <col min="6" max="6" width="13" customWidth="1"/>
    <col min="7" max="7" width="23.42578125" customWidth="1"/>
  </cols>
  <sheetData>
    <row r="1" spans="1:7" ht="30" customHeight="1" x14ac:dyDescent="0.25">
      <c r="A1" s="14" t="s">
        <v>1786</v>
      </c>
      <c r="B1" s="14" t="s">
        <v>1787</v>
      </c>
      <c r="C1" s="14" t="s">
        <v>1788</v>
      </c>
      <c r="D1" s="14" t="s">
        <v>1789</v>
      </c>
      <c r="E1" s="14" t="s">
        <v>1790</v>
      </c>
      <c r="F1" s="14" t="s">
        <v>354</v>
      </c>
      <c r="G1" s="14" t="s">
        <v>1791</v>
      </c>
    </row>
    <row r="2" spans="1:7" ht="37.5" customHeight="1" x14ac:dyDescent="0.25">
      <c r="A2" s="15" t="s">
        <v>1792</v>
      </c>
      <c r="B2" s="15" t="s">
        <v>1793</v>
      </c>
      <c r="C2" s="15" t="s">
        <v>1794</v>
      </c>
      <c r="D2" s="15" t="s">
        <v>31</v>
      </c>
      <c r="E2" s="15" t="s">
        <v>366</v>
      </c>
      <c r="F2" s="15" t="s">
        <v>1795</v>
      </c>
      <c r="G2" s="15"/>
    </row>
    <row r="3" spans="1:7" ht="30" customHeight="1" x14ac:dyDescent="0.25">
      <c r="A3" s="16" t="s">
        <v>1796</v>
      </c>
      <c r="B3" s="16" t="s">
        <v>1797</v>
      </c>
      <c r="C3" s="16" t="s">
        <v>1798</v>
      </c>
      <c r="D3" s="16" t="s">
        <v>1799</v>
      </c>
      <c r="E3" s="16" t="s">
        <v>366</v>
      </c>
      <c r="F3" s="16" t="s">
        <v>1800</v>
      </c>
      <c r="G3" s="16"/>
    </row>
    <row r="4" spans="1:7" ht="30" customHeight="1" x14ac:dyDescent="0.25">
      <c r="A4" s="15" t="s">
        <v>1801</v>
      </c>
      <c r="B4" s="15" t="s">
        <v>1802</v>
      </c>
      <c r="C4" s="15" t="s">
        <v>1803</v>
      </c>
      <c r="D4" s="15" t="s">
        <v>31</v>
      </c>
      <c r="E4" s="15" t="s">
        <v>366</v>
      </c>
      <c r="F4" s="15" t="s">
        <v>1804</v>
      </c>
      <c r="G4" s="15"/>
    </row>
    <row r="5" spans="1:7" ht="30" customHeight="1" x14ac:dyDescent="0.25">
      <c r="A5" s="16" t="s">
        <v>1805</v>
      </c>
      <c r="B5" s="16" t="s">
        <v>1806</v>
      </c>
      <c r="C5" s="16" t="s">
        <v>1807</v>
      </c>
      <c r="D5" s="16" t="s">
        <v>31</v>
      </c>
      <c r="E5" s="16" t="s">
        <v>366</v>
      </c>
      <c r="F5" s="16" t="s">
        <v>1808</v>
      </c>
      <c r="G5" s="16"/>
    </row>
    <row r="6" spans="1:7" ht="30" customHeight="1" x14ac:dyDescent="0.25">
      <c r="A6" s="15" t="s">
        <v>1809</v>
      </c>
      <c r="B6" s="15" t="s">
        <v>1810</v>
      </c>
      <c r="C6" s="15" t="s">
        <v>1811</v>
      </c>
      <c r="D6" s="15" t="s">
        <v>1812</v>
      </c>
      <c r="E6" s="15" t="s">
        <v>366</v>
      </c>
      <c r="F6" s="15" t="s">
        <v>1813</v>
      </c>
      <c r="G6" s="15"/>
    </row>
    <row r="7" spans="1:7" ht="30" customHeight="1" x14ac:dyDescent="0.25">
      <c r="A7" s="16" t="s">
        <v>1814</v>
      </c>
      <c r="B7" s="16" t="s">
        <v>1815</v>
      </c>
      <c r="C7" s="16" t="s">
        <v>1816</v>
      </c>
      <c r="D7" s="16" t="s">
        <v>1817</v>
      </c>
      <c r="E7" s="16" t="s">
        <v>366</v>
      </c>
      <c r="F7" s="16" t="s">
        <v>1818</v>
      </c>
      <c r="G7" s="16"/>
    </row>
    <row r="8" spans="1:7" ht="30" customHeight="1" x14ac:dyDescent="0.25">
      <c r="A8" s="15" t="s">
        <v>1819</v>
      </c>
      <c r="B8" s="15" t="s">
        <v>1820</v>
      </c>
      <c r="C8" s="15" t="s">
        <v>1821</v>
      </c>
      <c r="D8" s="15" t="s">
        <v>61</v>
      </c>
      <c r="E8" s="15" t="s">
        <v>366</v>
      </c>
      <c r="F8" s="15" t="s">
        <v>1800</v>
      </c>
      <c r="G8" s="15"/>
    </row>
    <row r="9" spans="1:7" ht="39.75" customHeight="1" x14ac:dyDescent="0.25">
      <c r="A9" s="16" t="s">
        <v>1822</v>
      </c>
      <c r="B9" s="16" t="s">
        <v>1823</v>
      </c>
      <c r="C9" s="16" t="s">
        <v>1824</v>
      </c>
      <c r="D9" s="16" t="s">
        <v>1825</v>
      </c>
      <c r="E9" s="16" t="s">
        <v>366</v>
      </c>
      <c r="F9" s="16" t="s">
        <v>1826</v>
      </c>
      <c r="G9" s="16"/>
    </row>
    <row r="10" spans="1:7" ht="30" customHeight="1" x14ac:dyDescent="0.25">
      <c r="A10" s="15" t="s">
        <v>1827</v>
      </c>
      <c r="B10" s="15" t="s">
        <v>1828</v>
      </c>
      <c r="C10" s="15" t="s">
        <v>1829</v>
      </c>
      <c r="D10" s="15" t="s">
        <v>1825</v>
      </c>
      <c r="E10" s="15" t="s">
        <v>366</v>
      </c>
      <c r="F10" s="15" t="s">
        <v>1826</v>
      </c>
      <c r="G10" s="15"/>
    </row>
    <row r="11" spans="1:7" ht="30" customHeight="1" x14ac:dyDescent="0.25">
      <c r="A11" s="16" t="s">
        <v>1830</v>
      </c>
      <c r="B11" s="16" t="s">
        <v>1831</v>
      </c>
      <c r="C11" s="16" t="s">
        <v>1832</v>
      </c>
      <c r="D11" s="16" t="s">
        <v>1825</v>
      </c>
      <c r="E11" s="16" t="s">
        <v>366</v>
      </c>
      <c r="F11" s="16" t="s">
        <v>1804</v>
      </c>
      <c r="G11" s="16"/>
    </row>
    <row r="12" spans="1:7" ht="30" customHeight="1" x14ac:dyDescent="0.25">
      <c r="A12" s="15" t="s">
        <v>1833</v>
      </c>
      <c r="B12" s="15" t="s">
        <v>1834</v>
      </c>
      <c r="C12" s="15" t="s">
        <v>1835</v>
      </c>
      <c r="D12" s="15" t="s">
        <v>1825</v>
      </c>
      <c r="E12" s="15" t="s">
        <v>366</v>
      </c>
      <c r="F12" s="15" t="s">
        <v>1836</v>
      </c>
      <c r="G12" s="15"/>
    </row>
    <row r="13" spans="1:7" ht="39.75" customHeight="1" x14ac:dyDescent="0.25">
      <c r="A13" s="16" t="s">
        <v>1837</v>
      </c>
      <c r="B13" s="16" t="s">
        <v>1838</v>
      </c>
      <c r="C13" s="16" t="s">
        <v>1838</v>
      </c>
      <c r="D13" s="16" t="s">
        <v>1839</v>
      </c>
      <c r="E13" s="16" t="s">
        <v>366</v>
      </c>
      <c r="F13" s="16" t="s">
        <v>1813</v>
      </c>
      <c r="G13" s="16"/>
    </row>
    <row r="14" spans="1:7" ht="30" customHeight="1" x14ac:dyDescent="0.25">
      <c r="A14" s="14" t="s">
        <v>1840</v>
      </c>
      <c r="B14" s="14" t="s">
        <v>1787</v>
      </c>
      <c r="C14" s="14" t="s">
        <v>1788</v>
      </c>
      <c r="D14" s="14" t="s">
        <v>1789</v>
      </c>
      <c r="E14" s="14" t="s">
        <v>1790</v>
      </c>
      <c r="F14" s="14" t="s">
        <v>354</v>
      </c>
      <c r="G14" s="14" t="s">
        <v>1841</v>
      </c>
    </row>
    <row r="15" spans="1:7" ht="30" customHeight="1" x14ac:dyDescent="0.25">
      <c r="A15" s="15"/>
      <c r="B15" s="15"/>
      <c r="C15" s="15"/>
      <c r="D15" s="15"/>
      <c r="E15" s="15"/>
      <c r="F15" s="15"/>
      <c r="G15" s="15"/>
    </row>
    <row r="16" spans="1:7" ht="30" customHeight="1" x14ac:dyDescent="0.25">
      <c r="A16" s="16"/>
      <c r="B16" s="16"/>
      <c r="C16" s="16"/>
      <c r="D16" s="16"/>
      <c r="E16" s="16"/>
      <c r="F16" s="16"/>
      <c r="G16" s="16"/>
    </row>
    <row r="17" spans="1:7" ht="30" customHeight="1" x14ac:dyDescent="0.25">
      <c r="A17" s="15"/>
      <c r="B17" s="15"/>
      <c r="C17" s="15"/>
      <c r="D17" s="15"/>
      <c r="E17" s="15"/>
      <c r="F17" s="15"/>
      <c r="G17" s="15"/>
    </row>
    <row r="18" spans="1:7" ht="30" customHeight="1" x14ac:dyDescent="0.25">
      <c r="A18" s="16"/>
      <c r="B18" s="16"/>
      <c r="C18" s="16"/>
      <c r="D18" s="16"/>
      <c r="E18" s="16"/>
      <c r="F18" s="16"/>
      <c r="G18" s="16"/>
    </row>
    <row r="19" spans="1:7" ht="30" customHeight="1" x14ac:dyDescent="0.25">
      <c r="A19" s="15"/>
      <c r="B19" s="15"/>
      <c r="C19" s="15"/>
      <c r="D19" s="15"/>
      <c r="E19" s="15"/>
      <c r="F19" s="15"/>
      <c r="G19" s="15"/>
    </row>
    <row r="20" spans="1:7" ht="30" customHeight="1" x14ac:dyDescent="0.25">
      <c r="A20" s="16"/>
      <c r="B20" s="16"/>
      <c r="C20" s="16"/>
      <c r="D20" s="16"/>
      <c r="E20" s="16"/>
      <c r="F20" s="16"/>
      <c r="G20" s="16"/>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C5797F-811D-44F6-80D7-0C250F2F28D4}">
  <dimension ref="A1:E128"/>
  <sheetViews>
    <sheetView workbookViewId="0">
      <pane ySplit="1" topLeftCell="A19" activePane="bottomLeft" state="frozen"/>
      <selection pane="bottomLeft" activeCell="E133" sqref="E133"/>
    </sheetView>
  </sheetViews>
  <sheetFormatPr defaultRowHeight="15" x14ac:dyDescent="0.25"/>
  <cols>
    <col min="1" max="1" width="46.7109375" customWidth="1"/>
    <col min="2" max="2" width="25.28515625" customWidth="1"/>
    <col min="3" max="4" width="25.7109375" customWidth="1"/>
    <col min="5" max="5" width="39.85546875" customWidth="1"/>
  </cols>
  <sheetData>
    <row r="1" spans="1:5" ht="30" customHeight="1" x14ac:dyDescent="0.25">
      <c r="A1" s="14" t="s">
        <v>1787</v>
      </c>
      <c r="B1" s="14" t="s">
        <v>1789</v>
      </c>
      <c r="C1" s="14" t="s">
        <v>1842</v>
      </c>
      <c r="D1" s="14" t="s">
        <v>354</v>
      </c>
      <c r="E1" s="14" t="s">
        <v>1843</v>
      </c>
    </row>
    <row r="2" spans="1:5" ht="30" customHeight="1" x14ac:dyDescent="0.25">
      <c r="A2" s="30" t="str">
        <f>'Stakeholders '!A21</f>
        <v>Cure All Pest Control</v>
      </c>
      <c r="B2" s="30" t="str">
        <f>'Stakeholders '!C21</f>
        <v>Employer</v>
      </c>
      <c r="C2" s="30" t="str">
        <f>'Stakeholders '!D21</f>
        <v xml:space="preserve"> </v>
      </c>
      <c r="D2" s="30" t="str">
        <f>'Stakeholders '!E21</f>
        <v>Queensland</v>
      </c>
      <c r="E2" s="25" t="str">
        <f>'Stakeholders '!F21</f>
        <v>Engaged</v>
      </c>
    </row>
    <row r="3" spans="1:5" ht="30" customHeight="1" x14ac:dyDescent="0.25">
      <c r="A3" s="33" t="str">
        <f>'Stakeholders '!A3</f>
        <v>Instinct Pest Management</v>
      </c>
      <c r="B3" s="33" t="str">
        <f>'Stakeholders '!C3</f>
        <v>Employer</v>
      </c>
      <c r="C3" s="33">
        <f>'Stakeholders '!D3</f>
        <v>0</v>
      </c>
      <c r="D3" s="33" t="str">
        <f>'Stakeholders '!E3</f>
        <v>Northern Territory</v>
      </c>
      <c r="E3" s="26" t="str">
        <f>'Stakeholders '!F3</f>
        <v>Engaged</v>
      </c>
    </row>
    <row r="4" spans="1:5" ht="30" customHeight="1" x14ac:dyDescent="0.25">
      <c r="A4" s="30" t="str">
        <f>'Stakeholders '!A4</f>
        <v>AMG Pest Management</v>
      </c>
      <c r="B4" s="30" t="str">
        <f>'Stakeholders '!C4</f>
        <v>Employer</v>
      </c>
      <c r="C4" s="30">
        <f>'Stakeholders '!D4</f>
        <v>0</v>
      </c>
      <c r="D4" s="30" t="str">
        <f>'Stakeholders '!E4</f>
        <v>Queensland</v>
      </c>
      <c r="E4" s="25" t="str">
        <f>'Stakeholders '!F4</f>
        <v>Engaged</v>
      </c>
    </row>
    <row r="5" spans="1:5" ht="30" customHeight="1" x14ac:dyDescent="0.25">
      <c r="A5" s="33" t="str">
        <f>'Stakeholders '!A5</f>
        <v>Mackay Regional Council</v>
      </c>
      <c r="B5" s="33" t="str">
        <f>'Stakeholders '!C5</f>
        <v>Employer</v>
      </c>
      <c r="C5" s="33" t="str">
        <f>'Stakeholders '!D5</f>
        <v xml:space="preserve"> </v>
      </c>
      <c r="D5" s="33" t="str">
        <f>'Stakeholders '!E5</f>
        <v>Queensland</v>
      </c>
      <c r="E5" s="26" t="str">
        <f>'Stakeholders '!F5</f>
        <v>Engaged</v>
      </c>
    </row>
    <row r="6" spans="1:5" ht="30" customHeight="1" x14ac:dyDescent="0.25">
      <c r="A6" s="30" t="str">
        <f>'Stakeholders '!A6</f>
        <v>Department of Trade, Employment and Training</v>
      </c>
      <c r="B6" s="30" t="str">
        <f>'Stakeholders '!C6</f>
        <v>STA</v>
      </c>
      <c r="C6" s="30" t="str">
        <f>'Stakeholders '!D6</f>
        <v xml:space="preserve"> </v>
      </c>
      <c r="D6" s="30" t="str">
        <f>'Stakeholders '!E6</f>
        <v>Queensland</v>
      </c>
      <c r="E6" s="25" t="str">
        <f>'Stakeholders '!F6</f>
        <v>Engaged</v>
      </c>
    </row>
    <row r="7" spans="1:5" ht="30" customHeight="1" x14ac:dyDescent="0.25">
      <c r="A7" s="33" t="str">
        <f>'Stakeholders '!A7</f>
        <v>WA Dept of Health</v>
      </c>
      <c r="B7" s="33" t="str">
        <f>'Stakeholders '!C7</f>
        <v>Regulator and Licence Authority</v>
      </c>
      <c r="C7" s="33">
        <f>'Stakeholders '!D7</f>
        <v>0</v>
      </c>
      <c r="D7" s="33" t="str">
        <f>'Stakeholders '!E7</f>
        <v>Western Australia</v>
      </c>
      <c r="E7" s="26" t="str">
        <f>'Stakeholders '!F7</f>
        <v>Engaged</v>
      </c>
    </row>
    <row r="8" spans="1:5" ht="30" customHeight="1" x14ac:dyDescent="0.25">
      <c r="A8" s="30" t="e">
        <f>'Stakeholders '!#REF!</f>
        <v>#REF!</v>
      </c>
      <c r="B8" s="30" t="e">
        <f>'Stakeholders '!#REF!</f>
        <v>#REF!</v>
      </c>
      <c r="C8" s="30" t="e">
        <f>'Stakeholders '!#REF!</f>
        <v>#REF!</v>
      </c>
      <c r="D8" s="30" t="e">
        <f>'Stakeholders '!#REF!</f>
        <v>#REF!</v>
      </c>
      <c r="E8" s="25" t="e">
        <f>'Stakeholders '!#REF!</f>
        <v>#REF!</v>
      </c>
    </row>
    <row r="9" spans="1:5" ht="30" customHeight="1" x14ac:dyDescent="0.25">
      <c r="A9" s="33" t="str">
        <f>'Stakeholders '!A8</f>
        <v>Instinct Pest</v>
      </c>
      <c r="B9" s="33" t="str">
        <f>'Stakeholders '!C8</f>
        <v>Employer</v>
      </c>
      <c r="C9" s="33">
        <f>'Stakeholders '!D8</f>
        <v>0</v>
      </c>
      <c r="D9" s="33" t="str">
        <f>'Stakeholders '!E8</f>
        <v>Northern Territory</v>
      </c>
      <c r="E9" s="26" t="str">
        <f>'Stakeholders '!F8</f>
        <v>Engaged</v>
      </c>
    </row>
    <row r="10" spans="1:5" ht="30" customHeight="1" x14ac:dyDescent="0.25">
      <c r="A10" s="30" t="e">
        <f>'Stakeholders '!#REF!</f>
        <v>#REF!</v>
      </c>
      <c r="B10" s="30" t="e">
        <f>'Stakeholders '!#REF!</f>
        <v>#REF!</v>
      </c>
      <c r="C10" s="30" t="e">
        <f>'Stakeholders '!#REF!</f>
        <v>#REF!</v>
      </c>
      <c r="D10" s="30" t="e">
        <f>'Stakeholders '!#REF!</f>
        <v>#REF!</v>
      </c>
      <c r="E10" s="25" t="e">
        <f>'Stakeholders '!#REF!</f>
        <v>#REF!</v>
      </c>
    </row>
    <row r="11" spans="1:5" ht="30" customHeight="1" x14ac:dyDescent="0.25">
      <c r="A11" s="33" t="str">
        <f>'Stakeholders '!A9</f>
        <v>Skills Tasmania</v>
      </c>
      <c r="B11" s="33" t="str">
        <f>'Stakeholders '!C9</f>
        <v>STA</v>
      </c>
      <c r="C11" s="33">
        <f>'Stakeholders '!D9</f>
        <v>0</v>
      </c>
      <c r="D11" s="33" t="str">
        <f>'Stakeholders '!E9</f>
        <v>Tasmania</v>
      </c>
      <c r="E11" s="26" t="str">
        <f>'Stakeholders '!F9</f>
        <v>Engaged</v>
      </c>
    </row>
    <row r="12" spans="1:5" ht="30" customHeight="1" x14ac:dyDescent="0.25">
      <c r="A12" s="30" t="str">
        <f>'Stakeholders '!A10</f>
        <v>Skills Insight</v>
      </c>
      <c r="B12" s="30" t="str">
        <f>'Stakeholders '!C10</f>
        <v>JSC</v>
      </c>
      <c r="C12" s="30">
        <f>'Stakeholders '!D10</f>
        <v>0</v>
      </c>
      <c r="D12" s="30" t="str">
        <f>'Stakeholders '!E10</f>
        <v>National</v>
      </c>
      <c r="E12" s="25" t="str">
        <f>'Stakeholders '!F10</f>
        <v>Engaged</v>
      </c>
    </row>
    <row r="13" spans="1:5" ht="30" customHeight="1" x14ac:dyDescent="0.25">
      <c r="A13" s="33" t="str">
        <f>'Stakeholders '!A11</f>
        <v>Garrards</v>
      </c>
      <c r="B13" s="33" t="str">
        <f>'Stakeholders '!C11</f>
        <v>Distributor</v>
      </c>
      <c r="C13" s="33">
        <f>'Stakeholders '!D11</f>
        <v>0</v>
      </c>
      <c r="D13" s="33" t="str">
        <f>'Stakeholders '!E11</f>
        <v>National</v>
      </c>
      <c r="E13" s="26" t="str">
        <f>'Stakeholders '!F11</f>
        <v>Engaged</v>
      </c>
    </row>
    <row r="14" spans="1:5" ht="30" customHeight="1" x14ac:dyDescent="0.25">
      <c r="A14" s="30" t="str">
        <f>'Stakeholders '!A12</f>
        <v xml:space="preserve">Control Equipment </v>
      </c>
      <c r="B14" s="30" t="str">
        <f>'Stakeholders '!C12</f>
        <v>Employer</v>
      </c>
      <c r="C14" s="30" t="str">
        <f>'Stakeholders '!D12</f>
        <v xml:space="preserve"> </v>
      </c>
      <c r="D14" s="30" t="str">
        <f>'Stakeholders '!E12</f>
        <v>Queensland</v>
      </c>
      <c r="E14" s="25" t="str">
        <f>'Stakeholders '!F12</f>
        <v>Engaged</v>
      </c>
    </row>
    <row r="15" spans="1:5" ht="30" customHeight="1" x14ac:dyDescent="0.25">
      <c r="A15" s="33" t="str">
        <f>'Stakeholders '!A13</f>
        <v>VIC Department of Health - Pesticide Safety</v>
      </c>
      <c r="B15" s="33" t="str">
        <f>'Stakeholders '!C13</f>
        <v>Regulator and Licence Authority</v>
      </c>
      <c r="C15" s="33">
        <f>'Stakeholders '!D13</f>
        <v>0</v>
      </c>
      <c r="D15" s="33" t="str">
        <f>'Stakeholders '!E13</f>
        <v>Victoria</v>
      </c>
      <c r="E15" s="26" t="str">
        <f>'Stakeholders '!F13</f>
        <v>Engaged</v>
      </c>
    </row>
    <row r="16" spans="1:5" ht="30" customHeight="1" x14ac:dyDescent="0.25">
      <c r="A16" s="30" t="str">
        <f>'Stakeholders '!A14</f>
        <v>CQ ProTrain</v>
      </c>
      <c r="B16" s="30" t="str">
        <f>'Stakeholders '!C14</f>
        <v>Registered Training Organisation, Employer</v>
      </c>
      <c r="C16" s="30">
        <f>'Stakeholders '!D14</f>
        <v>0</v>
      </c>
      <c r="D16" s="30" t="str">
        <f>'Stakeholders '!E14</f>
        <v>Queensland</v>
      </c>
      <c r="E16" s="25" t="str">
        <f>'Stakeholders '!F14</f>
        <v>Engaged</v>
      </c>
    </row>
    <row r="17" spans="1:5" ht="30" customHeight="1" x14ac:dyDescent="0.25">
      <c r="A17" s="33" t="str">
        <f>'Stakeholders '!A15</f>
        <v>Instinct Pest Management</v>
      </c>
      <c r="B17" s="33" t="str">
        <f>'Stakeholders '!C15</f>
        <v>Employer</v>
      </c>
      <c r="C17" s="33">
        <f>'Stakeholders '!D15</f>
        <v>0</v>
      </c>
      <c r="D17" s="33" t="str">
        <f>'Stakeholders '!E15</f>
        <v>Northern Territory</v>
      </c>
      <c r="E17" s="26" t="str">
        <f>'Stakeholders '!F15</f>
        <v>Engaged</v>
      </c>
    </row>
    <row r="18" spans="1:5" ht="30" customHeight="1" x14ac:dyDescent="0.25">
      <c r="A18" s="30" t="str">
        <f>'Stakeholders '!A16</f>
        <v>Luckens Fumigation Services</v>
      </c>
      <c r="B18" s="30" t="str">
        <f>'Stakeholders '!C16</f>
        <v>Employer</v>
      </c>
      <c r="C18" s="30">
        <f>'Stakeholders '!D16</f>
        <v>0</v>
      </c>
      <c r="D18" s="30" t="str">
        <f>'Stakeholders '!E16</f>
        <v>Western Australia</v>
      </c>
      <c r="E18" s="25" t="str">
        <f>'Stakeholders '!F16</f>
        <v>Engaged</v>
      </c>
    </row>
    <row r="19" spans="1:5" ht="30" customHeight="1" x14ac:dyDescent="0.25">
      <c r="A19" s="33" t="str">
        <f>'Stakeholders '!A17</f>
        <v>Territory Pest Control</v>
      </c>
      <c r="B19" s="33" t="str">
        <f>'Stakeholders '!C17</f>
        <v>Employer</v>
      </c>
      <c r="C19" s="33">
        <f>'Stakeholders '!D17</f>
        <v>0</v>
      </c>
      <c r="D19" s="33" t="str">
        <f>'Stakeholders '!E17</f>
        <v>Northern Territory</v>
      </c>
      <c r="E19" s="26" t="str">
        <f>'Stakeholders '!F17</f>
        <v>Engaged</v>
      </c>
    </row>
    <row r="20" spans="1:5" ht="30" customHeight="1" x14ac:dyDescent="0.25">
      <c r="A20" s="30" t="str">
        <f>'Stakeholders '!A18</f>
        <v>Flyman SA</v>
      </c>
      <c r="B20" s="30" t="str">
        <f>'Stakeholders '!C18</f>
        <v>Small Business/Employer</v>
      </c>
      <c r="C20" s="30" t="str">
        <f>'Stakeholders '!D18</f>
        <v>Industry Association</v>
      </c>
      <c r="D20" s="30" t="str">
        <f>'Stakeholders '!E18</f>
        <v>South Australia</v>
      </c>
      <c r="E20" s="25" t="str">
        <f>'Stakeholders '!F18</f>
        <v>Engaged</v>
      </c>
    </row>
    <row r="21" spans="1:5" ht="30" customHeight="1" x14ac:dyDescent="0.25">
      <c r="A21" s="33" t="str">
        <f>'Stakeholders '!A19</f>
        <v>Ecolab</v>
      </c>
      <c r="B21" s="33" t="str">
        <f>'Stakeholders '!C19</f>
        <v>Distributor</v>
      </c>
      <c r="C21" s="33">
        <f>'Stakeholders '!D19</f>
        <v>0</v>
      </c>
      <c r="D21" s="33" t="str">
        <f>'Stakeholders '!E19</f>
        <v>Victoria</v>
      </c>
      <c r="E21" s="26" t="str">
        <f>'Stakeholders '!F19</f>
        <v>Engaged</v>
      </c>
    </row>
    <row r="22" spans="1:5" ht="30" customHeight="1" x14ac:dyDescent="0.25">
      <c r="A22" s="30" t="e">
        <f>'Stakeholders '!#REF!</f>
        <v>#REF!</v>
      </c>
      <c r="B22" s="30" t="e">
        <f>'Stakeholders '!#REF!</f>
        <v>#REF!</v>
      </c>
      <c r="C22" s="30" t="e">
        <f>'Stakeholders '!#REF!</f>
        <v>#REF!</v>
      </c>
      <c r="D22" s="30" t="e">
        <f>'Stakeholders '!#REF!</f>
        <v>#REF!</v>
      </c>
      <c r="E22" s="25" t="e">
        <f>'Stakeholders '!#REF!</f>
        <v>#REF!</v>
      </c>
    </row>
    <row r="23" spans="1:5" ht="30" customHeight="1" x14ac:dyDescent="0.25">
      <c r="A23" s="33" t="str">
        <f>'Stakeholders '!A20</f>
        <v>Tasman Pest Management</v>
      </c>
      <c r="B23" s="33" t="str">
        <f>'Stakeholders '!C20</f>
        <v>Employer</v>
      </c>
      <c r="C23" s="33">
        <f>'Stakeholders '!D20</f>
        <v>0</v>
      </c>
      <c r="D23" s="33" t="str">
        <f>'Stakeholders '!E20</f>
        <v>Tasmania</v>
      </c>
      <c r="E23" s="26" t="str">
        <f>'Stakeholders '!F20</f>
        <v>Engaged</v>
      </c>
    </row>
    <row r="24" spans="1:5" ht="30" customHeight="1" x14ac:dyDescent="0.25">
      <c r="A24" s="30" t="str">
        <f>'Stakeholders '!A21</f>
        <v>Cure All Pest Control</v>
      </c>
      <c r="B24" s="30" t="str">
        <f>'Stakeholders '!C21</f>
        <v>Employer</v>
      </c>
      <c r="C24" s="30" t="str">
        <f>'Stakeholders '!D21</f>
        <v xml:space="preserve"> </v>
      </c>
      <c r="D24" s="30" t="str">
        <f>'Stakeholders '!E21</f>
        <v>Queensland</v>
      </c>
      <c r="E24" s="25" t="str">
        <f>'Stakeholders '!F21</f>
        <v>Engaged</v>
      </c>
    </row>
    <row r="25" spans="1:5" ht="30" customHeight="1" x14ac:dyDescent="0.25">
      <c r="A25" s="33" t="str">
        <f>'Stakeholders '!A22</f>
        <v>All Aspects Pest Control</v>
      </c>
      <c r="B25" s="33" t="str">
        <f>'Stakeholders '!C22</f>
        <v>Small Business/Employer</v>
      </c>
      <c r="C25" s="33">
        <f>'Stakeholders '!D22</f>
        <v>0</v>
      </c>
      <c r="D25" s="33" t="str">
        <f>'Stakeholders '!E22</f>
        <v>Queensland</v>
      </c>
      <c r="E25" s="26" t="str">
        <f>'Stakeholders '!F22</f>
        <v>Engaged</v>
      </c>
    </row>
    <row r="26" spans="1:5" ht="30" customHeight="1" x14ac:dyDescent="0.25">
      <c r="A26" s="30" t="str">
        <f>'Stakeholders '!A23</f>
        <v>ACT Government</v>
      </c>
      <c r="B26" s="30" t="str">
        <f>'Stakeholders '!C23</f>
        <v>Regulator and Licence Authority</v>
      </c>
      <c r="C26" s="30" t="str">
        <f>'Stakeholders '!D23</f>
        <v>Government Department</v>
      </c>
      <c r="D26" s="30" t="str">
        <f>'Stakeholders '!E23</f>
        <v>ACT</v>
      </c>
      <c r="E26" s="25" t="str">
        <f>'Stakeholders '!F23</f>
        <v>Engaged</v>
      </c>
    </row>
    <row r="27" spans="1:5" ht="30" customHeight="1" x14ac:dyDescent="0.25">
      <c r="A27" s="30" t="str">
        <f>'Stakeholders '!A24</f>
        <v>Skills Insight</v>
      </c>
      <c r="B27" s="30" t="str">
        <f>'Stakeholders '!C24</f>
        <v>JSC</v>
      </c>
      <c r="C27" s="30">
        <f>'Stakeholders '!D24</f>
        <v>0</v>
      </c>
      <c r="D27" s="30" t="str">
        <f>'Stakeholders '!E24</f>
        <v>National</v>
      </c>
      <c r="E27" s="25" t="str">
        <f>'Stakeholders '!F24</f>
        <v>Engaged</v>
      </c>
    </row>
    <row r="28" spans="1:5" ht="30" customHeight="1" x14ac:dyDescent="0.25">
      <c r="A28" s="33" t="str">
        <f>'Stakeholders '!A25</f>
        <v>ACT Government</v>
      </c>
      <c r="B28" s="33" t="str">
        <f>'Stakeholders '!C25</f>
        <v>Regulator and Licence Authority</v>
      </c>
      <c r="C28" s="33" t="str">
        <f>'Stakeholders '!D25</f>
        <v>Government Department</v>
      </c>
      <c r="D28" s="33" t="str">
        <f>'Stakeholders '!E25</f>
        <v>ACT</v>
      </c>
      <c r="E28" s="26" t="str">
        <f>'Stakeholders '!F25</f>
        <v>Engaged</v>
      </c>
    </row>
    <row r="29" spans="1:5" ht="30" customHeight="1" x14ac:dyDescent="0.25">
      <c r="A29" s="30" t="str">
        <f>'Stakeholders '!A26</f>
        <v>Serial Pest Control</v>
      </c>
      <c r="B29" s="30" t="str">
        <f>'Stakeholders '!C26</f>
        <v>Small Business/Employer</v>
      </c>
      <c r="C29" s="30">
        <f>'Stakeholders '!D26</f>
        <v>0</v>
      </c>
      <c r="D29" s="30" t="str">
        <f>'Stakeholders '!E26</f>
        <v>New South Wales</v>
      </c>
      <c r="E29" s="25" t="str">
        <f>'Stakeholders '!F26</f>
        <v>Engaged</v>
      </c>
    </row>
    <row r="30" spans="1:5" ht="30" customHeight="1" x14ac:dyDescent="0.25">
      <c r="A30" s="33" t="str">
        <f>'Stakeholders '!A27</f>
        <v>Noahs Ark Pest Control</v>
      </c>
      <c r="B30" s="33" t="str">
        <f>'Stakeholders '!C27</f>
        <v>Employer</v>
      </c>
      <c r="C30" s="33" t="str">
        <f>'Stakeholders '!D27</f>
        <v>AEPMA Victorian Director</v>
      </c>
      <c r="D30" s="33" t="str">
        <f>'Stakeholders '!E27</f>
        <v>Victoria</v>
      </c>
      <c r="E30" s="26" t="str">
        <f>'Stakeholders '!F27</f>
        <v>Engaged</v>
      </c>
    </row>
    <row r="31" spans="1:5" ht="30" customHeight="1" x14ac:dyDescent="0.25">
      <c r="A31" s="30" t="str">
        <f>'Stakeholders '!A28</f>
        <v>Instinct Pest Management</v>
      </c>
      <c r="B31" s="30" t="str">
        <f>'Stakeholders '!C28</f>
        <v>Employer</v>
      </c>
      <c r="C31" s="30">
        <f>'Stakeholders '!D28</f>
        <v>0</v>
      </c>
      <c r="D31" s="30" t="str">
        <f>'Stakeholders '!E28</f>
        <v>Northern Territory</v>
      </c>
      <c r="E31" s="25" t="str">
        <f>'Stakeholders '!F28</f>
        <v>Engaged</v>
      </c>
    </row>
    <row r="32" spans="1:5" ht="30" customHeight="1" x14ac:dyDescent="0.25">
      <c r="A32" s="33" t="str">
        <f>'Stakeholders '!A29</f>
        <v>STA - QLD Department of Trade and Employment &amp; Training</v>
      </c>
      <c r="B32" s="33" t="str">
        <f>'Stakeholders '!C29</f>
        <v>STA</v>
      </c>
      <c r="C32" s="33">
        <f>'Stakeholders '!D29</f>
        <v>0</v>
      </c>
      <c r="D32" s="33" t="str">
        <f>'Stakeholders '!E29</f>
        <v>Queensland</v>
      </c>
      <c r="E32" s="26" t="str">
        <f>'Stakeholders '!F29</f>
        <v>Engaged</v>
      </c>
    </row>
    <row r="33" spans="1:5" ht="30" customHeight="1" x14ac:dyDescent="0.25">
      <c r="A33" s="30" t="str">
        <f>'Stakeholders '!A30</f>
        <v>Pest Australia Pty Ltd</v>
      </c>
      <c r="B33" s="30" t="str">
        <f>'Stakeholders '!C30</f>
        <v>Registered Training Organisation, Employer</v>
      </c>
      <c r="C33" s="30">
        <f>'Stakeholders '!D30</f>
        <v>0</v>
      </c>
      <c r="D33" s="30" t="str">
        <f>'Stakeholders '!E30</f>
        <v>Western Australia</v>
      </c>
      <c r="E33" s="25" t="str">
        <f>'Stakeholders '!F30</f>
        <v>Engaged</v>
      </c>
    </row>
    <row r="34" spans="1:5" ht="30" customHeight="1" x14ac:dyDescent="0.25">
      <c r="A34" s="33" t="str">
        <f>'Stakeholders '!A31</f>
        <v>MPL Training Centre</v>
      </c>
      <c r="B34" s="33" t="str">
        <f>'Stakeholders '!C31</f>
        <v>RTO</v>
      </c>
      <c r="C34" s="33">
        <f>'Stakeholders '!D31</f>
        <v>0</v>
      </c>
      <c r="D34" s="33" t="str">
        <f>'Stakeholders '!E31</f>
        <v>Queensland</v>
      </c>
      <c r="E34" s="26" t="str">
        <f>'Stakeholders '!F31</f>
        <v>Engaged</v>
      </c>
    </row>
    <row r="35" spans="1:5" ht="30" customHeight="1" x14ac:dyDescent="0.25">
      <c r="A35" s="30" t="str">
        <f>'Stakeholders '!A32</f>
        <v>VIC Department of Health - Pesticide Safety</v>
      </c>
      <c r="B35" s="30" t="str">
        <f>'Stakeholders '!C32</f>
        <v>Regulator and Licence Authority</v>
      </c>
      <c r="C35" s="30">
        <f>'Stakeholders '!D32</f>
        <v>0</v>
      </c>
      <c r="D35" s="30" t="str">
        <f>'Stakeholders '!E32</f>
        <v>Victoria</v>
      </c>
      <c r="E35" s="25" t="str">
        <f>'Stakeholders '!F32</f>
        <v>Informed</v>
      </c>
    </row>
    <row r="36" spans="1:5" ht="30" customHeight="1" x14ac:dyDescent="0.25">
      <c r="A36" s="33" t="str">
        <f>'Stakeholders '!A33</f>
        <v>Arts, Communications, Finance Industries and Property Services</v>
      </c>
      <c r="B36" s="33" t="str">
        <f>'Stakeholders '!C33</f>
        <v>Training Advisory Group</v>
      </c>
      <c r="C36" s="33">
        <f>'Stakeholders '!D33</f>
        <v>0</v>
      </c>
      <c r="D36" s="33" t="str">
        <f>'Stakeholders '!E33</f>
        <v>New South Wales</v>
      </c>
      <c r="E36" s="26" t="str">
        <f>'Stakeholders '!F33</f>
        <v>Informed</v>
      </c>
    </row>
    <row r="37" spans="1:5" ht="30" customHeight="1" x14ac:dyDescent="0.25">
      <c r="A37" s="30" t="str">
        <f>'Stakeholders '!A34</f>
        <v>ProTrain Training &amp; Consulting</v>
      </c>
      <c r="B37" s="30" t="str">
        <f>'Stakeholders '!C34</f>
        <v>RTO</v>
      </c>
      <c r="C37" s="30">
        <f>'Stakeholders '!D34</f>
        <v>0</v>
      </c>
      <c r="D37" s="30" t="str">
        <f>'Stakeholders '!E34</f>
        <v>Queensland</v>
      </c>
      <c r="E37" s="25" t="s">
        <v>1844</v>
      </c>
    </row>
    <row r="38" spans="1:5" ht="30" customHeight="1" x14ac:dyDescent="0.25">
      <c r="A38" s="33" t="e">
        <f>'Stakeholders '!#REF!</f>
        <v>#REF!</v>
      </c>
      <c r="B38" s="33" t="e">
        <f>'Stakeholders '!#REF!</f>
        <v>#REF!</v>
      </c>
      <c r="C38" s="33" t="e">
        <f>'Stakeholders '!#REF!</f>
        <v>#REF!</v>
      </c>
      <c r="D38" s="33" t="e">
        <f>'Stakeholders '!#REF!</f>
        <v>#REF!</v>
      </c>
      <c r="E38" s="26" t="e">
        <f>'Stakeholders '!#REF!</f>
        <v>#REF!</v>
      </c>
    </row>
    <row r="39" spans="1:5" ht="41.25" customHeight="1" x14ac:dyDescent="0.25">
      <c r="A39" s="30" t="str">
        <f>'Stakeholders '!A35</f>
        <v>ARC Pest Inspections</v>
      </c>
      <c r="B39" s="30" t="str">
        <f>'Stakeholders '!C35</f>
        <v>Employer</v>
      </c>
      <c r="C39" s="30" t="str">
        <f>'Stakeholders '!D35</f>
        <v xml:space="preserve"> </v>
      </c>
      <c r="D39" s="30" t="str">
        <f>'Stakeholders '!E35</f>
        <v>Victoria</v>
      </c>
      <c r="E39" s="25" t="str">
        <f>'Stakeholders '!F35</f>
        <v>Engaged</v>
      </c>
    </row>
    <row r="40" spans="1:5" ht="30" customHeight="1" x14ac:dyDescent="0.25">
      <c r="A40" s="33" t="str">
        <f>'Stakeholders '!A36</f>
        <v>Australian Workers Union</v>
      </c>
      <c r="B40" s="33" t="str">
        <f>'Stakeholders '!C36</f>
        <v>Union / Employee representative</v>
      </c>
      <c r="C40" s="33">
        <f>'Stakeholders '!D36</f>
        <v>0</v>
      </c>
      <c r="D40" s="33" t="str">
        <f>'Stakeholders '!E36</f>
        <v>National</v>
      </c>
      <c r="E40" s="26" t="str">
        <f>'Stakeholders '!F36</f>
        <v>Engaged</v>
      </c>
    </row>
    <row r="41" spans="1:5" ht="30" customHeight="1" x14ac:dyDescent="0.25">
      <c r="A41" s="30" t="str">
        <f>'Stakeholders '!A37</f>
        <v>Melbourne Zoo</v>
      </c>
      <c r="B41" s="30" t="str">
        <f>'Stakeholders '!C37</f>
        <v>Employer</v>
      </c>
      <c r="C41" s="30">
        <f>'Stakeholders '!D37</f>
        <v>0</v>
      </c>
      <c r="D41" s="30" t="str">
        <f>'Stakeholders '!E37</f>
        <v>Victoria</v>
      </c>
      <c r="E41" s="25" t="str">
        <f>'Stakeholders '!F37</f>
        <v>Engaged</v>
      </c>
    </row>
    <row r="42" spans="1:5" ht="38.25" customHeight="1" x14ac:dyDescent="0.25">
      <c r="A42" s="33" t="str">
        <f>'Stakeholders '!A38</f>
        <v>Queensland Health</v>
      </c>
      <c r="B42" s="33" t="str">
        <f>'Stakeholders '!C38</f>
        <v>Regulator and Licence Authority</v>
      </c>
      <c r="C42" s="33">
        <f>'Stakeholders '!D38</f>
        <v>0</v>
      </c>
      <c r="D42" s="33" t="str">
        <f>'Stakeholders '!E38</f>
        <v>Queensland</v>
      </c>
      <c r="E42" s="26" t="str">
        <f>'Stakeholders '!F38</f>
        <v>Engaged</v>
      </c>
    </row>
    <row r="43" spans="1:5" ht="45.75" customHeight="1" x14ac:dyDescent="0.25">
      <c r="A43" s="30" t="str">
        <f>'Stakeholders '!A39</f>
        <v>Schemes &amp; Affinity, Aviso Specialty</v>
      </c>
      <c r="B43" s="30" t="str">
        <f>'Stakeholders '!C39</f>
        <v>Employer</v>
      </c>
      <c r="C43" s="30">
        <f>'Stakeholders '!D39</f>
        <v>0</v>
      </c>
      <c r="D43" s="30" t="str">
        <f>'Stakeholders '!E39</f>
        <v>Victoria</v>
      </c>
      <c r="E43" s="25" t="str">
        <f>'Stakeholders '!F39</f>
        <v>Engaged</v>
      </c>
    </row>
    <row r="44" spans="1:5" ht="42" customHeight="1" x14ac:dyDescent="0.25">
      <c r="A44" s="33" t="str">
        <f>'Stakeholders '!A40</f>
        <v>C and C Pest Control</v>
      </c>
      <c r="B44" s="33" t="str">
        <f>'Stakeholders '!C40</f>
        <v>Small Business/Employer</v>
      </c>
      <c r="C44" s="33" t="str">
        <f>'Stakeholders '!D40</f>
        <v>Regional (Cooran)</v>
      </c>
      <c r="D44" s="33" t="str">
        <f>'Stakeholders '!E40</f>
        <v>Queensland</v>
      </c>
      <c r="E44" s="26" t="str">
        <f>'Stakeholders '!F40</f>
        <v>Engaged</v>
      </c>
    </row>
    <row r="45" spans="1:5" ht="30" customHeight="1" x14ac:dyDescent="0.25">
      <c r="A45" s="30" t="e">
        <f>'Stakeholders '!#REF!</f>
        <v>#REF!</v>
      </c>
      <c r="B45" s="30" t="e">
        <f>'Stakeholders '!#REF!</f>
        <v>#REF!</v>
      </c>
      <c r="C45" s="30" t="e">
        <f>'Stakeholders '!#REF!</f>
        <v>#REF!</v>
      </c>
      <c r="D45" s="30" t="e">
        <f>'Stakeholders '!#REF!</f>
        <v>#REF!</v>
      </c>
      <c r="E45" s="25" t="e">
        <f>'Stakeholders '!#REF!</f>
        <v>#REF!</v>
      </c>
    </row>
    <row r="46" spans="1:5" ht="30" customHeight="1" x14ac:dyDescent="0.25">
      <c r="A46" s="33" t="str">
        <f>'Stakeholders '!A41</f>
        <v>Allure Pests</v>
      </c>
      <c r="B46" s="33" t="str">
        <f>'Stakeholders '!C41</f>
        <v>Employer</v>
      </c>
      <c r="C46" s="33">
        <f>'Stakeholders '!D41</f>
        <v>0</v>
      </c>
      <c r="D46" s="33" t="str">
        <f>'Stakeholders '!E41</f>
        <v>Queensland</v>
      </c>
      <c r="E46" s="26" t="str">
        <f>'Stakeholders '!F41</f>
        <v>Engaged</v>
      </c>
    </row>
    <row r="47" spans="1:5" ht="30" customHeight="1" x14ac:dyDescent="0.25">
      <c r="A47" s="30" t="str">
        <f>'Stakeholders '!A42</f>
        <v>Termitrust Pest Control</v>
      </c>
      <c r="B47" s="30" t="str">
        <f>'Stakeholders '!C42</f>
        <v>Employer</v>
      </c>
      <c r="C47" s="30" t="str">
        <f>'Stakeholders '!D42</f>
        <v xml:space="preserve"> </v>
      </c>
      <c r="D47" s="30" t="str">
        <f>'Stakeholders '!E42</f>
        <v>Queensland</v>
      </c>
      <c r="E47" s="25" t="str">
        <f>'Stakeholders '!F42</f>
        <v>Engaged</v>
      </c>
    </row>
    <row r="48" spans="1:5" ht="30" customHeight="1" x14ac:dyDescent="0.25">
      <c r="A48" s="33" t="str">
        <f>'Stakeholders '!A43</f>
        <v>Australian Environmental Pest Managers Association</v>
      </c>
      <c r="B48" s="33" t="str">
        <f>'Stakeholders '!C43</f>
        <v>Peak Industry Body</v>
      </c>
      <c r="C48" s="33">
        <f>'Stakeholders '!D43</f>
        <v>0</v>
      </c>
      <c r="D48" s="33" t="str">
        <f>'Stakeholders '!E43</f>
        <v>Queensland</v>
      </c>
      <c r="E48" s="26" t="str">
        <f>'Stakeholders '!F43</f>
        <v>Engaged</v>
      </c>
    </row>
    <row r="49" spans="1:5" ht="30" customHeight="1" x14ac:dyDescent="0.25">
      <c r="A49" s="30" t="str">
        <f>'Stakeholders '!A44</f>
        <v>TAFE NSW</v>
      </c>
      <c r="B49" s="30" t="str">
        <f>'Stakeholders '!C44</f>
        <v>TAFE</v>
      </c>
      <c r="C49" s="30">
        <f>'Stakeholders '!D44</f>
        <v>0</v>
      </c>
      <c r="D49" s="30" t="str">
        <f>'Stakeholders '!E44</f>
        <v>New South Wales</v>
      </c>
      <c r="E49" s="25" t="str">
        <f>'Stakeholders '!F44</f>
        <v>Engaged</v>
      </c>
    </row>
    <row r="50" spans="1:5" ht="30" customHeight="1" x14ac:dyDescent="0.25">
      <c r="A50" s="33" t="str">
        <f>'Stakeholders '!A45</f>
        <v>Termico Pest Management</v>
      </c>
      <c r="B50" s="33" t="str">
        <f>'Stakeholders '!C45</f>
        <v>Employer</v>
      </c>
      <c r="C50" s="33">
        <f>'Stakeholders '!D45</f>
        <v>0</v>
      </c>
      <c r="D50" s="33" t="str">
        <f>'Stakeholders '!E45</f>
        <v>Western Australia</v>
      </c>
      <c r="E50" s="26" t="str">
        <f>'Stakeholders '!F45</f>
        <v>Engaged</v>
      </c>
    </row>
    <row r="51" spans="1:5" ht="30" customHeight="1" x14ac:dyDescent="0.25">
      <c r="A51" s="30" t="str">
        <f>'Stakeholders '!A46</f>
        <v>Tweed Valley Pest Management</v>
      </c>
      <c r="B51" s="30" t="str">
        <f>'Stakeholders '!C46</f>
        <v>Employer</v>
      </c>
      <c r="C51" s="30" t="str">
        <f>'Stakeholders '!D46</f>
        <v xml:space="preserve"> </v>
      </c>
      <c r="D51" s="30" t="str">
        <f>'Stakeholders '!E46</f>
        <v>New South Wales</v>
      </c>
      <c r="E51" s="25" t="str">
        <f>'Stakeholders '!F46</f>
        <v>Engaged</v>
      </c>
    </row>
    <row r="52" spans="1:5" ht="30" customHeight="1" x14ac:dyDescent="0.25">
      <c r="A52" s="33" t="str">
        <f>'Stakeholders '!A47</f>
        <v>Rapid Training</v>
      </c>
      <c r="B52" s="33" t="str">
        <f>'Stakeholders '!C47</f>
        <v>RTO</v>
      </c>
      <c r="C52" s="33">
        <f>'Stakeholders '!D47</f>
        <v>0</v>
      </c>
      <c r="D52" s="33" t="str">
        <f>'Stakeholders '!E47</f>
        <v>New South Wales</v>
      </c>
      <c r="E52" s="26" t="str">
        <f>'Stakeholders '!F47</f>
        <v>Engaged</v>
      </c>
    </row>
    <row r="53" spans="1:5" ht="30" customHeight="1" x14ac:dyDescent="0.25">
      <c r="A53" s="30" t="str">
        <f>'Stakeholders '!A48</f>
        <v>Tasman Pest Management</v>
      </c>
      <c r="B53" s="30" t="str">
        <f>'Stakeholders '!C48</f>
        <v>Employer</v>
      </c>
      <c r="C53" s="30">
        <f>'Stakeholders '!D48</f>
        <v>0</v>
      </c>
      <c r="D53" s="30" t="str">
        <f>'Stakeholders '!E48</f>
        <v>Tasmania</v>
      </c>
      <c r="E53" s="25" t="str">
        <f>'Stakeholders '!F48</f>
        <v>Engaged</v>
      </c>
    </row>
    <row r="54" spans="1:5" ht="30" customHeight="1" x14ac:dyDescent="0.25">
      <c r="A54" s="33" t="str">
        <f>'Stakeholders '!A49</f>
        <v>SA Health</v>
      </c>
      <c r="B54" s="33" t="str">
        <f>'Stakeholders '!C49</f>
        <v>Regulator and Licence Authority</v>
      </c>
      <c r="C54" s="33">
        <f>'Stakeholders '!D49</f>
        <v>0</v>
      </c>
      <c r="D54" s="33" t="str">
        <f>'Stakeholders '!E49</f>
        <v>South Australia</v>
      </c>
      <c r="E54" s="26" t="str">
        <f>'Stakeholders '!F49</f>
        <v>Engaged</v>
      </c>
    </row>
    <row r="55" spans="1:5" ht="30" customHeight="1" x14ac:dyDescent="0.25">
      <c r="A55" s="30" t="e">
        <f>'Stakeholders '!#REF!</f>
        <v>#REF!</v>
      </c>
      <c r="B55" s="30" t="e">
        <f>'Stakeholders '!#REF!</f>
        <v>#REF!</v>
      </c>
      <c r="C55" s="30" t="e">
        <f>'Stakeholders '!#REF!</f>
        <v>#REF!</v>
      </c>
      <c r="D55" s="30" t="e">
        <f>'Stakeholders '!#REF!</f>
        <v>#REF!</v>
      </c>
      <c r="E55" s="25" t="e">
        <f>'Stakeholders '!#REF!</f>
        <v>#REF!</v>
      </c>
    </row>
    <row r="56" spans="1:5" ht="30" customHeight="1" x14ac:dyDescent="0.25">
      <c r="A56" s="33" t="str">
        <f>'Stakeholders '!A50</f>
        <v>ISACNT</v>
      </c>
      <c r="B56" s="33" t="str">
        <f>'Stakeholders '!C50</f>
        <v>STA</v>
      </c>
      <c r="C56" s="33">
        <f>'Stakeholders '!D50</f>
        <v>0</v>
      </c>
      <c r="D56" s="33" t="str">
        <f>'Stakeholders '!E50</f>
        <v>Northern Territory</v>
      </c>
      <c r="E56" s="26" t="str">
        <f>'Stakeholders '!F50</f>
        <v>Engaged</v>
      </c>
    </row>
    <row r="57" spans="1:5" ht="30" customHeight="1" x14ac:dyDescent="0.25">
      <c r="A57" s="30" t="str">
        <f>'Stakeholders '!A51</f>
        <v>Financial, Administrative and Professional Services Training Council</v>
      </c>
      <c r="B57" s="30" t="str">
        <f>'Stakeholders '!C51</f>
        <v>STA</v>
      </c>
      <c r="C57" s="30" t="str">
        <f>'Stakeholders '!D51</f>
        <v xml:space="preserve"> </v>
      </c>
      <c r="D57" s="30" t="str">
        <f>'Stakeholders '!E51</f>
        <v>Western Australia</v>
      </c>
      <c r="E57" s="25" t="str">
        <f>'Stakeholders '!F51</f>
        <v>Engaged</v>
      </c>
    </row>
    <row r="58" spans="1:5" ht="30" customHeight="1" x14ac:dyDescent="0.25">
      <c r="A58" s="33" t="str">
        <f>'Stakeholders '!A52</f>
        <v>Mandurah Pest Control</v>
      </c>
      <c r="B58" s="33" t="str">
        <f>'Stakeholders '!C52</f>
        <v>Small Business/Employer</v>
      </c>
      <c r="C58" s="33" t="str">
        <f>'Stakeholders '!D52</f>
        <v>Industry Association</v>
      </c>
      <c r="D58" s="33" t="str">
        <f>'Stakeholders '!E52</f>
        <v>Western Australia</v>
      </c>
      <c r="E58" s="26" t="str">
        <f>'Stakeholders '!F52</f>
        <v>Engaged</v>
      </c>
    </row>
    <row r="59" spans="1:5" ht="30" customHeight="1" x14ac:dyDescent="0.25">
      <c r="A59" s="30" t="e">
        <f>'Stakeholders '!#REF!</f>
        <v>#REF!</v>
      </c>
      <c r="B59" s="30" t="e">
        <f>'Stakeholders '!#REF!</f>
        <v>#REF!</v>
      </c>
      <c r="C59" s="30" t="e">
        <f>'Stakeholders '!#REF!</f>
        <v>#REF!</v>
      </c>
      <c r="D59" s="30" t="e">
        <f>'Stakeholders '!#REF!</f>
        <v>#REF!</v>
      </c>
      <c r="E59" s="25" t="e">
        <f>'Stakeholders '!#REF!</f>
        <v>#REF!</v>
      </c>
    </row>
    <row r="60" spans="1:5" ht="30" customHeight="1" x14ac:dyDescent="0.25">
      <c r="A60" s="33" t="str">
        <f>'Stakeholders '!A53</f>
        <v>NT Department of Health - Poison Control</v>
      </c>
      <c r="B60" s="33" t="str">
        <f>'Stakeholders '!C53</f>
        <v>Regulator and Licence Authority</v>
      </c>
      <c r="C60" s="33">
        <f>'Stakeholders '!D53</f>
        <v>0</v>
      </c>
      <c r="D60" s="33" t="str">
        <f>'Stakeholders '!E53</f>
        <v>Northern Territory</v>
      </c>
      <c r="E60" s="26" t="str">
        <f>'Stakeholders '!F53</f>
        <v>Engaged</v>
      </c>
    </row>
    <row r="61" spans="1:5" ht="30" customHeight="1" x14ac:dyDescent="0.25">
      <c r="A61" s="30" t="e">
        <f>'Stakeholders '!#REF!</f>
        <v>#REF!</v>
      </c>
      <c r="B61" s="30" t="e">
        <f>'Stakeholders '!#REF!</f>
        <v>#REF!</v>
      </c>
      <c r="C61" s="30" t="e">
        <f>'Stakeholders '!#REF!</f>
        <v>#REF!</v>
      </c>
      <c r="D61" s="30" t="e">
        <f>'Stakeholders '!#REF!</f>
        <v>#REF!</v>
      </c>
      <c r="E61" s="25" t="e">
        <f>'Stakeholders '!#REF!</f>
        <v>#REF!</v>
      </c>
    </row>
    <row r="62" spans="1:5" ht="30" customHeight="1" x14ac:dyDescent="0.25">
      <c r="A62" s="33" t="s">
        <v>1845</v>
      </c>
      <c r="B62" s="33" t="e">
        <f>'Stakeholders '!#REF!</f>
        <v>#REF!</v>
      </c>
      <c r="C62" s="33" t="e">
        <f>'Stakeholders '!#REF!</f>
        <v>#REF!</v>
      </c>
      <c r="D62" s="33" t="e">
        <f>'Stakeholders '!#REF!</f>
        <v>#REF!</v>
      </c>
      <c r="E62" s="26" t="e">
        <f>'Stakeholders '!#REF!</f>
        <v>#REF!</v>
      </c>
    </row>
    <row r="63" spans="1:5" ht="30" customHeight="1" x14ac:dyDescent="0.25">
      <c r="A63" s="30" t="str">
        <f>'Stakeholders '!A54</f>
        <v>Ryan's Termite and Pest Control</v>
      </c>
      <c r="B63" s="30" t="str">
        <f>'Stakeholders '!C54</f>
        <v>Small Business/Employer</v>
      </c>
      <c r="C63" s="30" t="str">
        <f>'Stakeholders '!D54</f>
        <v>Regional (Bathurst)</v>
      </c>
      <c r="D63" s="30" t="str">
        <f>'Stakeholders '!E54</f>
        <v>New South Wales</v>
      </c>
      <c r="E63" s="25" t="str">
        <f>'Stakeholders '!F54</f>
        <v>Informed</v>
      </c>
    </row>
    <row r="64" spans="1:5" ht="30" customHeight="1" x14ac:dyDescent="0.25">
      <c r="A64" s="33" t="str">
        <f>'Stakeholders '!A55</f>
        <v>Pest control Now</v>
      </c>
      <c r="B64" s="33" t="str">
        <f>'Stakeholders '!C55</f>
        <v>Employer</v>
      </c>
      <c r="C64" s="33" t="str">
        <f>'Stakeholders '!D55</f>
        <v xml:space="preserve"> </v>
      </c>
      <c r="D64" s="33" t="str">
        <f>'Stakeholders '!E55</f>
        <v>Tasmania</v>
      </c>
      <c r="E64" s="26" t="str">
        <f>'Stakeholders '!F55</f>
        <v>Engaged</v>
      </c>
    </row>
    <row r="65" spans="1:5" ht="30" customHeight="1" x14ac:dyDescent="0.25">
      <c r="A65" s="30" t="str">
        <f>'Stakeholders '!A56</f>
        <v>Check Mate Pest Control</v>
      </c>
      <c r="B65" s="30" t="str">
        <f>'Stakeholders '!C56</f>
        <v>Small Business/Employer</v>
      </c>
      <c r="C65" s="30">
        <f>'Stakeholders '!D56</f>
        <v>0</v>
      </c>
      <c r="D65" s="30" t="str">
        <f>'Stakeholders '!E56</f>
        <v>Queensland</v>
      </c>
      <c r="E65" s="25" t="str">
        <f>'Stakeholders '!F56</f>
        <v>Informed</v>
      </c>
    </row>
    <row r="66" spans="1:5" ht="30" customHeight="1" x14ac:dyDescent="0.25">
      <c r="A66" s="33" t="str">
        <f>'Stakeholders '!A57</f>
        <v>Pest Australia Pty Ltd</v>
      </c>
      <c r="B66" s="33" t="str">
        <f>'Stakeholders '!C57</f>
        <v>Registered Training Organisation, Employer</v>
      </c>
      <c r="C66" s="33">
        <f>'Stakeholders '!D57</f>
        <v>0</v>
      </c>
      <c r="D66" s="33" t="str">
        <f>'Stakeholders '!E57</f>
        <v>Western Australia</v>
      </c>
      <c r="E66" s="26" t="str">
        <f>'Stakeholders '!F57</f>
        <v>Engaged</v>
      </c>
    </row>
    <row r="67" spans="1:5" ht="30" customHeight="1" x14ac:dyDescent="0.25">
      <c r="A67" s="30" t="str">
        <f>'Stakeholders '!A58</f>
        <v>Quality Pest &amp; Weed Solutions</v>
      </c>
      <c r="B67" s="30" t="str">
        <f>'Stakeholders '!C58</f>
        <v>Employer</v>
      </c>
      <c r="C67" s="30">
        <f>'Stakeholders '!D58</f>
        <v>0</v>
      </c>
      <c r="D67" s="30" t="str">
        <f>'Stakeholders '!E58</f>
        <v>Western Australia</v>
      </c>
      <c r="E67" s="25" t="str">
        <f>'Stakeholders '!F58</f>
        <v>Engaged</v>
      </c>
    </row>
    <row r="68" spans="1:5" ht="30" customHeight="1" x14ac:dyDescent="0.25">
      <c r="A68" s="33" t="str">
        <f>'Stakeholders '!A59</f>
        <v>Asset Pest Services</v>
      </c>
      <c r="B68" s="33" t="str">
        <f>'Stakeholders '!C59</f>
        <v>Small Business/Employer</v>
      </c>
      <c r="C68" s="33">
        <f>'Stakeholders '!D59</f>
        <v>0</v>
      </c>
      <c r="D68" s="33" t="str">
        <f>'Stakeholders '!E59</f>
        <v>South Australia</v>
      </c>
      <c r="E68" s="26" t="str">
        <f>'Stakeholders '!F59</f>
        <v>Engaged</v>
      </c>
    </row>
    <row r="69" spans="1:5" ht="30" customHeight="1" x14ac:dyDescent="0.25">
      <c r="A69" s="30" t="str">
        <f>'Stakeholders '!A60</f>
        <v>CDI Pest Management</v>
      </c>
      <c r="B69" s="30" t="str">
        <f>'Stakeholders '!C60</f>
        <v>Employer</v>
      </c>
      <c r="C69" s="30">
        <f>'Stakeholders '!D60</f>
        <v>0</v>
      </c>
      <c r="D69" s="30" t="str">
        <f>'Stakeholders '!E60</f>
        <v>Queensland</v>
      </c>
      <c r="E69" s="25" t="str">
        <f>'Stakeholders '!F60</f>
        <v>Engaged</v>
      </c>
    </row>
    <row r="70" spans="1:5" ht="30" customHeight="1" x14ac:dyDescent="0.25">
      <c r="A70" s="33" t="e">
        <f>'Stakeholders '!#REF!</f>
        <v>#REF!</v>
      </c>
      <c r="B70" s="33" t="e">
        <f>'Stakeholders '!#REF!</f>
        <v>#REF!</v>
      </c>
      <c r="C70" s="33" t="e">
        <f>'Stakeholders '!#REF!</f>
        <v>#REF!</v>
      </c>
      <c r="D70" s="33" t="e">
        <f>'Stakeholders '!#REF!</f>
        <v>#REF!</v>
      </c>
      <c r="E70" s="26" t="e">
        <f>'Stakeholders '!#REF!</f>
        <v>#REF!</v>
      </c>
    </row>
    <row r="71" spans="1:5" ht="30" customHeight="1" x14ac:dyDescent="0.25">
      <c r="A71" s="30" t="str">
        <f>'Stakeholders '!A61</f>
        <v>NSW Environmental Protection Agency</v>
      </c>
      <c r="B71" s="30" t="str">
        <f>'Stakeholders '!C61</f>
        <v>Regulator and Licence Authority</v>
      </c>
      <c r="C71" s="30">
        <f>'Stakeholders '!D61</f>
        <v>0</v>
      </c>
      <c r="D71" s="30" t="str">
        <f>'Stakeholders '!E61</f>
        <v>New South Wales</v>
      </c>
      <c r="E71" s="25" t="str">
        <f>'Stakeholders '!F61</f>
        <v>Engaged</v>
      </c>
    </row>
    <row r="72" spans="1:5" ht="30" customHeight="1" x14ac:dyDescent="0.25">
      <c r="A72" s="33" t="e">
        <f>'Stakeholders '!#REF!</f>
        <v>#REF!</v>
      </c>
      <c r="B72" s="33" t="e">
        <f>'Stakeholders '!#REF!</f>
        <v>#REF!</v>
      </c>
      <c r="C72" s="33" t="e">
        <f>'Stakeholders '!#REF!</f>
        <v>#REF!</v>
      </c>
      <c r="D72" s="33" t="e">
        <f>'Stakeholders '!#REF!</f>
        <v>#REF!</v>
      </c>
      <c r="E72" s="26" t="e">
        <f>'Stakeholders '!#REF!</f>
        <v>#REF!</v>
      </c>
    </row>
    <row r="73" spans="1:5" ht="30" customHeight="1" x14ac:dyDescent="0.25">
      <c r="A73" s="30" t="str">
        <f>'Stakeholders '!A62</f>
        <v>Direct Pest Control Townsville</v>
      </c>
      <c r="B73" s="30" t="str">
        <f>'Stakeholders '!C62</f>
        <v>Employer</v>
      </c>
      <c r="C73" s="30">
        <f>'Stakeholders '!D62</f>
        <v>0</v>
      </c>
      <c r="D73" s="30" t="str">
        <f>'Stakeholders '!E62</f>
        <v>Queensland</v>
      </c>
      <c r="E73" s="25" t="str">
        <f>'Stakeholders '!F62</f>
        <v>Engaged</v>
      </c>
    </row>
    <row r="74" spans="1:5" ht="30" customHeight="1" x14ac:dyDescent="0.25">
      <c r="A74" s="33" t="str">
        <f>'Stakeholders '!A63</f>
        <v>Lethal Pest Control</v>
      </c>
      <c r="B74" s="33" t="str">
        <f>'Stakeholders '!C63</f>
        <v>Small Business/Employer</v>
      </c>
      <c r="C74" s="33">
        <f>'Stakeholders '!D63</f>
        <v>0</v>
      </c>
      <c r="D74" s="33" t="str">
        <f>'Stakeholders '!E63</f>
        <v>Queensland</v>
      </c>
      <c r="E74" s="26" t="str">
        <f>'Stakeholders '!F63</f>
        <v>Informed</v>
      </c>
    </row>
    <row r="75" spans="1:5" ht="30" customHeight="1" x14ac:dyDescent="0.25">
      <c r="A75" s="30" t="str">
        <f>'Stakeholders '!A64</f>
        <v>Tasman Pest Management</v>
      </c>
      <c r="B75" s="30" t="str">
        <f>'Stakeholders '!C64</f>
        <v>Employer</v>
      </c>
      <c r="C75" s="30">
        <f>'Stakeholders '!D64</f>
        <v>0</v>
      </c>
      <c r="D75" s="30" t="str">
        <f>'Stakeholders '!E64</f>
        <v>Tasmania</v>
      </c>
      <c r="E75" s="25" t="str">
        <f>'Stakeholders '!F64</f>
        <v>Engaged</v>
      </c>
    </row>
    <row r="76" spans="1:5" ht="30" customHeight="1" x14ac:dyDescent="0.25">
      <c r="A76" s="33" t="str">
        <f>'Stakeholders '!A65</f>
        <v>QBCC</v>
      </c>
      <c r="B76" s="33" t="str">
        <f>'Stakeholders '!C65</f>
        <v>Regulator and Licence Authority</v>
      </c>
      <c r="C76" s="33">
        <f>'Stakeholders '!D65</f>
        <v>0</v>
      </c>
      <c r="D76" s="33" t="str">
        <f>'Stakeholders '!E65</f>
        <v>Queensland</v>
      </c>
      <c r="E76" s="26" t="str">
        <f>'Stakeholders '!F65</f>
        <v>Engaged</v>
      </c>
    </row>
    <row r="77" spans="1:5" ht="30" customHeight="1" x14ac:dyDescent="0.25">
      <c r="A77" s="30" t="str">
        <f>'Stakeholders '!A66</f>
        <v>CBH Group</v>
      </c>
      <c r="B77" s="30" t="str">
        <f>'Stakeholders '!C66</f>
        <v>Employer</v>
      </c>
      <c r="C77" s="30">
        <f>'Stakeholders '!D66</f>
        <v>0</v>
      </c>
      <c r="D77" s="30" t="str">
        <f>'Stakeholders '!E66</f>
        <v>Western Australia</v>
      </c>
      <c r="E77" s="25" t="str">
        <f>'Stakeholders '!F66</f>
        <v>Engaged</v>
      </c>
    </row>
    <row r="78" spans="1:5" ht="30" customHeight="1" x14ac:dyDescent="0.25">
      <c r="A78" s="33" t="str">
        <f>'Stakeholders '!A67</f>
        <v>CPR Pest Management Services</v>
      </c>
      <c r="B78" s="33" t="str">
        <f>'Stakeholders '!C67</f>
        <v>Employer</v>
      </c>
      <c r="C78" s="33">
        <f>'Stakeholders '!D67</f>
        <v>0</v>
      </c>
      <c r="D78" s="33" t="str">
        <f>'Stakeholders '!E67</f>
        <v>New South Wales</v>
      </c>
      <c r="E78" s="26" t="str">
        <f>'Stakeholders '!F67</f>
        <v>Engaged</v>
      </c>
    </row>
    <row r="79" spans="1:5" ht="30" customHeight="1" x14ac:dyDescent="0.25">
      <c r="A79" s="30" t="str">
        <f>'Stakeholders '!A68</f>
        <v>WorkSafe Vic</v>
      </c>
      <c r="B79" s="30" t="str">
        <f>'Stakeholders '!C68</f>
        <v>Regulator</v>
      </c>
      <c r="C79" s="30">
        <f>'Stakeholders '!D68</f>
        <v>0</v>
      </c>
      <c r="D79" s="30" t="str">
        <f>'Stakeholders '!E68</f>
        <v>Victoria</v>
      </c>
      <c r="E79" s="25" t="str">
        <f>'Stakeholders '!F68</f>
        <v>Engaged</v>
      </c>
    </row>
    <row r="80" spans="1:5" ht="30" customHeight="1" x14ac:dyDescent="0.25">
      <c r="A80" s="33" t="str">
        <f>'Stakeholders '!A69</f>
        <v>NT Health - Medicines and Poisons</v>
      </c>
      <c r="B80" s="33" t="str">
        <f>'Stakeholders '!C69</f>
        <v>Regulator and Licence Authority</v>
      </c>
      <c r="C80" s="33" t="str">
        <f>'Stakeholders '!D69</f>
        <v>Government Department</v>
      </c>
      <c r="D80" s="33" t="str">
        <f>'Stakeholders '!E69</f>
        <v>Northern Territory</v>
      </c>
      <c r="E80" s="26" t="str">
        <f>'Stakeholders '!F69</f>
        <v>Engaged</v>
      </c>
    </row>
    <row r="81" spans="1:5" ht="30" customHeight="1" x14ac:dyDescent="0.25">
      <c r="A81" s="30" t="str">
        <f>'Stakeholders '!A70</f>
        <v>Northern Rock</v>
      </c>
      <c r="B81" s="30" t="str">
        <f>'Stakeholders '!C70</f>
        <v>Employer</v>
      </c>
      <c r="C81" s="30">
        <f>'Stakeholders '!D70</f>
        <v>0</v>
      </c>
      <c r="D81" s="30" t="str">
        <f>'Stakeholders '!E70</f>
        <v>Northern Territory</v>
      </c>
      <c r="E81" s="25" t="str">
        <f>'Stakeholders '!F70</f>
        <v>Engaged</v>
      </c>
    </row>
    <row r="82" spans="1:5" ht="30" customHeight="1" x14ac:dyDescent="0.25">
      <c r="A82" s="33" t="str">
        <f>'Stakeholders '!A71</f>
        <v>Fume West</v>
      </c>
      <c r="B82" s="33" t="str">
        <f>'Stakeholders '!C71</f>
        <v>Employer</v>
      </c>
      <c r="C82" s="33">
        <f>'Stakeholders '!D71</f>
        <v>0</v>
      </c>
      <c r="D82" s="33" t="str">
        <f>'Stakeholders '!E71</f>
        <v>Western Australia</v>
      </c>
      <c r="E82" s="26" t="str">
        <f>'Stakeholders '!F71</f>
        <v>Engaged</v>
      </c>
    </row>
    <row r="83" spans="1:5" ht="30" customHeight="1" x14ac:dyDescent="0.25">
      <c r="A83" s="30" t="str">
        <f>'Stakeholders '!A72</f>
        <v>Garrards Pty Ltd/ retired</v>
      </c>
      <c r="B83" s="30" t="str">
        <f>'Stakeholders '!C72</f>
        <v>Industry Advisor</v>
      </c>
      <c r="C83" s="30">
        <f>'Stakeholders '!D72</f>
        <v>0</v>
      </c>
      <c r="D83" s="30" t="str">
        <f>'Stakeholders '!E72</f>
        <v>Queensland</v>
      </c>
      <c r="E83" s="25" t="str">
        <f>'Stakeholders '!F72</f>
        <v>Engaged</v>
      </c>
    </row>
    <row r="84" spans="1:5" ht="30" customHeight="1" x14ac:dyDescent="0.25">
      <c r="A84" s="33" t="e">
        <f>'Stakeholders '!#REF!</f>
        <v>#REF!</v>
      </c>
      <c r="B84" s="33" t="e">
        <f>'Stakeholders '!#REF!</f>
        <v>#REF!</v>
      </c>
      <c r="C84" s="33" t="e">
        <f>'Stakeholders '!#REF!</f>
        <v>#REF!</v>
      </c>
      <c r="D84" s="33" t="e">
        <f>'Stakeholders '!#REF!</f>
        <v>#REF!</v>
      </c>
      <c r="E84" s="26" t="e">
        <f>'Stakeholders '!#REF!</f>
        <v>#REF!</v>
      </c>
    </row>
    <row r="85" spans="1:5" ht="30" customHeight="1" x14ac:dyDescent="0.25">
      <c r="A85" s="30" t="str">
        <f>'Stakeholders '!A73</f>
        <v>QLD Department of Health - Environmental Health</v>
      </c>
      <c r="B85" s="30" t="str">
        <f>'Stakeholders '!C73</f>
        <v>Regulator and Licence Authority</v>
      </c>
      <c r="C85" s="30">
        <f>'Stakeholders '!D73</f>
        <v>0</v>
      </c>
      <c r="D85" s="30" t="str">
        <f>'Stakeholders '!E73</f>
        <v>Queensland</v>
      </c>
      <c r="E85" s="25" t="str">
        <f>'Stakeholders '!F73</f>
        <v>Informed</v>
      </c>
    </row>
    <row r="86" spans="1:5" ht="30" customHeight="1" x14ac:dyDescent="0.25">
      <c r="A86" s="33" t="str">
        <f>'Stakeholders '!A74</f>
        <v>International Pest Consultant</v>
      </c>
      <c r="B86" s="33" t="str">
        <f>'Stakeholders '!C74</f>
        <v>Educational Expert</v>
      </c>
      <c r="C86" s="33">
        <f>'Stakeholders '!D74</f>
        <v>0</v>
      </c>
      <c r="D86" s="33" t="str">
        <f>'Stakeholders '!E74</f>
        <v>National</v>
      </c>
      <c r="E86" s="26" t="str">
        <f>'Stakeholders '!F74</f>
        <v>Engaged</v>
      </c>
    </row>
    <row r="87" spans="1:5" ht="30" customHeight="1" x14ac:dyDescent="0.25">
      <c r="A87" s="30" t="str">
        <f>'Stakeholders '!A75</f>
        <v>Roach Busters</v>
      </c>
      <c r="B87" s="30" t="str">
        <f>'Stakeholders '!C75</f>
        <v>Small Business/Employer</v>
      </c>
      <c r="C87" s="30" t="str">
        <f>'Stakeholders '!D75</f>
        <v>Industry Association</v>
      </c>
      <c r="D87" s="30" t="str">
        <f>'Stakeholders '!E75</f>
        <v>New South Wales</v>
      </c>
      <c r="E87" s="25" t="str">
        <f>'Stakeholders '!F75</f>
        <v>Engaged</v>
      </c>
    </row>
    <row r="88" spans="1:5" ht="30" customHeight="1" x14ac:dyDescent="0.25">
      <c r="A88" s="33" t="str">
        <f>'Stakeholders '!A76</f>
        <v>MPL Training</v>
      </c>
      <c r="B88" s="33" t="str">
        <f>'Stakeholders '!C76</f>
        <v>RTO</v>
      </c>
      <c r="C88" s="33" t="str">
        <f>'Stakeholders '!D76</f>
        <v xml:space="preserve"> </v>
      </c>
      <c r="D88" s="33" t="str">
        <f>'Stakeholders '!E76</f>
        <v>New South Wales</v>
      </c>
      <c r="E88" s="26" t="str">
        <f>'Stakeholders '!F76</f>
        <v>Engaged</v>
      </c>
    </row>
    <row r="89" spans="1:5" ht="30" customHeight="1" x14ac:dyDescent="0.25">
      <c r="A89" s="30" t="str">
        <f>'Stakeholders '!A77</f>
        <v>Housing Sub-Contractor Commitee,Master Builders Victoria - Licensed Pest Manager</v>
      </c>
      <c r="B89" s="30" t="str">
        <f>'Stakeholders '!C77</f>
        <v>Peak Industry Body</v>
      </c>
      <c r="C89" s="30" t="str">
        <f>'Stakeholders '!D77</f>
        <v>Employer</v>
      </c>
      <c r="D89" s="30" t="str">
        <f>'Stakeholders '!E77</f>
        <v>Victoria</v>
      </c>
      <c r="E89" s="25" t="str">
        <f>'Stakeholders '!F77</f>
        <v>Engaged</v>
      </c>
    </row>
    <row r="90" spans="1:5" ht="30" customHeight="1" x14ac:dyDescent="0.25">
      <c r="A90" s="33" t="e">
        <f>'Stakeholders '!#REF!</f>
        <v>#REF!</v>
      </c>
      <c r="B90" s="33" t="e">
        <f>'Stakeholders '!#REF!</f>
        <v>#REF!</v>
      </c>
      <c r="C90" s="33" t="e">
        <f>'Stakeholders '!#REF!</f>
        <v>#REF!</v>
      </c>
      <c r="D90" s="33" t="e">
        <f>'Stakeholders '!#REF!</f>
        <v>#REF!</v>
      </c>
      <c r="E90" s="26" t="e">
        <f>'Stakeholders '!#REF!</f>
        <v>#REF!</v>
      </c>
    </row>
    <row r="91" spans="1:5" ht="30" customHeight="1" x14ac:dyDescent="0.25">
      <c r="A91" s="30" t="str">
        <f>'Stakeholders '!A78</f>
        <v>Bundilla Pest Control/Advance you</v>
      </c>
      <c r="B91" s="30" t="str">
        <f>'Stakeholders '!C78</f>
        <v>RTO/Employer</v>
      </c>
      <c r="C91" s="30">
        <f>'Stakeholders '!D78</f>
        <v>0</v>
      </c>
      <c r="D91" s="30" t="str">
        <f>'Stakeholders '!E78</f>
        <v>Queensland</v>
      </c>
      <c r="E91" s="25" t="str">
        <f>'Stakeholders '!F78</f>
        <v>Engaged</v>
      </c>
    </row>
    <row r="92" spans="1:5" ht="30" customHeight="1" x14ac:dyDescent="0.25">
      <c r="A92" s="33" t="str">
        <f>'Stakeholders '!A79</f>
        <v>QLD Department of Health - Environmental Health</v>
      </c>
      <c r="B92" s="33" t="str">
        <f>'Stakeholders '!C79</f>
        <v>Regulator and Licence Authority</v>
      </c>
      <c r="C92" s="33">
        <f>'Stakeholders '!D79</f>
        <v>0</v>
      </c>
      <c r="D92" s="33" t="str">
        <f>'Stakeholders '!E79</f>
        <v>Queensland</v>
      </c>
      <c r="E92" s="26" t="str">
        <f>'Stakeholders '!F79</f>
        <v>Engaged</v>
      </c>
    </row>
    <row r="93" spans="1:5" ht="30" customHeight="1" x14ac:dyDescent="0.25">
      <c r="A93" s="30" t="str">
        <f>'Stakeholders '!A80</f>
        <v>South Metro TAFE</v>
      </c>
      <c r="B93" s="30" t="str">
        <f>'Stakeholders '!C80</f>
        <v>RTO</v>
      </c>
      <c r="C93" s="30">
        <f>'Stakeholders '!D80</f>
        <v>0</v>
      </c>
      <c r="D93" s="30" t="str">
        <f>'Stakeholders '!E80</f>
        <v>Western Australia</v>
      </c>
      <c r="E93" s="25" t="str">
        <f>'Stakeholders '!F80</f>
        <v>Engaged</v>
      </c>
    </row>
    <row r="94" spans="1:5" ht="30" customHeight="1" x14ac:dyDescent="0.25">
      <c r="A94" s="33" t="str">
        <f>'Stakeholders '!A81</f>
        <v>South Metro TAFE</v>
      </c>
      <c r="B94" s="33" t="str">
        <f>'Stakeholders '!C81</f>
        <v>RTO</v>
      </c>
      <c r="C94" s="33">
        <f>'Stakeholders '!D81</f>
        <v>0</v>
      </c>
      <c r="D94" s="33" t="str">
        <f>'Stakeholders '!E81</f>
        <v>Western Australia</v>
      </c>
      <c r="E94" s="26" t="str">
        <f>'Stakeholders '!F81</f>
        <v>Engaged</v>
      </c>
    </row>
    <row r="95" spans="1:5" ht="30" customHeight="1" x14ac:dyDescent="0.25">
      <c r="A95" s="30" t="str">
        <f>'Stakeholders '!A82</f>
        <v>Spiderman SE Eco Pest Management</v>
      </c>
      <c r="B95" s="30" t="str">
        <f>'Stakeholders '!C82</f>
        <v>Employer</v>
      </c>
      <c r="C95" s="30" t="str">
        <f>'Stakeholders '!D82</f>
        <v>AWPMA Chair</v>
      </c>
      <c r="D95" s="30" t="str">
        <f>'Stakeholders '!E82</f>
        <v>South Australia</v>
      </c>
      <c r="E95" s="25" t="str">
        <f>'Stakeholders '!F82</f>
        <v>Engaged</v>
      </c>
    </row>
    <row r="96" spans="1:5" ht="30" customHeight="1" x14ac:dyDescent="0.25">
      <c r="A96" s="33" t="str">
        <f>'Stakeholders '!A83</f>
        <v>Fume West</v>
      </c>
      <c r="B96" s="33" t="str">
        <f>'Stakeholders '!C83</f>
        <v>Employer</v>
      </c>
      <c r="C96" s="33">
        <f>'Stakeholders '!D83</f>
        <v>0</v>
      </c>
      <c r="D96" s="33" t="str">
        <f>'Stakeholders '!E83</f>
        <v>Western Australia</v>
      </c>
      <c r="E96" s="26" t="str">
        <f>'Stakeholders '!F83</f>
        <v>Engaged</v>
      </c>
    </row>
    <row r="97" spans="1:5" ht="30" customHeight="1" x14ac:dyDescent="0.25">
      <c r="A97" s="30" t="str">
        <f>'Stakeholders '!A84</f>
        <v>Scuttlebugg</v>
      </c>
      <c r="B97" s="30" t="str">
        <f>'Stakeholders '!C84</f>
        <v>Employer</v>
      </c>
      <c r="C97" s="30">
        <f>'Stakeholders '!D84</f>
        <v>0</v>
      </c>
      <c r="D97" s="30" t="str">
        <f>'Stakeholders '!E84</f>
        <v>Tasmania</v>
      </c>
      <c r="E97" s="25" t="str">
        <f>'Stakeholders '!F84</f>
        <v>Engaged</v>
      </c>
    </row>
    <row r="98" spans="1:5" ht="30" customHeight="1" x14ac:dyDescent="0.25">
      <c r="A98" s="33" t="str">
        <f>'Stakeholders '!A85</f>
        <v>MPL Training Centre</v>
      </c>
      <c r="B98" s="33" t="str">
        <f>'Stakeholders '!C85</f>
        <v>Registered Training Organisation, Employer</v>
      </c>
      <c r="C98" s="33">
        <f>'Stakeholders '!D85</f>
        <v>0</v>
      </c>
      <c r="D98" s="33" t="str">
        <f>'Stakeholders '!E85</f>
        <v>New South Wales</v>
      </c>
      <c r="E98" s="26" t="str">
        <f>'Stakeholders '!F85</f>
        <v>Informed</v>
      </c>
    </row>
    <row r="99" spans="1:5" ht="30" customHeight="1" x14ac:dyDescent="0.25">
      <c r="A99" s="30" t="str">
        <f>'Stakeholders '!A86</f>
        <v>Fintran Australia</v>
      </c>
      <c r="B99" s="30" t="str">
        <f>'Stakeholders '!C86</f>
        <v>Employer</v>
      </c>
      <c r="C99" s="30" t="str">
        <f>'Stakeholders '!D86</f>
        <v xml:space="preserve"> </v>
      </c>
      <c r="D99" s="30" t="str">
        <f>'Stakeholders '!E86</f>
        <v>Victoria</v>
      </c>
      <c r="E99" s="25" t="str">
        <f>'Stakeholders '!F86</f>
        <v>Engaged</v>
      </c>
    </row>
    <row r="100" spans="1:5" ht="30" customHeight="1" x14ac:dyDescent="0.25">
      <c r="A100" s="33" t="str">
        <f>'Stakeholders '!A87</f>
        <v>WA Department of Health</v>
      </c>
      <c r="B100" s="33" t="str">
        <f>'Stakeholders '!C87</f>
        <v>Regulator and Licence Authority</v>
      </c>
      <c r="C100" s="33" t="str">
        <f>'Stakeholders '!D87</f>
        <v xml:space="preserve"> </v>
      </c>
      <c r="D100" s="33" t="str">
        <f>'Stakeholders '!E87</f>
        <v>Western Australia</v>
      </c>
      <c r="E100" s="26" t="str">
        <f>'Stakeholders '!F87</f>
        <v>Engaged</v>
      </c>
    </row>
    <row r="101" spans="1:5" ht="30" customHeight="1" x14ac:dyDescent="0.25">
      <c r="A101" s="30" t="str">
        <f>'Stakeholders '!A88</f>
        <v>Instinct Pest Management</v>
      </c>
      <c r="B101" s="30" t="str">
        <f>'Stakeholders '!C88</f>
        <v>Employer</v>
      </c>
      <c r="C101" s="30">
        <f>'Stakeholders '!D88</f>
        <v>0</v>
      </c>
      <c r="D101" s="30" t="str">
        <f>'Stakeholders '!E88</f>
        <v>Northern Territory</v>
      </c>
      <c r="E101" s="25" t="str">
        <f>'Stakeholders '!F88</f>
        <v>Engaged</v>
      </c>
    </row>
    <row r="102" spans="1:5" ht="30" customHeight="1" x14ac:dyDescent="0.25">
      <c r="A102" s="33" t="str">
        <f>'Stakeholders '!A89</f>
        <v>VSA</v>
      </c>
      <c r="B102" s="33" t="str">
        <f>'Stakeholders '!C89</f>
        <v>STA</v>
      </c>
      <c r="C102" s="33">
        <f>'Stakeholders '!D89</f>
        <v>0</v>
      </c>
      <c r="D102" s="33" t="str">
        <f>'Stakeholders '!E89</f>
        <v>Victoria</v>
      </c>
      <c r="E102" s="26" t="str">
        <f>'Stakeholders '!F89</f>
        <v>Engaged</v>
      </c>
    </row>
    <row r="103" spans="1:5" ht="30" customHeight="1" x14ac:dyDescent="0.25">
      <c r="A103" s="30" t="str">
        <f>'Stakeholders '!A90</f>
        <v>SM TAFE / Termico Pest Management</v>
      </c>
      <c r="B103" s="30" t="str">
        <f>'Stakeholders '!C90</f>
        <v>RTO</v>
      </c>
      <c r="C103" s="30">
        <f>'Stakeholders '!D90</f>
        <v>0</v>
      </c>
      <c r="D103" s="30" t="str">
        <f>'Stakeholders '!E90</f>
        <v>Western Australia</v>
      </c>
      <c r="E103" s="25" t="str">
        <f>'Stakeholders '!F90</f>
        <v>Engaged</v>
      </c>
    </row>
    <row r="104" spans="1:5" ht="30" customHeight="1" x14ac:dyDescent="0.25">
      <c r="A104" s="33" t="str">
        <f>'Stakeholders '!A91</f>
        <v>EPC Pest Control</v>
      </c>
      <c r="B104" s="33" t="str">
        <f>'Stakeholders '!C91</f>
        <v>Employer</v>
      </c>
      <c r="C104" s="33">
        <f>'Stakeholders '!D91</f>
        <v>0</v>
      </c>
      <c r="D104" s="33" t="str">
        <f>'Stakeholders '!E91</f>
        <v>Victoria</v>
      </c>
      <c r="E104" s="26" t="str">
        <f>'Stakeholders '!F91</f>
        <v>Engaged</v>
      </c>
    </row>
    <row r="105" spans="1:5" ht="30" customHeight="1" x14ac:dyDescent="0.25">
      <c r="A105" s="30" t="str">
        <f>'Stakeholders '!A92</f>
        <v>South Metro TAFE</v>
      </c>
      <c r="B105" s="30" t="str">
        <f>'Stakeholders '!C92</f>
        <v>RTO</v>
      </c>
      <c r="C105" s="30">
        <f>'Stakeholders '!D92</f>
        <v>0</v>
      </c>
      <c r="D105" s="30" t="str">
        <f>'Stakeholders '!E92</f>
        <v>Western Australia</v>
      </c>
      <c r="E105" s="25" t="str">
        <f>'Stakeholders '!F92</f>
        <v>Engaged</v>
      </c>
    </row>
    <row r="106" spans="1:5" ht="30" customHeight="1" x14ac:dyDescent="0.25">
      <c r="A106" s="33" t="str">
        <f>'Stakeholders '!A93</f>
        <v>Verminate Pest Control</v>
      </c>
      <c r="B106" s="33" t="str">
        <f>'Stakeholders '!C93</f>
        <v>Employer</v>
      </c>
      <c r="C106" s="33" t="str">
        <f>'Stakeholders '!D93</f>
        <v xml:space="preserve"> </v>
      </c>
      <c r="D106" s="33" t="str">
        <f>'Stakeholders '!E93</f>
        <v>Victoria</v>
      </c>
      <c r="E106" s="26" t="str">
        <f>'Stakeholders '!F93</f>
        <v>Engaged</v>
      </c>
    </row>
    <row r="107" spans="1:5" ht="30" customHeight="1" x14ac:dyDescent="0.25">
      <c r="A107" s="30" t="str">
        <f>'Stakeholders '!A94</f>
        <v>Australian Environmental Pest Managers Association</v>
      </c>
      <c r="B107" s="30" t="str">
        <f>'Stakeholders '!C94</f>
        <v>Peak Industry Body</v>
      </c>
      <c r="C107" s="30">
        <f>'Stakeholders '!D94</f>
        <v>0</v>
      </c>
      <c r="D107" s="30" t="str">
        <f>'Stakeholders '!E94</f>
        <v>Queensland</v>
      </c>
      <c r="E107" s="25" t="str">
        <f>'Stakeholders '!F94</f>
        <v>Engaged</v>
      </c>
    </row>
    <row r="108" spans="1:5" ht="30" customHeight="1" x14ac:dyDescent="0.25">
      <c r="A108" s="33" t="e">
        <f>'Stakeholders '!#REF!</f>
        <v>#REF!</v>
      </c>
      <c r="B108" s="33" t="e">
        <f>'Stakeholders '!#REF!</f>
        <v>#REF!</v>
      </c>
      <c r="C108" s="33" t="e">
        <f>'Stakeholders '!#REF!</f>
        <v>#REF!</v>
      </c>
      <c r="D108" s="33" t="e">
        <f>'Stakeholders '!#REF!</f>
        <v>#REF!</v>
      </c>
      <c r="E108" s="26" t="e">
        <f>'Stakeholders '!#REF!</f>
        <v>#REF!</v>
      </c>
    </row>
    <row r="109" spans="1:5" ht="30" customHeight="1" x14ac:dyDescent="0.25">
      <c r="A109" s="30" t="str">
        <f>'Stakeholders '!A95</f>
        <v>Ensystex</v>
      </c>
      <c r="B109" s="30" t="str">
        <f>'Stakeholders '!C95</f>
        <v>Employer</v>
      </c>
      <c r="C109" s="30">
        <f>'Stakeholders '!D95</f>
        <v>0</v>
      </c>
      <c r="D109" s="30" t="str">
        <f>'Stakeholders '!E95</f>
        <v>Tasmania</v>
      </c>
      <c r="E109" s="25" t="str">
        <f>'Stakeholders '!F95</f>
        <v>Engaged</v>
      </c>
    </row>
    <row r="110" spans="1:5" ht="25.5" x14ac:dyDescent="0.25">
      <c r="A110" s="33" t="str">
        <f>'Stakeholders '!A96</f>
        <v xml:space="preserve">Department of Natural Resources and Environment Tasmania </v>
      </c>
      <c r="B110" s="33" t="str">
        <f>'Stakeholders '!C96</f>
        <v>Regulator and Licence Authority</v>
      </c>
      <c r="C110" s="33" t="str">
        <f>'Stakeholders '!D96</f>
        <v>Government Department</v>
      </c>
      <c r="D110" s="33" t="str">
        <f>'Stakeholders '!E96</f>
        <v>Tasmania</v>
      </c>
      <c r="E110" s="26" t="str">
        <f>'Stakeholders '!F96</f>
        <v>Engaged</v>
      </c>
    </row>
    <row r="111" spans="1:5" ht="25.5" x14ac:dyDescent="0.25">
      <c r="A111" s="30" t="str">
        <f>'Stakeholders '!A97</f>
        <v>WA Dept of Health</v>
      </c>
      <c r="B111" s="30" t="str">
        <f>'Stakeholders '!C97</f>
        <v>Regulator and Licence Authority</v>
      </c>
      <c r="C111" s="30">
        <f>'Stakeholders '!D97</f>
        <v>0</v>
      </c>
      <c r="D111" s="30" t="str">
        <f>'Stakeholders '!E97</f>
        <v>Western Australia</v>
      </c>
      <c r="E111" s="25" t="str">
        <f>'Stakeholders '!F97</f>
        <v>Engaged</v>
      </c>
    </row>
    <row r="112" spans="1:5" ht="30" customHeight="1" x14ac:dyDescent="0.25">
      <c r="A112" s="33" t="str">
        <f>'Stakeholders '!A98</f>
        <v>MPL Training Centre</v>
      </c>
      <c r="B112" s="33" t="str">
        <f>'Stakeholders '!C98</f>
        <v>RTO</v>
      </c>
      <c r="C112" s="33">
        <f>'Stakeholders '!D98</f>
        <v>0</v>
      </c>
      <c r="D112" s="33" t="str">
        <f>'Stakeholders '!E98</f>
        <v>New South Wales</v>
      </c>
      <c r="E112" s="26" t="str">
        <f>'Stakeholders '!F98</f>
        <v>Engaged</v>
      </c>
    </row>
    <row r="113" spans="1:5" ht="30" customHeight="1" x14ac:dyDescent="0.25">
      <c r="A113" s="30" t="e">
        <f>'Stakeholders '!#REF!</f>
        <v>#REF!</v>
      </c>
      <c r="B113" s="30" t="e">
        <f>'Stakeholders '!#REF!</f>
        <v>#REF!</v>
      </c>
      <c r="C113" s="30" t="e">
        <f>'Stakeholders '!#REF!</f>
        <v>#REF!</v>
      </c>
      <c r="D113" s="30" t="e">
        <f>'Stakeholders '!#REF!</f>
        <v>#REF!</v>
      </c>
      <c r="E113" s="25" t="e">
        <f>'Stakeholders '!#REF!</f>
        <v>#REF!</v>
      </c>
    </row>
    <row r="114" spans="1:5" ht="30" customHeight="1" x14ac:dyDescent="0.25">
      <c r="A114" s="33" t="str">
        <f>'Stakeholders '!A99</f>
        <v>SA Department of Health - Scientific Services Branch</v>
      </c>
      <c r="B114" s="33" t="str">
        <f>'Stakeholders '!C99</f>
        <v>Regulator and Licence Authority</v>
      </c>
      <c r="C114" s="33">
        <f>'Stakeholders '!D99</f>
        <v>0</v>
      </c>
      <c r="D114" s="33" t="str">
        <f>'Stakeholders '!E99</f>
        <v>South Australia</v>
      </c>
      <c r="E114" s="26" t="str">
        <f>'Stakeholders '!F99</f>
        <v>Engaged</v>
      </c>
    </row>
    <row r="115" spans="1:5" ht="30" customHeight="1" x14ac:dyDescent="0.25">
      <c r="A115" s="30" t="e">
        <f>'Stakeholders '!#REF!</f>
        <v>#REF!</v>
      </c>
      <c r="B115" s="30" t="e">
        <f>'Stakeholders '!#REF!</f>
        <v>#REF!</v>
      </c>
      <c r="C115" s="30" t="e">
        <f>'Stakeholders '!#REF!</f>
        <v>#REF!</v>
      </c>
      <c r="D115" s="30" t="e">
        <f>'Stakeholders '!#REF!</f>
        <v>#REF!</v>
      </c>
      <c r="E115" s="25" t="e">
        <f>'Stakeholders '!#REF!</f>
        <v>#REF!</v>
      </c>
    </row>
    <row r="116" spans="1:5" ht="30" customHeight="1" x14ac:dyDescent="0.25">
      <c r="A116" s="33" t="str">
        <f>'Stakeholders '!A100</f>
        <v>Rentokil Initial Pty Ltd</v>
      </c>
      <c r="B116" s="33" t="str">
        <f>'Stakeholders '!C100</f>
        <v>Registered Training Organisation, Employer</v>
      </c>
      <c r="C116" s="33">
        <f>'Stakeholders '!D100</f>
        <v>0</v>
      </c>
      <c r="D116" s="33" t="str">
        <f>'Stakeholders '!E100</f>
        <v>New South Wales</v>
      </c>
      <c r="E116" s="26" t="str">
        <f>'Stakeholders '!F100</f>
        <v>Engaged</v>
      </c>
    </row>
    <row r="117" spans="1:5" ht="30" customHeight="1" x14ac:dyDescent="0.25">
      <c r="A117" s="30" t="str">
        <f>'Stakeholders '!A101</f>
        <v>TasPest</v>
      </c>
      <c r="B117" s="30" t="str">
        <f>'Stakeholders '!C101</f>
        <v>Employer</v>
      </c>
      <c r="C117" s="30">
        <f>'Stakeholders '!D101</f>
        <v>0</v>
      </c>
      <c r="D117" s="30" t="str">
        <f>'Stakeholders '!E101</f>
        <v>Tasmania</v>
      </c>
      <c r="E117" s="25" t="str">
        <f>'Stakeholders '!F101</f>
        <v>Engaged</v>
      </c>
    </row>
    <row r="118" spans="1:5" ht="30" customHeight="1" x14ac:dyDescent="0.25">
      <c r="A118" s="33" t="str">
        <f>'Stakeholders '!A102</f>
        <v>Scorpian Pest Management</v>
      </c>
      <c r="B118" s="33" t="str">
        <f>'Stakeholders '!C102</f>
        <v>Employer</v>
      </c>
      <c r="C118" s="33">
        <f>'Stakeholders '!D102</f>
        <v>0</v>
      </c>
      <c r="D118" s="33" t="str">
        <f>'Stakeholders '!E102</f>
        <v>Tasmania</v>
      </c>
      <c r="E118" s="26" t="str">
        <f>'Stakeholders '!F102</f>
        <v>Engaged</v>
      </c>
    </row>
    <row r="119" spans="1:5" ht="25.5" x14ac:dyDescent="0.25">
      <c r="A119" s="30" t="str">
        <f>'Stakeholders '!A103</f>
        <v>WA Dept of Health / ITAB</v>
      </c>
      <c r="B119" s="30" t="str">
        <f>'Stakeholders '!C103</f>
        <v>Regulator and Licence Authority</v>
      </c>
      <c r="C119" s="30" t="str">
        <f>'Stakeholders '!D103</f>
        <v>Industry Association</v>
      </c>
      <c r="D119" s="30" t="str">
        <f>'Stakeholders '!E103</f>
        <v>Western Australia</v>
      </c>
      <c r="E119" s="25" t="str">
        <f>'Stakeholders '!F103</f>
        <v>Engaged</v>
      </c>
    </row>
    <row r="120" spans="1:5" ht="30" customHeight="1" x14ac:dyDescent="0.25">
      <c r="A120" s="33" t="str">
        <f>'Stakeholders '!A104</f>
        <v>Chisholm Institute</v>
      </c>
      <c r="B120" s="33" t="str">
        <f>'Stakeholders '!C104</f>
        <v>RTO</v>
      </c>
      <c r="C120" s="33">
        <f>'Stakeholders '!D104</f>
        <v>0</v>
      </c>
      <c r="D120" s="33" t="str">
        <f>'Stakeholders '!E104</f>
        <v>Victoria</v>
      </c>
      <c r="E120" s="26" t="str">
        <f>'Stakeholders '!F104</f>
        <v>Engaged</v>
      </c>
    </row>
    <row r="121" spans="1:5" ht="30" customHeight="1" x14ac:dyDescent="0.25">
      <c r="A121" s="30" t="str">
        <f>'Stakeholders '!A105</f>
        <v>Local Pest Experts</v>
      </c>
      <c r="B121" s="30" t="str">
        <f>'Stakeholders '!C105</f>
        <v>Employer</v>
      </c>
      <c r="C121" s="30">
        <f>'Stakeholders '!D105</f>
        <v>0</v>
      </c>
      <c r="D121" s="30" t="str">
        <f>'Stakeholders '!E105</f>
        <v>New South Wales</v>
      </c>
      <c r="E121" s="25" t="str">
        <f>'Stakeholders '!F105</f>
        <v>Engaged</v>
      </c>
    </row>
    <row r="122" spans="1:5" ht="30" customHeight="1" x14ac:dyDescent="0.25">
      <c r="A122" s="33" t="str">
        <f>'Stakeholders '!A106</f>
        <v>Bena Pest Management</v>
      </c>
      <c r="B122" s="33" t="str">
        <f>'Stakeholders '!C106</f>
        <v>Small Business/Employer</v>
      </c>
      <c r="C122" s="33" t="str">
        <f>'Stakeholders '!D106</f>
        <v>Regional (Gippsland)</v>
      </c>
      <c r="D122" s="33" t="str">
        <f>'Stakeholders '!E106</f>
        <v>Victoria</v>
      </c>
      <c r="E122" s="26" t="str">
        <f>'Stakeholders '!F106</f>
        <v>Informed</v>
      </c>
    </row>
    <row r="123" spans="1:5" ht="30" customHeight="1" x14ac:dyDescent="0.25">
      <c r="A123" s="30" t="str">
        <f>'Stakeholders '!A107</f>
        <v>Rentokil</v>
      </c>
      <c r="B123" s="30" t="str">
        <f>'Stakeholders '!C107</f>
        <v>Employer</v>
      </c>
      <c r="C123" s="30">
        <f>'Stakeholders '!D107</f>
        <v>0</v>
      </c>
      <c r="D123" s="30" t="str">
        <f>'Stakeholders '!E107</f>
        <v>Northern Territory</v>
      </c>
      <c r="E123" s="25" t="str">
        <f>'Stakeholders '!F107</f>
        <v>Engaged</v>
      </c>
    </row>
    <row r="124" spans="1:5" ht="30" customHeight="1" x14ac:dyDescent="0.25">
      <c r="A124" s="33" t="str">
        <f>'Stakeholders '!A108</f>
        <v>Department of Health - QLD</v>
      </c>
      <c r="B124" s="33" t="str">
        <f>'Stakeholders '!C108</f>
        <v>Regulator and Licence Authority</v>
      </c>
      <c r="C124" s="33" t="str">
        <f>'Stakeholders '!D108</f>
        <v>Government Department</v>
      </c>
      <c r="D124" s="33" t="str">
        <f>'Stakeholders '!E108</f>
        <v>Queensland</v>
      </c>
      <c r="E124" s="26" t="str">
        <f>'Stakeholders '!F108</f>
        <v>Emailed</v>
      </c>
    </row>
    <row r="125" spans="1:5" ht="23.25" customHeight="1" x14ac:dyDescent="0.25"/>
    <row r="126" spans="1:5" ht="28.5" customHeight="1" x14ac:dyDescent="0.25"/>
    <row r="127" spans="1:5" ht="24" customHeight="1" x14ac:dyDescent="0.25"/>
    <row r="128" spans="1:5" ht="24.75" customHeight="1" x14ac:dyDescent="0.25"/>
  </sheetData>
  <autoFilter ref="A1:E124" xr:uid="{54C5797F-811D-44F6-80D7-0C250F2F28D4}"/>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357C4D-5804-4E75-8B08-84FF808274B5}">
  <dimension ref="A1:E102"/>
  <sheetViews>
    <sheetView workbookViewId="0">
      <pane ySplit="1" topLeftCell="A13" activePane="bottomLeft" state="frozen"/>
      <selection pane="bottomLeft" activeCell="D26" sqref="D26"/>
    </sheetView>
  </sheetViews>
  <sheetFormatPr defaultRowHeight="15" x14ac:dyDescent="0.25"/>
  <cols>
    <col min="1" max="1" width="25.7109375" customWidth="1"/>
    <col min="2" max="2" width="30.7109375" customWidth="1"/>
    <col min="3" max="3" width="20.85546875" customWidth="1"/>
    <col min="4" max="4" width="48.42578125" customWidth="1"/>
    <col min="5" max="5" width="75.7109375" customWidth="1"/>
  </cols>
  <sheetData>
    <row r="1" spans="1:5" x14ac:dyDescent="0.25">
      <c r="A1" s="66" t="s">
        <v>1846</v>
      </c>
      <c r="B1" s="14" t="s">
        <v>1847</v>
      </c>
      <c r="C1" s="14" t="s">
        <v>1848</v>
      </c>
      <c r="D1" s="14" t="s">
        <v>1849</v>
      </c>
      <c r="E1" s="14" t="s">
        <v>1850</v>
      </c>
    </row>
    <row r="2" spans="1:5" ht="89.25" x14ac:dyDescent="0.25">
      <c r="A2" s="58">
        <v>45628</v>
      </c>
      <c r="B2" s="59" t="s">
        <v>1851</v>
      </c>
      <c r="C2" s="60">
        <v>4</v>
      </c>
      <c r="D2" s="61" t="s">
        <v>1852</v>
      </c>
      <c r="E2" s="61" t="s">
        <v>1853</v>
      </c>
    </row>
    <row r="3" spans="1:5" ht="51" x14ac:dyDescent="0.25">
      <c r="A3" s="54">
        <v>45697</v>
      </c>
      <c r="B3" s="55" t="s">
        <v>1851</v>
      </c>
      <c r="C3" s="56">
        <v>2</v>
      </c>
      <c r="D3" s="57" t="s">
        <v>1854</v>
      </c>
      <c r="E3" s="57" t="s">
        <v>1855</v>
      </c>
    </row>
    <row r="4" spans="1:5" ht="89.25" x14ac:dyDescent="0.25">
      <c r="A4" s="58">
        <v>45698</v>
      </c>
      <c r="B4" s="59" t="s">
        <v>1851</v>
      </c>
      <c r="C4" s="60">
        <v>3</v>
      </c>
      <c r="D4" s="61" t="s">
        <v>1856</v>
      </c>
      <c r="E4" s="61" t="s">
        <v>1853</v>
      </c>
    </row>
    <row r="5" spans="1:5" ht="63.75" x14ac:dyDescent="0.25">
      <c r="A5" s="54">
        <v>45700</v>
      </c>
      <c r="B5" s="55" t="s">
        <v>1851</v>
      </c>
      <c r="C5" s="56">
        <v>3</v>
      </c>
      <c r="D5" s="57" t="s">
        <v>1857</v>
      </c>
      <c r="E5" s="57" t="s">
        <v>1853</v>
      </c>
    </row>
    <row r="6" spans="1:5" ht="63.75" x14ac:dyDescent="0.25">
      <c r="A6" s="58">
        <v>45707</v>
      </c>
      <c r="B6" s="59" t="s">
        <v>1851</v>
      </c>
      <c r="C6" s="60">
        <v>3</v>
      </c>
      <c r="D6" s="61" t="s">
        <v>1858</v>
      </c>
      <c r="E6" s="61" t="s">
        <v>1853</v>
      </c>
    </row>
    <row r="7" spans="1:5" x14ac:dyDescent="0.25">
      <c r="A7" s="53">
        <v>45763</v>
      </c>
      <c r="B7" s="18" t="s">
        <v>1068</v>
      </c>
      <c r="C7" s="22">
        <v>9</v>
      </c>
      <c r="D7" s="20" t="s">
        <v>1859</v>
      </c>
      <c r="E7" s="20" t="s">
        <v>712</v>
      </c>
    </row>
    <row r="8" spans="1:5" x14ac:dyDescent="0.25">
      <c r="A8" s="52">
        <v>45763</v>
      </c>
      <c r="B8" s="17" t="s">
        <v>1068</v>
      </c>
      <c r="C8" s="21">
        <v>8</v>
      </c>
      <c r="D8" s="19" t="s">
        <v>1859</v>
      </c>
      <c r="E8" s="19" t="s">
        <v>712</v>
      </c>
    </row>
    <row r="9" spans="1:5" ht="63.75" x14ac:dyDescent="0.25">
      <c r="A9" s="53">
        <v>45776</v>
      </c>
      <c r="B9" s="55" t="s">
        <v>1851</v>
      </c>
      <c r="C9" s="22">
        <v>2</v>
      </c>
      <c r="D9" s="20" t="s">
        <v>1860</v>
      </c>
      <c r="E9" s="20" t="s">
        <v>1861</v>
      </c>
    </row>
    <row r="10" spans="1:5" ht="25.5" x14ac:dyDescent="0.25">
      <c r="A10" s="52">
        <v>45776</v>
      </c>
      <c r="B10" s="59" t="s">
        <v>1851</v>
      </c>
      <c r="C10" s="21">
        <v>2</v>
      </c>
      <c r="D10" s="19" t="s">
        <v>1862</v>
      </c>
      <c r="E10" s="19" t="s">
        <v>1863</v>
      </c>
    </row>
    <row r="11" spans="1:5" ht="25.5" x14ac:dyDescent="0.25">
      <c r="A11" s="53">
        <v>45778</v>
      </c>
      <c r="B11" s="55" t="s">
        <v>1851</v>
      </c>
      <c r="C11" s="22">
        <v>4</v>
      </c>
      <c r="D11" s="20" t="s">
        <v>1862</v>
      </c>
      <c r="E11" s="20" t="s">
        <v>1861</v>
      </c>
    </row>
    <row r="12" spans="1:5" ht="51" x14ac:dyDescent="0.25">
      <c r="A12" s="52">
        <v>45778</v>
      </c>
      <c r="B12" s="59" t="s">
        <v>1851</v>
      </c>
      <c r="C12" s="21">
        <v>2</v>
      </c>
      <c r="D12" s="19" t="s">
        <v>1864</v>
      </c>
      <c r="E12" s="19" t="s">
        <v>1861</v>
      </c>
    </row>
    <row r="13" spans="1:5" ht="76.5" x14ac:dyDescent="0.25">
      <c r="A13" s="53">
        <v>45778</v>
      </c>
      <c r="B13" s="55" t="s">
        <v>1851</v>
      </c>
      <c r="C13" s="22">
        <v>2</v>
      </c>
      <c r="D13" s="20" t="s">
        <v>1865</v>
      </c>
      <c r="E13" s="20" t="s">
        <v>1861</v>
      </c>
    </row>
    <row r="14" spans="1:5" ht="38.25" x14ac:dyDescent="0.25">
      <c r="A14" s="52">
        <v>45779</v>
      </c>
      <c r="B14" s="17" t="s">
        <v>1851</v>
      </c>
      <c r="C14" s="21">
        <v>3</v>
      </c>
      <c r="D14" s="19" t="s">
        <v>1866</v>
      </c>
      <c r="E14" s="19" t="s">
        <v>1867</v>
      </c>
    </row>
    <row r="15" spans="1:5" ht="25.5" x14ac:dyDescent="0.25">
      <c r="A15" s="53">
        <v>45779</v>
      </c>
      <c r="B15" s="18" t="s">
        <v>1851</v>
      </c>
      <c r="C15" s="22">
        <v>2</v>
      </c>
      <c r="D15" s="20" t="s">
        <v>1862</v>
      </c>
      <c r="E15" s="20" t="s">
        <v>1861</v>
      </c>
    </row>
    <row r="16" spans="1:5" ht="25.5" x14ac:dyDescent="0.25">
      <c r="A16" s="52">
        <v>45779</v>
      </c>
      <c r="B16" s="17" t="s">
        <v>1851</v>
      </c>
      <c r="C16" s="21">
        <v>2</v>
      </c>
      <c r="D16" s="19" t="s">
        <v>1862</v>
      </c>
      <c r="E16" s="19" t="s">
        <v>1861</v>
      </c>
    </row>
    <row r="17" spans="1:5" ht="25.5" x14ac:dyDescent="0.25">
      <c r="A17" s="53">
        <v>45779</v>
      </c>
      <c r="B17" s="18" t="s">
        <v>1868</v>
      </c>
      <c r="C17" s="22">
        <v>2</v>
      </c>
      <c r="D17" s="20" t="s">
        <v>1862</v>
      </c>
      <c r="E17" s="20" t="s">
        <v>1861</v>
      </c>
    </row>
    <row r="18" spans="1:5" ht="38.25" x14ac:dyDescent="0.25">
      <c r="A18" s="52">
        <v>45780</v>
      </c>
      <c r="B18" s="59" t="s">
        <v>1851</v>
      </c>
      <c r="C18" s="21">
        <v>3</v>
      </c>
      <c r="D18" s="19" t="s">
        <v>1869</v>
      </c>
      <c r="E18" s="19" t="s">
        <v>1870</v>
      </c>
    </row>
    <row r="19" spans="1:5" x14ac:dyDescent="0.25">
      <c r="A19" s="53">
        <v>45782</v>
      </c>
      <c r="B19" s="18" t="s">
        <v>1068</v>
      </c>
      <c r="C19" s="22">
        <v>1</v>
      </c>
      <c r="D19" s="20" t="s">
        <v>1871</v>
      </c>
      <c r="E19" s="20" t="s">
        <v>712</v>
      </c>
    </row>
    <row r="20" spans="1:5" x14ac:dyDescent="0.25">
      <c r="A20" s="52">
        <v>45782</v>
      </c>
      <c r="B20" s="17" t="s">
        <v>1068</v>
      </c>
      <c r="C20" s="21">
        <v>19</v>
      </c>
      <c r="D20" s="19" t="s">
        <v>1871</v>
      </c>
      <c r="E20" s="19" t="s">
        <v>712</v>
      </c>
    </row>
    <row r="21" spans="1:5" ht="25.5" x14ac:dyDescent="0.25">
      <c r="A21" s="53">
        <v>45793</v>
      </c>
      <c r="B21" s="18" t="s">
        <v>1872</v>
      </c>
      <c r="C21" s="22" t="s">
        <v>1873</v>
      </c>
      <c r="D21" s="20" t="s">
        <v>1874</v>
      </c>
      <c r="E21" s="20" t="s">
        <v>712</v>
      </c>
    </row>
    <row r="22" spans="1:5" ht="25.5" x14ac:dyDescent="0.25">
      <c r="A22" s="52">
        <v>45798</v>
      </c>
      <c r="B22" s="59" t="s">
        <v>1868</v>
      </c>
      <c r="C22" s="21">
        <v>2</v>
      </c>
      <c r="D22" s="19" t="s">
        <v>1875</v>
      </c>
      <c r="E22" s="19" t="s">
        <v>1876</v>
      </c>
    </row>
    <row r="23" spans="1:5" ht="63.75" x14ac:dyDescent="0.25">
      <c r="A23" s="53">
        <v>45804</v>
      </c>
      <c r="B23" s="55" t="s">
        <v>1851</v>
      </c>
      <c r="C23" s="22">
        <v>3</v>
      </c>
      <c r="D23" s="20" t="s">
        <v>1877</v>
      </c>
      <c r="E23" s="20" t="s">
        <v>1878</v>
      </c>
    </row>
    <row r="24" spans="1:5" ht="63.75" x14ac:dyDescent="0.25">
      <c r="A24" s="52">
        <v>45821</v>
      </c>
      <c r="B24" s="59" t="s">
        <v>1851</v>
      </c>
      <c r="C24" s="21">
        <v>3</v>
      </c>
      <c r="D24" s="19" t="s">
        <v>1879</v>
      </c>
      <c r="E24" s="19" t="s">
        <v>1861</v>
      </c>
    </row>
    <row r="25" spans="1:5" ht="51" x14ac:dyDescent="0.25">
      <c r="A25" s="53">
        <v>45831</v>
      </c>
      <c r="B25" s="55" t="s">
        <v>1851</v>
      </c>
      <c r="C25" s="22">
        <v>7</v>
      </c>
      <c r="D25" s="20" t="s">
        <v>1880</v>
      </c>
      <c r="E25" s="20" t="s">
        <v>1861</v>
      </c>
    </row>
    <row r="26" spans="1:5" ht="89.25" x14ac:dyDescent="0.25">
      <c r="A26" s="52">
        <v>45833</v>
      </c>
      <c r="B26" s="59" t="s">
        <v>1881</v>
      </c>
      <c r="C26" s="21">
        <v>17</v>
      </c>
      <c r="D26" s="19" t="s">
        <v>1882</v>
      </c>
      <c r="E26" s="19" t="s">
        <v>1883</v>
      </c>
    </row>
    <row r="27" spans="1:5" ht="153" x14ac:dyDescent="0.25">
      <c r="A27" s="53">
        <v>45846</v>
      </c>
      <c r="B27" s="18" t="s">
        <v>1881</v>
      </c>
      <c r="C27" s="22">
        <v>15</v>
      </c>
      <c r="D27" s="20" t="s">
        <v>1884</v>
      </c>
      <c r="E27" s="20" t="s">
        <v>1885</v>
      </c>
    </row>
    <row r="28" spans="1:5" ht="25.5" x14ac:dyDescent="0.25">
      <c r="A28" s="52">
        <v>45846</v>
      </c>
      <c r="B28" s="17" t="s">
        <v>1068</v>
      </c>
      <c r="C28" s="21"/>
      <c r="D28" s="19" t="s">
        <v>1886</v>
      </c>
      <c r="E28" s="19" t="s">
        <v>1887</v>
      </c>
    </row>
    <row r="29" spans="1:5" ht="178.5" x14ac:dyDescent="0.25">
      <c r="A29" s="53">
        <v>45847</v>
      </c>
      <c r="B29" s="18" t="s">
        <v>1851</v>
      </c>
      <c r="C29" s="22">
        <v>3</v>
      </c>
      <c r="D29" s="20" t="s">
        <v>1888</v>
      </c>
      <c r="E29" s="20" t="s">
        <v>1889</v>
      </c>
    </row>
    <row r="30" spans="1:5" ht="51" x14ac:dyDescent="0.25">
      <c r="A30" s="52">
        <v>45847</v>
      </c>
      <c r="B30" s="17" t="s">
        <v>1068</v>
      </c>
      <c r="C30" s="21">
        <v>4</v>
      </c>
      <c r="D30" s="19" t="s">
        <v>1890</v>
      </c>
      <c r="E30" s="19" t="s">
        <v>1891</v>
      </c>
    </row>
    <row r="31" spans="1:5" ht="25.5" x14ac:dyDescent="0.25">
      <c r="A31" s="53">
        <v>45847</v>
      </c>
      <c r="B31" s="18" t="s">
        <v>1068</v>
      </c>
      <c r="C31" s="22">
        <v>2</v>
      </c>
      <c r="D31" s="20" t="s">
        <v>1892</v>
      </c>
      <c r="E31" s="20" t="s">
        <v>1887</v>
      </c>
    </row>
    <row r="32" spans="1:5" ht="76.5" x14ac:dyDescent="0.25">
      <c r="A32" s="52">
        <v>45849</v>
      </c>
      <c r="B32" s="17" t="s">
        <v>1068</v>
      </c>
      <c r="C32" s="21">
        <v>2</v>
      </c>
      <c r="D32" s="19" t="s">
        <v>1893</v>
      </c>
      <c r="E32" s="19" t="s">
        <v>1894</v>
      </c>
    </row>
    <row r="33" spans="1:5" ht="25.5" x14ac:dyDescent="0.25">
      <c r="A33" s="53">
        <v>45854</v>
      </c>
      <c r="B33" s="18" t="s">
        <v>1068</v>
      </c>
      <c r="C33" s="22">
        <v>2</v>
      </c>
      <c r="D33" s="20" t="s">
        <v>1895</v>
      </c>
      <c r="E33" s="20" t="s">
        <v>1887</v>
      </c>
    </row>
    <row r="34" spans="1:5" ht="38.25" x14ac:dyDescent="0.25">
      <c r="A34" s="52">
        <v>45854</v>
      </c>
      <c r="B34" s="17" t="s">
        <v>1068</v>
      </c>
      <c r="C34" s="21">
        <v>2</v>
      </c>
      <c r="D34" s="19" t="s">
        <v>1896</v>
      </c>
      <c r="E34" s="19" t="s">
        <v>1897</v>
      </c>
    </row>
    <row r="35" spans="1:5" ht="140.25" x14ac:dyDescent="0.25">
      <c r="A35" s="53">
        <v>45860</v>
      </c>
      <c r="B35" s="18" t="s">
        <v>1851</v>
      </c>
      <c r="C35" s="22">
        <v>6</v>
      </c>
      <c r="D35" s="20" t="s">
        <v>1898</v>
      </c>
      <c r="E35" s="20" t="s">
        <v>1899</v>
      </c>
    </row>
    <row r="36" spans="1:5" ht="25.5" x14ac:dyDescent="0.25">
      <c r="A36" s="53">
        <v>45860</v>
      </c>
      <c r="B36" s="18" t="s">
        <v>1068</v>
      </c>
      <c r="C36" s="22">
        <v>1</v>
      </c>
      <c r="D36" s="20" t="s">
        <v>1900</v>
      </c>
      <c r="E36" s="20" t="s">
        <v>1891</v>
      </c>
    </row>
    <row r="37" spans="1:5" ht="76.5" x14ac:dyDescent="0.25">
      <c r="A37" s="52">
        <v>45866</v>
      </c>
      <c r="B37" s="17" t="s">
        <v>1868</v>
      </c>
      <c r="C37" s="21">
        <v>2</v>
      </c>
      <c r="D37" s="19" t="s">
        <v>1901</v>
      </c>
      <c r="E37" s="19" t="s">
        <v>1902</v>
      </c>
    </row>
    <row r="38" spans="1:5" ht="178.5" x14ac:dyDescent="0.25">
      <c r="A38" s="53">
        <v>45867</v>
      </c>
      <c r="B38" s="18" t="s">
        <v>1851</v>
      </c>
      <c r="C38" s="22">
        <v>4</v>
      </c>
      <c r="D38" s="20" t="s">
        <v>1903</v>
      </c>
      <c r="E38" s="20" t="s">
        <v>1904</v>
      </c>
    </row>
    <row r="39" spans="1:5" ht="38.25" x14ac:dyDescent="0.25">
      <c r="A39" s="53">
        <v>45916</v>
      </c>
      <c r="B39" s="18" t="s">
        <v>1851</v>
      </c>
      <c r="C39" s="22">
        <v>2</v>
      </c>
      <c r="D39" s="20" t="s">
        <v>1905</v>
      </c>
      <c r="E39" s="20" t="s">
        <v>1906</v>
      </c>
    </row>
    <row r="40" spans="1:5" ht="25.5" x14ac:dyDescent="0.25">
      <c r="A40" s="52">
        <v>45917</v>
      </c>
      <c r="B40" s="17" t="s">
        <v>1851</v>
      </c>
      <c r="C40" s="21">
        <v>2</v>
      </c>
      <c r="D40" s="19" t="s">
        <v>1907</v>
      </c>
      <c r="E40" s="19" t="s">
        <v>1908</v>
      </c>
    </row>
    <row r="41" spans="1:5" ht="38.25" x14ac:dyDescent="0.25">
      <c r="A41" s="53">
        <v>45918</v>
      </c>
      <c r="B41" s="18" t="s">
        <v>1851</v>
      </c>
      <c r="C41" s="22">
        <v>2</v>
      </c>
      <c r="D41" s="20" t="s">
        <v>1909</v>
      </c>
      <c r="E41" s="20" t="s">
        <v>1910</v>
      </c>
    </row>
    <row r="42" spans="1:5" ht="51" x14ac:dyDescent="0.25">
      <c r="A42" s="52">
        <v>45919</v>
      </c>
      <c r="B42" s="17" t="s">
        <v>1851</v>
      </c>
      <c r="C42" s="21">
        <v>2</v>
      </c>
      <c r="D42" s="19" t="s">
        <v>1909</v>
      </c>
      <c r="E42" s="19" t="s">
        <v>1911</v>
      </c>
    </row>
    <row r="43" spans="1:5" ht="51" x14ac:dyDescent="0.25">
      <c r="A43" s="53">
        <v>45919</v>
      </c>
      <c r="B43" s="18" t="s">
        <v>1851</v>
      </c>
      <c r="C43" s="22">
        <v>2</v>
      </c>
      <c r="D43" s="20" t="s">
        <v>1909</v>
      </c>
      <c r="E43" s="20" t="s">
        <v>1912</v>
      </c>
    </row>
    <row r="44" spans="1:5" ht="38.25" x14ac:dyDescent="0.25">
      <c r="A44" s="52">
        <v>45919</v>
      </c>
      <c r="B44" s="17" t="s">
        <v>1851</v>
      </c>
      <c r="C44" s="21">
        <v>2</v>
      </c>
      <c r="D44" s="19" t="s">
        <v>1909</v>
      </c>
      <c r="E44" s="19" t="s">
        <v>1913</v>
      </c>
    </row>
    <row r="45" spans="1:5" ht="38.25" x14ac:dyDescent="0.25">
      <c r="A45" s="53">
        <v>45925</v>
      </c>
      <c r="B45" s="18" t="s">
        <v>1851</v>
      </c>
      <c r="C45" s="22">
        <v>5</v>
      </c>
      <c r="D45" s="20" t="s">
        <v>1914</v>
      </c>
      <c r="E45" s="20" t="s">
        <v>1915</v>
      </c>
    </row>
    <row r="46" spans="1:5" ht="76.5" x14ac:dyDescent="0.25">
      <c r="A46" s="52">
        <v>45931</v>
      </c>
      <c r="B46" s="17" t="s">
        <v>1916</v>
      </c>
      <c r="C46" s="21">
        <v>2</v>
      </c>
      <c r="D46" s="19" t="s">
        <v>1917</v>
      </c>
      <c r="E46" s="19" t="s">
        <v>1918</v>
      </c>
    </row>
    <row r="47" spans="1:5" ht="38.25" x14ac:dyDescent="0.25">
      <c r="A47" s="53">
        <v>45932</v>
      </c>
      <c r="B47" s="18" t="s">
        <v>1851</v>
      </c>
      <c r="C47" s="22">
        <v>5</v>
      </c>
      <c r="D47" s="20" t="s">
        <v>1914</v>
      </c>
      <c r="E47" s="20" t="s">
        <v>1919</v>
      </c>
    </row>
    <row r="48" spans="1:5" ht="38.25" x14ac:dyDescent="0.25">
      <c r="A48" s="52">
        <v>45937</v>
      </c>
      <c r="B48" s="17" t="s">
        <v>1851</v>
      </c>
      <c r="C48" s="21">
        <v>7</v>
      </c>
      <c r="D48" s="19" t="s">
        <v>1914</v>
      </c>
      <c r="E48" s="19" t="s">
        <v>1920</v>
      </c>
    </row>
    <row r="49" spans="1:5" ht="38.25" x14ac:dyDescent="0.25">
      <c r="A49" s="53">
        <v>45939</v>
      </c>
      <c r="B49" s="18" t="s">
        <v>1851</v>
      </c>
      <c r="C49" s="22">
        <v>2</v>
      </c>
      <c r="D49" s="20" t="s">
        <v>1917</v>
      </c>
      <c r="E49" s="20" t="s">
        <v>1921</v>
      </c>
    </row>
    <row r="50" spans="1:5" ht="89.25" x14ac:dyDescent="0.25">
      <c r="A50" s="52">
        <v>45953</v>
      </c>
      <c r="B50" s="17" t="s">
        <v>1851</v>
      </c>
      <c r="C50" s="21">
        <v>4</v>
      </c>
      <c r="D50" s="19" t="s">
        <v>1917</v>
      </c>
      <c r="E50" s="19" t="s">
        <v>1922</v>
      </c>
    </row>
    <row r="51" spans="1:5" ht="76.5" x14ac:dyDescent="0.25">
      <c r="A51" s="53">
        <v>45966</v>
      </c>
      <c r="B51" s="18" t="s">
        <v>1851</v>
      </c>
      <c r="C51" s="22">
        <v>2</v>
      </c>
      <c r="D51" s="20" t="s">
        <v>1923</v>
      </c>
      <c r="E51" s="20" t="s">
        <v>1924</v>
      </c>
    </row>
    <row r="52" spans="1:5" x14ac:dyDescent="0.25">
      <c r="A52" s="52">
        <v>45985</v>
      </c>
      <c r="B52" s="17" t="s">
        <v>1925</v>
      </c>
      <c r="C52" s="21">
        <v>13</v>
      </c>
      <c r="D52" s="19" t="s">
        <v>1926</v>
      </c>
      <c r="E52" s="19" t="s">
        <v>1861</v>
      </c>
    </row>
    <row r="53" spans="1:5" x14ac:dyDescent="0.25">
      <c r="A53" s="53">
        <v>45986</v>
      </c>
      <c r="B53" s="18" t="s">
        <v>1927</v>
      </c>
      <c r="C53" s="22">
        <v>7</v>
      </c>
      <c r="D53" s="20" t="s">
        <v>1928</v>
      </c>
      <c r="E53" s="20" t="s">
        <v>1861</v>
      </c>
    </row>
    <row r="54" spans="1:5" x14ac:dyDescent="0.25">
      <c r="A54" s="52">
        <v>45987</v>
      </c>
      <c r="B54" s="17" t="s">
        <v>1925</v>
      </c>
      <c r="C54" s="21">
        <v>14</v>
      </c>
      <c r="D54" s="19" t="s">
        <v>1929</v>
      </c>
      <c r="E54" s="19" t="s">
        <v>1861</v>
      </c>
    </row>
    <row r="55" spans="1:5" x14ac:dyDescent="0.25">
      <c r="A55" s="53">
        <v>45989</v>
      </c>
      <c r="B55" s="18" t="s">
        <v>1927</v>
      </c>
      <c r="C55" s="22">
        <v>10</v>
      </c>
      <c r="D55" s="20" t="s">
        <v>1930</v>
      </c>
      <c r="E55" s="20" t="s">
        <v>1861</v>
      </c>
    </row>
    <row r="56" spans="1:5" x14ac:dyDescent="0.25">
      <c r="A56" s="52">
        <v>45993</v>
      </c>
      <c r="B56" s="17" t="s">
        <v>1925</v>
      </c>
      <c r="C56" s="21">
        <v>10</v>
      </c>
      <c r="D56" s="19" t="s">
        <v>1931</v>
      </c>
      <c r="E56" s="19" t="s">
        <v>1861</v>
      </c>
    </row>
    <row r="57" spans="1:5" ht="36" customHeight="1" x14ac:dyDescent="0.25">
      <c r="A57" s="53">
        <v>45994</v>
      </c>
      <c r="B57" s="18" t="s">
        <v>1927</v>
      </c>
      <c r="C57" s="22">
        <v>12</v>
      </c>
      <c r="D57" s="20" t="s">
        <v>1932</v>
      </c>
      <c r="E57" s="20" t="s">
        <v>1861</v>
      </c>
    </row>
    <row r="58" spans="1:5" ht="25.5" customHeight="1" x14ac:dyDescent="0.25">
      <c r="A58" s="52">
        <v>46007</v>
      </c>
      <c r="B58" s="17" t="s">
        <v>1851</v>
      </c>
      <c r="C58" s="21">
        <v>25</v>
      </c>
      <c r="D58" s="19" t="s">
        <v>1933</v>
      </c>
      <c r="E58" s="19" t="s">
        <v>1861</v>
      </c>
    </row>
    <row r="59" spans="1:5" ht="27" customHeight="1" x14ac:dyDescent="0.25">
      <c r="A59" s="53">
        <v>46008</v>
      </c>
      <c r="B59" s="18" t="s">
        <v>1851</v>
      </c>
      <c r="C59" s="22">
        <v>20</v>
      </c>
      <c r="D59" s="20" t="s">
        <v>1933</v>
      </c>
      <c r="E59" s="20" t="s">
        <v>1861</v>
      </c>
    </row>
    <row r="60" spans="1:5" ht="25.5" customHeight="1" x14ac:dyDescent="0.25">
      <c r="A60" s="52">
        <v>45890</v>
      </c>
      <c r="B60" s="17" t="s">
        <v>1851</v>
      </c>
      <c r="C60" s="21">
        <v>2</v>
      </c>
      <c r="D60" s="19" t="s">
        <v>1934</v>
      </c>
      <c r="E60" s="19" t="s">
        <v>1935</v>
      </c>
    </row>
    <row r="61" spans="1:5" ht="24.75" customHeight="1" x14ac:dyDescent="0.25">
      <c r="A61" s="53" t="s">
        <v>1936</v>
      </c>
      <c r="B61" s="18" t="s">
        <v>1851</v>
      </c>
      <c r="C61" s="22">
        <v>2</v>
      </c>
      <c r="D61" s="20" t="s">
        <v>1937</v>
      </c>
      <c r="E61" s="20" t="s">
        <v>1938</v>
      </c>
    </row>
    <row r="62" spans="1:5" ht="27" customHeight="1" x14ac:dyDescent="0.25">
      <c r="A62" s="52" t="s">
        <v>1939</v>
      </c>
      <c r="B62" s="17" t="s">
        <v>1881</v>
      </c>
      <c r="C62" s="21">
        <v>15</v>
      </c>
      <c r="D62" s="19" t="s">
        <v>1940</v>
      </c>
      <c r="E62" s="19" t="s">
        <v>1861</v>
      </c>
    </row>
    <row r="63" spans="1:5" ht="76.5" x14ac:dyDescent="0.25">
      <c r="A63" s="52" t="s">
        <v>627</v>
      </c>
      <c r="B63" s="17" t="s">
        <v>1851</v>
      </c>
      <c r="C63" s="21">
        <v>5</v>
      </c>
      <c r="D63" s="19" t="s">
        <v>1941</v>
      </c>
      <c r="E63" s="19" t="s">
        <v>1861</v>
      </c>
    </row>
    <row r="64" spans="1:5" ht="63.75" x14ac:dyDescent="0.25">
      <c r="A64" s="53" t="s">
        <v>627</v>
      </c>
      <c r="B64" s="18" t="s">
        <v>1851</v>
      </c>
      <c r="C64" s="22">
        <v>7</v>
      </c>
      <c r="D64" s="20" t="s">
        <v>1942</v>
      </c>
      <c r="E64" s="20" t="s">
        <v>1938</v>
      </c>
    </row>
    <row r="65" spans="1:5" x14ac:dyDescent="0.25">
      <c r="A65" s="52"/>
      <c r="B65" s="17"/>
      <c r="C65" s="21"/>
      <c r="D65" s="19"/>
      <c r="E65" s="19"/>
    </row>
    <row r="66" spans="1:5" x14ac:dyDescent="0.25">
      <c r="A66" s="53"/>
      <c r="B66" s="18"/>
      <c r="C66" s="22"/>
      <c r="D66" s="20"/>
      <c r="E66" s="20"/>
    </row>
    <row r="67" spans="1:5" x14ac:dyDescent="0.25">
      <c r="A67" s="52"/>
      <c r="B67" s="17"/>
      <c r="C67" s="21"/>
      <c r="D67" s="19"/>
      <c r="E67" s="19"/>
    </row>
    <row r="68" spans="1:5" x14ac:dyDescent="0.25">
      <c r="A68" s="53"/>
      <c r="B68" s="18"/>
      <c r="C68" s="22"/>
      <c r="D68" s="20"/>
      <c r="E68" s="20"/>
    </row>
    <row r="69" spans="1:5" x14ac:dyDescent="0.25">
      <c r="A69" s="52"/>
      <c r="B69" s="17"/>
      <c r="C69" s="21"/>
      <c r="D69" s="19"/>
      <c r="E69" s="19"/>
    </row>
    <row r="70" spans="1:5" x14ac:dyDescent="0.25">
      <c r="A70" s="53"/>
      <c r="B70" s="18"/>
      <c r="C70" s="22"/>
      <c r="D70" s="20"/>
      <c r="E70" s="20"/>
    </row>
    <row r="71" spans="1:5" x14ac:dyDescent="0.25">
      <c r="A71" s="52"/>
      <c r="B71" s="17"/>
      <c r="C71" s="21"/>
      <c r="D71" s="19"/>
      <c r="E71" s="19"/>
    </row>
    <row r="72" spans="1:5" x14ac:dyDescent="0.25">
      <c r="A72" s="53"/>
      <c r="B72" s="18"/>
      <c r="C72" s="22"/>
      <c r="D72" s="20"/>
      <c r="E72" s="20"/>
    </row>
    <row r="73" spans="1:5" x14ac:dyDescent="0.25">
      <c r="A73" s="52"/>
      <c r="B73" s="17"/>
      <c r="C73" s="21"/>
      <c r="D73" s="19"/>
      <c r="E73" s="19"/>
    </row>
    <row r="74" spans="1:5" x14ac:dyDescent="0.25">
      <c r="A74" s="53"/>
      <c r="B74" s="18"/>
      <c r="C74" s="22"/>
      <c r="D74" s="20"/>
      <c r="E74" s="20"/>
    </row>
    <row r="75" spans="1:5" x14ac:dyDescent="0.25">
      <c r="A75" s="52"/>
      <c r="B75" s="17"/>
      <c r="C75" s="21"/>
      <c r="D75" s="19"/>
      <c r="E75" s="19"/>
    </row>
    <row r="76" spans="1:5" x14ac:dyDescent="0.25">
      <c r="A76" s="53"/>
      <c r="B76" s="18"/>
      <c r="C76" s="22"/>
      <c r="D76" s="20"/>
      <c r="E76" s="20"/>
    </row>
    <row r="77" spans="1:5" x14ac:dyDescent="0.25">
      <c r="A77" s="52"/>
      <c r="B77" s="17"/>
      <c r="C77" s="21"/>
      <c r="D77" s="19"/>
      <c r="E77" s="19"/>
    </row>
    <row r="78" spans="1:5" x14ac:dyDescent="0.25">
      <c r="A78" s="53"/>
      <c r="B78" s="18"/>
      <c r="C78" s="22"/>
      <c r="D78" s="20"/>
      <c r="E78" s="20"/>
    </row>
    <row r="79" spans="1:5" x14ac:dyDescent="0.25">
      <c r="A79" s="52"/>
      <c r="B79" s="17"/>
      <c r="C79" s="21"/>
      <c r="D79" s="19"/>
      <c r="E79" s="19"/>
    </row>
    <row r="80" spans="1:5" x14ac:dyDescent="0.25">
      <c r="A80" s="53"/>
      <c r="B80" s="18"/>
      <c r="C80" s="22"/>
      <c r="D80" s="20"/>
      <c r="E80" s="20"/>
    </row>
    <row r="81" spans="1:5" x14ac:dyDescent="0.25">
      <c r="A81" s="52"/>
      <c r="B81" s="17"/>
      <c r="C81" s="21"/>
      <c r="D81" s="19"/>
      <c r="E81" s="19"/>
    </row>
    <row r="82" spans="1:5" x14ac:dyDescent="0.25">
      <c r="A82" s="53"/>
      <c r="B82" s="18"/>
      <c r="C82" s="22"/>
      <c r="D82" s="20"/>
      <c r="E82" s="20"/>
    </row>
    <row r="83" spans="1:5" x14ac:dyDescent="0.25">
      <c r="A83" s="52"/>
      <c r="B83" s="17"/>
      <c r="C83" s="21"/>
      <c r="D83" s="19"/>
      <c r="E83" s="19"/>
    </row>
    <row r="84" spans="1:5" x14ac:dyDescent="0.25">
      <c r="A84" s="53"/>
      <c r="B84" s="18"/>
      <c r="C84" s="22"/>
      <c r="D84" s="20"/>
      <c r="E84" s="20"/>
    </row>
    <row r="85" spans="1:5" x14ac:dyDescent="0.25">
      <c r="A85" s="52"/>
      <c r="B85" s="17"/>
      <c r="C85" s="21"/>
      <c r="D85" s="19"/>
      <c r="E85" s="19"/>
    </row>
    <row r="86" spans="1:5" x14ac:dyDescent="0.25">
      <c r="A86" s="53"/>
      <c r="B86" s="18"/>
      <c r="C86" s="22"/>
      <c r="D86" s="20"/>
      <c r="E86" s="20"/>
    </row>
    <row r="87" spans="1:5" x14ac:dyDescent="0.25">
      <c r="A87" s="52"/>
      <c r="B87" s="17"/>
      <c r="C87" s="21"/>
      <c r="D87" s="19"/>
      <c r="E87" s="19"/>
    </row>
    <row r="88" spans="1:5" x14ac:dyDescent="0.25">
      <c r="A88" s="53"/>
      <c r="B88" s="18"/>
      <c r="C88" s="22"/>
      <c r="D88" s="20"/>
      <c r="E88" s="20"/>
    </row>
    <row r="89" spans="1:5" x14ac:dyDescent="0.25">
      <c r="A89" s="52"/>
      <c r="B89" s="17"/>
      <c r="C89" s="21"/>
      <c r="D89" s="19"/>
      <c r="E89" s="19"/>
    </row>
    <row r="90" spans="1:5" x14ac:dyDescent="0.25">
      <c r="A90" s="53"/>
      <c r="B90" s="18"/>
      <c r="C90" s="22"/>
      <c r="D90" s="20"/>
      <c r="E90" s="20"/>
    </row>
    <row r="91" spans="1:5" x14ac:dyDescent="0.25">
      <c r="A91" s="52"/>
      <c r="B91" s="17"/>
      <c r="C91" s="21"/>
      <c r="D91" s="19"/>
      <c r="E91" s="19"/>
    </row>
    <row r="92" spans="1:5" x14ac:dyDescent="0.25">
      <c r="A92" s="53"/>
      <c r="B92" s="18"/>
      <c r="C92" s="22"/>
      <c r="D92" s="20"/>
      <c r="E92" s="20"/>
    </row>
    <row r="93" spans="1:5" x14ac:dyDescent="0.25">
      <c r="A93" s="52"/>
      <c r="B93" s="17"/>
      <c r="C93" s="21"/>
      <c r="D93" s="19"/>
      <c r="E93" s="19"/>
    </row>
    <row r="94" spans="1:5" x14ac:dyDescent="0.25">
      <c r="A94" s="53"/>
      <c r="B94" s="18"/>
      <c r="C94" s="22"/>
      <c r="D94" s="20"/>
      <c r="E94" s="20"/>
    </row>
    <row r="95" spans="1:5" x14ac:dyDescent="0.25">
      <c r="A95" s="52"/>
      <c r="B95" s="17"/>
      <c r="C95" s="21"/>
      <c r="D95" s="19"/>
      <c r="E95" s="19"/>
    </row>
    <row r="96" spans="1:5" x14ac:dyDescent="0.25">
      <c r="A96" s="53"/>
      <c r="B96" s="18"/>
      <c r="C96" s="22"/>
      <c r="D96" s="20"/>
      <c r="E96" s="20"/>
    </row>
    <row r="97" spans="1:5" x14ac:dyDescent="0.25">
      <c r="A97" s="52"/>
      <c r="B97" s="17"/>
      <c r="C97" s="21"/>
      <c r="D97" s="19"/>
      <c r="E97" s="19"/>
    </row>
    <row r="98" spans="1:5" x14ac:dyDescent="0.25">
      <c r="A98" s="53"/>
      <c r="B98" s="18"/>
      <c r="C98" s="22"/>
      <c r="D98" s="20"/>
      <c r="E98" s="20"/>
    </row>
    <row r="99" spans="1:5" x14ac:dyDescent="0.25">
      <c r="A99" s="52"/>
      <c r="B99" s="17"/>
      <c r="C99" s="21"/>
      <c r="D99" s="19"/>
      <c r="E99" s="19"/>
    </row>
    <row r="100" spans="1:5" x14ac:dyDescent="0.25">
      <c r="A100" s="53"/>
      <c r="B100" s="18"/>
      <c r="C100" s="22"/>
      <c r="D100" s="20"/>
      <c r="E100" s="20"/>
    </row>
    <row r="101" spans="1:5" x14ac:dyDescent="0.25">
      <c r="A101" s="52"/>
      <c r="B101" s="17"/>
      <c r="C101" s="21"/>
      <c r="D101" s="19"/>
      <c r="E101" s="19"/>
    </row>
    <row r="102" spans="1:5" x14ac:dyDescent="0.25">
      <c r="A102" s="53"/>
      <c r="B102" s="18"/>
      <c r="C102" s="22"/>
      <c r="D102" s="20"/>
      <c r="E102" s="20"/>
    </row>
  </sheetData>
  <pageMargins left="0.7" right="0.7" top="0.75" bottom="0.75" header="0.3" footer="0.3"/>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29209D-1B03-4DC8-B428-7CCB4609D4CD}">
  <sheetPr>
    <tabColor rgb="FFFF0000"/>
  </sheetPr>
  <dimension ref="A1:F123"/>
  <sheetViews>
    <sheetView workbookViewId="0">
      <pane ySplit="1" topLeftCell="A109" activePane="bottomLeft" state="frozen"/>
      <selection pane="bottomLeft" activeCell="D149" sqref="D149"/>
    </sheetView>
  </sheetViews>
  <sheetFormatPr defaultRowHeight="15" x14ac:dyDescent="0.25"/>
  <cols>
    <col min="1" max="2" width="42.28515625" customWidth="1"/>
    <col min="3" max="3" width="25.28515625" customWidth="1"/>
    <col min="4" max="4" width="25.7109375" style="77" customWidth="1"/>
    <col min="5" max="5" width="16.140625" customWidth="1"/>
    <col min="6" max="6" width="23.42578125" customWidth="1"/>
  </cols>
  <sheetData>
    <row r="1" spans="1:6" ht="30" customHeight="1" x14ac:dyDescent="0.25">
      <c r="A1" s="14" t="s">
        <v>1787</v>
      </c>
      <c r="B1" s="14" t="s">
        <v>1943</v>
      </c>
      <c r="C1" s="14" t="s">
        <v>1789</v>
      </c>
      <c r="D1" s="14" t="s">
        <v>1842</v>
      </c>
      <c r="E1" s="14" t="s">
        <v>354</v>
      </c>
      <c r="F1" s="14" t="s">
        <v>1843</v>
      </c>
    </row>
    <row r="2" spans="1:6" ht="30" customHeight="1" x14ac:dyDescent="0.25">
      <c r="A2" s="18" t="s">
        <v>1944</v>
      </c>
      <c r="B2" s="18"/>
      <c r="C2" s="18" t="s">
        <v>1945</v>
      </c>
      <c r="D2" s="69"/>
      <c r="E2" s="18" t="s">
        <v>1946</v>
      </c>
      <c r="F2" s="28" t="s">
        <v>1947</v>
      </c>
    </row>
    <row r="3" spans="1:6" ht="30" customHeight="1" x14ac:dyDescent="0.25">
      <c r="A3" s="38" t="s">
        <v>1948</v>
      </c>
      <c r="B3" s="18"/>
      <c r="C3" s="38" t="s">
        <v>31</v>
      </c>
      <c r="D3" s="70"/>
      <c r="E3" s="38" t="s">
        <v>558</v>
      </c>
      <c r="F3" s="28" t="s">
        <v>1844</v>
      </c>
    </row>
    <row r="4" spans="1:6" ht="30" customHeight="1" x14ac:dyDescent="0.25">
      <c r="A4" s="36" t="s">
        <v>1949</v>
      </c>
      <c r="B4" s="17"/>
      <c r="C4" s="36" t="s">
        <v>31</v>
      </c>
      <c r="D4" s="74"/>
      <c r="E4" s="36" t="s">
        <v>1826</v>
      </c>
      <c r="F4" s="27" t="s">
        <v>1844</v>
      </c>
    </row>
    <row r="5" spans="1:6" ht="30" customHeight="1" x14ac:dyDescent="0.25">
      <c r="A5" s="38" t="s">
        <v>1950</v>
      </c>
      <c r="B5" s="18"/>
      <c r="C5" s="38" t="s">
        <v>31</v>
      </c>
      <c r="D5" s="70" t="s">
        <v>1951</v>
      </c>
      <c r="E5" s="38" t="s">
        <v>1826</v>
      </c>
      <c r="F5" s="28" t="s">
        <v>1844</v>
      </c>
    </row>
    <row r="6" spans="1:6" ht="30" customHeight="1" x14ac:dyDescent="0.25">
      <c r="A6" s="36" t="s">
        <v>1952</v>
      </c>
      <c r="B6" s="17"/>
      <c r="C6" s="36" t="s">
        <v>1953</v>
      </c>
      <c r="D6" s="74" t="s">
        <v>1951</v>
      </c>
      <c r="E6" s="36" t="s">
        <v>1826</v>
      </c>
      <c r="F6" s="27" t="s">
        <v>1844</v>
      </c>
    </row>
    <row r="7" spans="1:6" ht="30" customHeight="1" x14ac:dyDescent="0.25">
      <c r="A7" s="17" t="s">
        <v>1954</v>
      </c>
      <c r="B7" s="35"/>
      <c r="C7" s="17" t="s">
        <v>1945</v>
      </c>
      <c r="D7" s="67"/>
      <c r="E7" s="17" t="s">
        <v>1836</v>
      </c>
      <c r="F7" s="27" t="s">
        <v>1844</v>
      </c>
    </row>
    <row r="8" spans="1:6" ht="30" customHeight="1" x14ac:dyDescent="0.25">
      <c r="A8" s="18" t="s">
        <v>1955</v>
      </c>
      <c r="B8" s="18"/>
      <c r="C8" s="18" t="s">
        <v>31</v>
      </c>
      <c r="D8" s="69"/>
      <c r="E8" s="18" t="s">
        <v>558</v>
      </c>
      <c r="F8" s="28" t="s">
        <v>1844</v>
      </c>
    </row>
    <row r="9" spans="1:6" ht="30" customHeight="1" x14ac:dyDescent="0.25">
      <c r="A9" s="36" t="s">
        <v>1956</v>
      </c>
      <c r="B9" s="17"/>
      <c r="C9" s="36" t="s">
        <v>1953</v>
      </c>
      <c r="D9" s="74"/>
      <c r="E9" s="36" t="s">
        <v>1795</v>
      </c>
      <c r="F9" s="27" t="s">
        <v>1844</v>
      </c>
    </row>
    <row r="10" spans="1:6" ht="30" customHeight="1" x14ac:dyDescent="0.25">
      <c r="A10" s="41" t="s">
        <v>1957</v>
      </c>
      <c r="B10" s="41"/>
      <c r="C10" s="41" t="s">
        <v>553</v>
      </c>
      <c r="D10" s="72"/>
      <c r="E10" s="18" t="s">
        <v>367</v>
      </c>
      <c r="F10" s="28" t="s">
        <v>1844</v>
      </c>
    </row>
    <row r="11" spans="1:6" ht="30" customHeight="1" x14ac:dyDescent="0.25">
      <c r="A11" s="17" t="s">
        <v>1958</v>
      </c>
      <c r="B11" s="17"/>
      <c r="C11" s="17" t="s">
        <v>1959</v>
      </c>
      <c r="D11" s="67"/>
      <c r="E11" s="17" t="s">
        <v>367</v>
      </c>
      <c r="F11" s="27" t="s">
        <v>1844</v>
      </c>
    </row>
    <row r="12" spans="1:6" ht="30" customHeight="1" x14ac:dyDescent="0.25">
      <c r="A12" s="38" t="s">
        <v>1960</v>
      </c>
      <c r="B12" s="18"/>
      <c r="C12" s="38" t="s">
        <v>31</v>
      </c>
      <c r="D12" s="70" t="s">
        <v>1951</v>
      </c>
      <c r="E12" s="38" t="s">
        <v>1826</v>
      </c>
      <c r="F12" s="28" t="s">
        <v>1844</v>
      </c>
    </row>
    <row r="13" spans="1:6" ht="30" customHeight="1" x14ac:dyDescent="0.25">
      <c r="A13" s="18" t="s">
        <v>1961</v>
      </c>
      <c r="B13" s="32"/>
      <c r="C13" s="18" t="s">
        <v>1945</v>
      </c>
      <c r="D13" s="69"/>
      <c r="E13" s="18" t="s">
        <v>1800</v>
      </c>
      <c r="F13" s="28" t="s">
        <v>1844</v>
      </c>
    </row>
    <row r="14" spans="1:6" ht="30" customHeight="1" x14ac:dyDescent="0.25">
      <c r="A14" s="17" t="s">
        <v>1828</v>
      </c>
      <c r="B14" s="35"/>
      <c r="C14" s="17" t="s">
        <v>1962</v>
      </c>
      <c r="D14" s="67"/>
      <c r="E14" s="17" t="s">
        <v>1826</v>
      </c>
      <c r="F14" s="27" t="s">
        <v>1844</v>
      </c>
    </row>
    <row r="15" spans="1:6" ht="30" customHeight="1" x14ac:dyDescent="0.25">
      <c r="A15" s="38" t="s">
        <v>1948</v>
      </c>
      <c r="B15" s="18"/>
      <c r="C15" s="38" t="s">
        <v>31</v>
      </c>
      <c r="D15" s="70"/>
      <c r="E15" s="38" t="s">
        <v>558</v>
      </c>
      <c r="F15" s="28" t="s">
        <v>1844</v>
      </c>
    </row>
    <row r="16" spans="1:6" ht="30" customHeight="1" x14ac:dyDescent="0.25">
      <c r="A16" s="38" t="s">
        <v>1963</v>
      </c>
      <c r="B16" s="18"/>
      <c r="C16" s="38" t="s">
        <v>31</v>
      </c>
      <c r="D16" s="70"/>
      <c r="E16" s="38" t="s">
        <v>1836</v>
      </c>
      <c r="F16" s="28" t="s">
        <v>1844</v>
      </c>
    </row>
    <row r="17" spans="1:6" ht="33" customHeight="1" x14ac:dyDescent="0.25">
      <c r="A17" s="17" t="s">
        <v>557</v>
      </c>
      <c r="B17" s="17"/>
      <c r="C17" s="17" t="s">
        <v>31</v>
      </c>
      <c r="D17" s="67"/>
      <c r="E17" s="17" t="s">
        <v>558</v>
      </c>
      <c r="F17" s="27" t="s">
        <v>1844</v>
      </c>
    </row>
    <row r="18" spans="1:6" ht="30" customHeight="1" x14ac:dyDescent="0.25">
      <c r="A18" s="18" t="s">
        <v>1964</v>
      </c>
      <c r="B18" s="18"/>
      <c r="C18" s="18" t="s">
        <v>1965</v>
      </c>
      <c r="D18" s="69" t="s">
        <v>466</v>
      </c>
      <c r="E18" s="18" t="s">
        <v>1808</v>
      </c>
      <c r="F18" s="28" t="s">
        <v>1844</v>
      </c>
    </row>
    <row r="19" spans="1:6" ht="30" customHeight="1" x14ac:dyDescent="0.25">
      <c r="A19" s="18" t="s">
        <v>571</v>
      </c>
      <c r="B19" s="18"/>
      <c r="C19" s="18" t="s">
        <v>1959</v>
      </c>
      <c r="D19" s="69"/>
      <c r="E19" s="38" t="s">
        <v>1800</v>
      </c>
      <c r="F19" s="39" t="s">
        <v>1844</v>
      </c>
    </row>
    <row r="20" spans="1:6" ht="30" customHeight="1" x14ac:dyDescent="0.25">
      <c r="A20" s="38" t="s">
        <v>1966</v>
      </c>
      <c r="B20" s="18"/>
      <c r="C20" s="38" t="s">
        <v>31</v>
      </c>
      <c r="D20" s="70"/>
      <c r="E20" s="38" t="s">
        <v>1795</v>
      </c>
      <c r="F20" s="28" t="s">
        <v>1844</v>
      </c>
    </row>
    <row r="21" spans="1:6" ht="30" customHeight="1" x14ac:dyDescent="0.25">
      <c r="A21" s="38" t="s">
        <v>1967</v>
      </c>
      <c r="B21" s="18"/>
      <c r="C21" s="38" t="s">
        <v>31</v>
      </c>
      <c r="D21" s="70" t="s">
        <v>1951</v>
      </c>
      <c r="E21" s="38" t="s">
        <v>1826</v>
      </c>
      <c r="F21" s="28" t="s">
        <v>1844</v>
      </c>
    </row>
    <row r="22" spans="1:6" ht="30" customHeight="1" x14ac:dyDescent="0.25">
      <c r="A22" s="48" t="s">
        <v>1968</v>
      </c>
      <c r="B22" s="40"/>
      <c r="C22" s="50" t="s">
        <v>1965</v>
      </c>
      <c r="D22" s="76"/>
      <c r="E22" s="51" t="s">
        <v>1826</v>
      </c>
      <c r="F22" s="45" t="s">
        <v>1844</v>
      </c>
    </row>
    <row r="23" spans="1:6" ht="37.5" customHeight="1" x14ac:dyDescent="0.25">
      <c r="A23" s="18" t="s">
        <v>1969</v>
      </c>
      <c r="B23" s="18"/>
      <c r="C23" s="18" t="s">
        <v>1945</v>
      </c>
      <c r="D23" s="69" t="s">
        <v>1970</v>
      </c>
      <c r="E23" s="18" t="s">
        <v>1946</v>
      </c>
      <c r="F23" s="28" t="s">
        <v>1844</v>
      </c>
    </row>
    <row r="24" spans="1:6" ht="30" customHeight="1" x14ac:dyDescent="0.25">
      <c r="A24" s="18" t="s">
        <v>1957</v>
      </c>
      <c r="B24" s="37"/>
      <c r="C24" s="18" t="s">
        <v>553</v>
      </c>
      <c r="D24" s="69"/>
      <c r="E24" s="18" t="s">
        <v>367</v>
      </c>
      <c r="F24" s="28" t="s">
        <v>1844</v>
      </c>
    </row>
    <row r="25" spans="1:6" ht="30" customHeight="1" x14ac:dyDescent="0.25">
      <c r="A25" s="48" t="s">
        <v>1969</v>
      </c>
      <c r="B25" s="40"/>
      <c r="C25" s="40" t="s">
        <v>1945</v>
      </c>
      <c r="D25" s="73" t="s">
        <v>1970</v>
      </c>
      <c r="E25" s="40" t="s">
        <v>1946</v>
      </c>
      <c r="F25" s="27" t="s">
        <v>1844</v>
      </c>
    </row>
    <row r="26" spans="1:6" ht="30" customHeight="1" x14ac:dyDescent="0.25">
      <c r="A26" s="18" t="s">
        <v>1971</v>
      </c>
      <c r="B26" s="18" t="s">
        <v>1972</v>
      </c>
      <c r="C26" s="18" t="s">
        <v>1965</v>
      </c>
      <c r="D26" s="69"/>
      <c r="E26" s="18" t="s">
        <v>1804</v>
      </c>
      <c r="F26" s="28" t="s">
        <v>1844</v>
      </c>
    </row>
    <row r="27" spans="1:6" ht="30" customHeight="1" x14ac:dyDescent="0.25">
      <c r="A27" s="17" t="s">
        <v>1973</v>
      </c>
      <c r="B27" s="17"/>
      <c r="C27" s="17" t="s">
        <v>31</v>
      </c>
      <c r="D27" s="67" t="s">
        <v>1974</v>
      </c>
      <c r="E27" s="17" t="s">
        <v>1800</v>
      </c>
      <c r="F27" s="27" t="s">
        <v>1844</v>
      </c>
    </row>
    <row r="28" spans="1:6" ht="30" customHeight="1" x14ac:dyDescent="0.25">
      <c r="A28" s="36" t="s">
        <v>1948</v>
      </c>
      <c r="B28" s="17"/>
      <c r="C28" s="36" t="s">
        <v>31</v>
      </c>
      <c r="D28" s="74"/>
      <c r="E28" s="36" t="s">
        <v>558</v>
      </c>
      <c r="F28" s="27" t="s">
        <v>1844</v>
      </c>
    </row>
    <row r="29" spans="1:6" ht="30" customHeight="1" x14ac:dyDescent="0.25">
      <c r="A29" s="36" t="s">
        <v>1975</v>
      </c>
      <c r="B29" s="17"/>
      <c r="C29" s="36" t="s">
        <v>1953</v>
      </c>
      <c r="D29" s="74"/>
      <c r="E29" s="44" t="s">
        <v>1826</v>
      </c>
      <c r="F29" s="27" t="s">
        <v>1844</v>
      </c>
    </row>
    <row r="30" spans="1:6" ht="30" customHeight="1" x14ac:dyDescent="0.25">
      <c r="A30" s="18" t="s">
        <v>1976</v>
      </c>
      <c r="B30" s="32"/>
      <c r="C30" s="18" t="s">
        <v>1962</v>
      </c>
      <c r="D30" s="69"/>
      <c r="E30" s="18" t="s">
        <v>1836</v>
      </c>
      <c r="F30" s="28" t="s">
        <v>1844</v>
      </c>
    </row>
    <row r="31" spans="1:6" ht="30" customHeight="1" x14ac:dyDescent="0.25">
      <c r="A31" s="17" t="s">
        <v>1977</v>
      </c>
      <c r="B31" s="31"/>
      <c r="C31" s="17" t="s">
        <v>39</v>
      </c>
      <c r="D31" s="67"/>
      <c r="E31" s="17" t="s">
        <v>1826</v>
      </c>
      <c r="F31" s="27" t="s">
        <v>1844</v>
      </c>
    </row>
    <row r="32" spans="1:6" ht="30" customHeight="1" x14ac:dyDescent="0.25">
      <c r="A32" s="17" t="s">
        <v>1961</v>
      </c>
      <c r="B32" s="31"/>
      <c r="C32" s="17" t="s">
        <v>1945</v>
      </c>
      <c r="D32" s="67"/>
      <c r="E32" s="17" t="s">
        <v>1800</v>
      </c>
      <c r="F32" s="27" t="s">
        <v>1947</v>
      </c>
    </row>
    <row r="33" spans="1:6" ht="30" customHeight="1" x14ac:dyDescent="0.25">
      <c r="A33" s="17" t="s">
        <v>1978</v>
      </c>
      <c r="B33" s="35"/>
      <c r="C33" s="17" t="s">
        <v>1979</v>
      </c>
      <c r="D33" s="67"/>
      <c r="E33" s="17" t="s">
        <v>1804</v>
      </c>
      <c r="F33" s="27" t="s">
        <v>1947</v>
      </c>
    </row>
    <row r="34" spans="1:6" ht="30" customHeight="1" x14ac:dyDescent="0.25">
      <c r="A34" s="17" t="s">
        <v>1980</v>
      </c>
      <c r="B34" s="31"/>
      <c r="C34" s="17" t="s">
        <v>39</v>
      </c>
      <c r="D34" s="67"/>
      <c r="E34" s="17" t="s">
        <v>1826</v>
      </c>
      <c r="F34" s="27" t="s">
        <v>1844</v>
      </c>
    </row>
    <row r="35" spans="1:6" ht="30" customHeight="1" x14ac:dyDescent="0.25">
      <c r="A35" s="38" t="s">
        <v>1981</v>
      </c>
      <c r="B35" s="18"/>
      <c r="C35" s="38" t="s">
        <v>31</v>
      </c>
      <c r="D35" s="70" t="s">
        <v>1951</v>
      </c>
      <c r="E35" s="38" t="s">
        <v>1800</v>
      </c>
      <c r="F35" s="28" t="s">
        <v>1844</v>
      </c>
    </row>
    <row r="36" spans="1:6" ht="30" customHeight="1" x14ac:dyDescent="0.25">
      <c r="A36" s="17" t="s">
        <v>1982</v>
      </c>
      <c r="B36" s="17"/>
      <c r="C36" s="17" t="s">
        <v>1983</v>
      </c>
      <c r="D36" s="67"/>
      <c r="E36" s="17" t="s">
        <v>367</v>
      </c>
      <c r="F36" s="27" t="s">
        <v>1844</v>
      </c>
    </row>
    <row r="37" spans="1:6" ht="30" customHeight="1" x14ac:dyDescent="0.25">
      <c r="A37" s="38" t="s">
        <v>1984</v>
      </c>
      <c r="B37" s="18"/>
      <c r="C37" s="38" t="s">
        <v>31</v>
      </c>
      <c r="D37" s="70"/>
      <c r="E37" s="38" t="s">
        <v>1800</v>
      </c>
      <c r="F37" s="28" t="s">
        <v>1844</v>
      </c>
    </row>
    <row r="38" spans="1:6" ht="30" customHeight="1" x14ac:dyDescent="0.25">
      <c r="A38" s="44" t="s">
        <v>1985</v>
      </c>
      <c r="B38" s="40"/>
      <c r="C38" s="44" t="s">
        <v>1945</v>
      </c>
      <c r="D38" s="76"/>
      <c r="E38" s="44" t="s">
        <v>1826</v>
      </c>
      <c r="F38" s="45" t="s">
        <v>1844</v>
      </c>
    </row>
    <row r="39" spans="1:6" ht="30" customHeight="1" x14ac:dyDescent="0.25">
      <c r="A39" s="18" t="s">
        <v>1986</v>
      </c>
      <c r="B39" s="18"/>
      <c r="C39" s="38" t="s">
        <v>31</v>
      </c>
      <c r="D39" s="70"/>
      <c r="E39" s="38" t="s">
        <v>1800</v>
      </c>
      <c r="F39" s="28" t="s">
        <v>1844</v>
      </c>
    </row>
    <row r="40" spans="1:6" ht="30" customHeight="1" x14ac:dyDescent="0.25">
      <c r="A40" s="46" t="s">
        <v>1987</v>
      </c>
      <c r="B40" s="41"/>
      <c r="C40" s="49" t="s">
        <v>1965</v>
      </c>
      <c r="D40" s="75" t="s">
        <v>1988</v>
      </c>
      <c r="E40" s="47" t="s">
        <v>1826</v>
      </c>
      <c r="F40" s="43" t="s">
        <v>1844</v>
      </c>
    </row>
    <row r="41" spans="1:6" ht="30" customHeight="1" x14ac:dyDescent="0.25">
      <c r="A41" s="62" t="s">
        <v>1989</v>
      </c>
      <c r="B41" s="18"/>
      <c r="C41" s="63" t="s">
        <v>31</v>
      </c>
      <c r="D41" s="70"/>
      <c r="E41" s="38" t="s">
        <v>1826</v>
      </c>
      <c r="F41" s="28" t="s">
        <v>1844</v>
      </c>
    </row>
    <row r="42" spans="1:6" ht="30" customHeight="1" x14ac:dyDescent="0.25">
      <c r="A42" s="38" t="s">
        <v>1990</v>
      </c>
      <c r="B42" s="18"/>
      <c r="C42" s="38" t="s">
        <v>31</v>
      </c>
      <c r="D42" s="70" t="s">
        <v>1951</v>
      </c>
      <c r="E42" s="38" t="s">
        <v>1826</v>
      </c>
      <c r="F42" s="28" t="s">
        <v>1844</v>
      </c>
    </row>
    <row r="43" spans="1:6" ht="37.5" customHeight="1" x14ac:dyDescent="0.25">
      <c r="A43" s="18" t="s">
        <v>1991</v>
      </c>
      <c r="B43" s="18"/>
      <c r="C43" s="18" t="s">
        <v>1992</v>
      </c>
      <c r="D43" s="69"/>
      <c r="E43" s="18" t="s">
        <v>1826</v>
      </c>
      <c r="F43" s="28" t="s">
        <v>1844</v>
      </c>
    </row>
    <row r="44" spans="1:6" ht="37.5" customHeight="1" x14ac:dyDescent="0.25">
      <c r="A44" s="33" t="s">
        <v>1993</v>
      </c>
      <c r="B44" s="34"/>
      <c r="C44" s="33" t="s">
        <v>1994</v>
      </c>
      <c r="D44" s="68"/>
      <c r="E44" s="33" t="s">
        <v>1804</v>
      </c>
      <c r="F44" s="39" t="s">
        <v>1844</v>
      </c>
    </row>
    <row r="45" spans="1:6" ht="30.75" customHeight="1" x14ac:dyDescent="0.25">
      <c r="A45" s="36" t="s">
        <v>1995</v>
      </c>
      <c r="B45" s="17"/>
      <c r="C45" s="36" t="s">
        <v>31</v>
      </c>
      <c r="D45" s="74"/>
      <c r="E45" s="36" t="s">
        <v>1836</v>
      </c>
      <c r="F45" s="27" t="s">
        <v>1844</v>
      </c>
    </row>
    <row r="46" spans="1:6" ht="30" customHeight="1" x14ac:dyDescent="0.25">
      <c r="A46" s="36" t="s">
        <v>1996</v>
      </c>
      <c r="B46" s="17"/>
      <c r="C46" s="36" t="s">
        <v>31</v>
      </c>
      <c r="D46" s="74" t="s">
        <v>1951</v>
      </c>
      <c r="E46" s="17" t="s">
        <v>1804</v>
      </c>
      <c r="F46" s="27" t="s">
        <v>1844</v>
      </c>
    </row>
    <row r="47" spans="1:6" ht="30" customHeight="1" x14ac:dyDescent="0.25">
      <c r="A47" s="18" t="s">
        <v>1831</v>
      </c>
      <c r="B47" s="34"/>
      <c r="C47" s="18" t="s">
        <v>39</v>
      </c>
      <c r="D47" s="69"/>
      <c r="E47" s="18" t="s">
        <v>1804</v>
      </c>
      <c r="F47" s="28" t="s">
        <v>1844</v>
      </c>
    </row>
    <row r="48" spans="1:6" ht="30" customHeight="1" x14ac:dyDescent="0.25">
      <c r="A48" s="36" t="s">
        <v>1966</v>
      </c>
      <c r="B48" s="17"/>
      <c r="C48" s="36" t="s">
        <v>31</v>
      </c>
      <c r="D48" s="74"/>
      <c r="E48" s="36" t="s">
        <v>1795</v>
      </c>
      <c r="F48" s="27" t="s">
        <v>1844</v>
      </c>
    </row>
    <row r="49" spans="1:6" ht="30" customHeight="1" x14ac:dyDescent="0.25">
      <c r="A49" s="36" t="s">
        <v>1997</v>
      </c>
      <c r="B49" s="17"/>
      <c r="C49" s="36" t="s">
        <v>1945</v>
      </c>
      <c r="D49" s="74"/>
      <c r="E49" s="36" t="s">
        <v>1808</v>
      </c>
      <c r="F49" s="27" t="s">
        <v>1844</v>
      </c>
    </row>
    <row r="50" spans="1:6" ht="40.5" customHeight="1" x14ac:dyDescent="0.25">
      <c r="A50" s="38" t="s">
        <v>1998</v>
      </c>
      <c r="B50" s="18"/>
      <c r="C50" s="38" t="s">
        <v>1953</v>
      </c>
      <c r="D50" s="70"/>
      <c r="E50" s="38" t="s">
        <v>558</v>
      </c>
      <c r="F50" s="28" t="s">
        <v>1844</v>
      </c>
    </row>
    <row r="51" spans="1:6" ht="37.5" customHeight="1" x14ac:dyDescent="0.25">
      <c r="A51" s="36" t="s">
        <v>1999</v>
      </c>
      <c r="B51" s="17"/>
      <c r="C51" s="36" t="s">
        <v>1953</v>
      </c>
      <c r="D51" s="74" t="s">
        <v>1951</v>
      </c>
      <c r="E51" s="36" t="s">
        <v>1836</v>
      </c>
      <c r="F51" s="27" t="s">
        <v>1844</v>
      </c>
    </row>
    <row r="52" spans="1:6" ht="30" customHeight="1" x14ac:dyDescent="0.25">
      <c r="A52" s="17" t="s">
        <v>2000</v>
      </c>
      <c r="B52" s="17" t="s">
        <v>2001</v>
      </c>
      <c r="C52" s="17" t="s">
        <v>1965</v>
      </c>
      <c r="D52" s="67" t="s">
        <v>466</v>
      </c>
      <c r="E52" s="17" t="s">
        <v>1836</v>
      </c>
      <c r="F52" s="27" t="s">
        <v>1844</v>
      </c>
    </row>
    <row r="53" spans="1:6" ht="30" customHeight="1" x14ac:dyDescent="0.25">
      <c r="A53" s="18" t="s">
        <v>2002</v>
      </c>
      <c r="B53" s="32"/>
      <c r="C53" s="18" t="s">
        <v>1945</v>
      </c>
      <c r="D53" s="69"/>
      <c r="E53" s="18" t="s">
        <v>558</v>
      </c>
      <c r="F53" s="39" t="s">
        <v>1844</v>
      </c>
    </row>
    <row r="54" spans="1:6" ht="30" customHeight="1" x14ac:dyDescent="0.25">
      <c r="A54" s="46" t="s">
        <v>2003</v>
      </c>
      <c r="B54" s="41"/>
      <c r="C54" s="49" t="s">
        <v>1965</v>
      </c>
      <c r="D54" s="75" t="s">
        <v>2004</v>
      </c>
      <c r="E54" s="47" t="s">
        <v>1804</v>
      </c>
      <c r="F54" s="43" t="s">
        <v>1947</v>
      </c>
    </row>
    <row r="55" spans="1:6" ht="30" customHeight="1" x14ac:dyDescent="0.25">
      <c r="A55" s="36" t="s">
        <v>2005</v>
      </c>
      <c r="B55" s="17"/>
      <c r="C55" s="36" t="s">
        <v>31</v>
      </c>
      <c r="D55" s="74" t="s">
        <v>1951</v>
      </c>
      <c r="E55" s="36" t="s">
        <v>1795</v>
      </c>
      <c r="F55" s="27" t="s">
        <v>1844</v>
      </c>
    </row>
    <row r="56" spans="1:6" ht="30" customHeight="1" x14ac:dyDescent="0.25">
      <c r="A56" s="36" t="s">
        <v>2006</v>
      </c>
      <c r="B56" s="17" t="s">
        <v>2007</v>
      </c>
      <c r="C56" s="36" t="s">
        <v>1965</v>
      </c>
      <c r="D56" s="74"/>
      <c r="E56" s="36" t="s">
        <v>1826</v>
      </c>
      <c r="F56" s="27" t="s">
        <v>1947</v>
      </c>
    </row>
    <row r="57" spans="1:6" ht="30" customHeight="1" x14ac:dyDescent="0.25">
      <c r="A57" s="17" t="s">
        <v>1976</v>
      </c>
      <c r="B57" s="31"/>
      <c r="C57" s="17" t="s">
        <v>1962</v>
      </c>
      <c r="D57" s="67"/>
      <c r="E57" s="17" t="s">
        <v>1836</v>
      </c>
      <c r="F57" s="27" t="s">
        <v>1844</v>
      </c>
    </row>
    <row r="58" spans="1:6" ht="30" customHeight="1" x14ac:dyDescent="0.25">
      <c r="A58" s="36" t="s">
        <v>2008</v>
      </c>
      <c r="B58" s="17"/>
      <c r="C58" s="36" t="s">
        <v>31</v>
      </c>
      <c r="D58" s="74"/>
      <c r="E58" s="36" t="s">
        <v>1836</v>
      </c>
      <c r="F58" s="27" t="s">
        <v>1844</v>
      </c>
    </row>
    <row r="59" spans="1:6" ht="30" customHeight="1" x14ac:dyDescent="0.25">
      <c r="A59" s="18" t="s">
        <v>2009</v>
      </c>
      <c r="B59" s="18"/>
      <c r="C59" s="18" t="s">
        <v>1965</v>
      </c>
      <c r="D59" s="69"/>
      <c r="E59" s="18" t="s">
        <v>1808</v>
      </c>
      <c r="F59" s="28" t="s">
        <v>1844</v>
      </c>
    </row>
    <row r="60" spans="1:6" ht="30" customHeight="1" x14ac:dyDescent="0.25">
      <c r="A60" s="18" t="s">
        <v>2010</v>
      </c>
      <c r="B60" s="34"/>
      <c r="C60" s="18" t="s">
        <v>31</v>
      </c>
      <c r="D60" s="69"/>
      <c r="E60" s="18" t="s">
        <v>1826</v>
      </c>
      <c r="F60" s="28" t="s">
        <v>1844</v>
      </c>
    </row>
    <row r="61" spans="1:6" ht="30" customHeight="1" x14ac:dyDescent="0.25">
      <c r="A61" s="17" t="s">
        <v>2011</v>
      </c>
      <c r="B61" s="17"/>
      <c r="C61" s="17" t="s">
        <v>1945</v>
      </c>
      <c r="D61" s="67"/>
      <c r="E61" s="17" t="s">
        <v>1804</v>
      </c>
      <c r="F61" s="27" t="s">
        <v>1844</v>
      </c>
    </row>
    <row r="62" spans="1:6" ht="30" customHeight="1" x14ac:dyDescent="0.25">
      <c r="A62" s="18" t="s">
        <v>2012</v>
      </c>
      <c r="B62" s="18"/>
      <c r="C62" s="18" t="s">
        <v>31</v>
      </c>
      <c r="D62" s="69"/>
      <c r="E62" s="18" t="s">
        <v>1826</v>
      </c>
      <c r="F62" s="28" t="s">
        <v>1844</v>
      </c>
    </row>
    <row r="63" spans="1:6" ht="30" customHeight="1" x14ac:dyDescent="0.25">
      <c r="A63" s="18" t="s">
        <v>2013</v>
      </c>
      <c r="B63" s="18" t="s">
        <v>2014</v>
      </c>
      <c r="C63" s="18" t="s">
        <v>1965</v>
      </c>
      <c r="D63" s="69"/>
      <c r="E63" s="18" t="s">
        <v>1826</v>
      </c>
      <c r="F63" s="28" t="s">
        <v>1947</v>
      </c>
    </row>
    <row r="64" spans="1:6" ht="30" customHeight="1" x14ac:dyDescent="0.25">
      <c r="A64" s="38" t="s">
        <v>1966</v>
      </c>
      <c r="B64" s="18"/>
      <c r="C64" s="38" t="s">
        <v>31</v>
      </c>
      <c r="D64" s="70"/>
      <c r="E64" s="38" t="s">
        <v>1795</v>
      </c>
      <c r="F64" s="28" t="s">
        <v>1844</v>
      </c>
    </row>
    <row r="65" spans="1:6" ht="30" customHeight="1" x14ac:dyDescent="0.25">
      <c r="A65" s="38" t="s">
        <v>2015</v>
      </c>
      <c r="B65" s="18"/>
      <c r="C65" s="42" t="s">
        <v>1945</v>
      </c>
      <c r="D65" s="70"/>
      <c r="E65" s="38" t="s">
        <v>1826</v>
      </c>
      <c r="F65" s="28" t="s">
        <v>1844</v>
      </c>
    </row>
    <row r="66" spans="1:6" ht="30" customHeight="1" x14ac:dyDescent="0.25">
      <c r="A66" s="38" t="s">
        <v>2016</v>
      </c>
      <c r="B66" s="18"/>
      <c r="C66" s="38" t="s">
        <v>31</v>
      </c>
      <c r="D66" s="70"/>
      <c r="E66" s="38" t="s">
        <v>1836</v>
      </c>
      <c r="F66" s="28" t="s">
        <v>1844</v>
      </c>
    </row>
    <row r="67" spans="1:6" ht="30" customHeight="1" x14ac:dyDescent="0.25">
      <c r="A67" s="18" t="s">
        <v>2017</v>
      </c>
      <c r="B67" s="18"/>
      <c r="C67" s="18" t="s">
        <v>31</v>
      </c>
      <c r="D67" s="69"/>
      <c r="E67" s="18" t="s">
        <v>1804</v>
      </c>
      <c r="F67" s="28" t="s">
        <v>1844</v>
      </c>
    </row>
    <row r="68" spans="1:6" ht="30" customHeight="1" x14ac:dyDescent="0.25">
      <c r="A68" s="17" t="s">
        <v>2018</v>
      </c>
      <c r="B68" s="17"/>
      <c r="C68" s="36" t="s">
        <v>61</v>
      </c>
      <c r="D68" s="74"/>
      <c r="E68" s="36" t="s">
        <v>1800</v>
      </c>
      <c r="F68" s="27" t="s">
        <v>1844</v>
      </c>
    </row>
    <row r="69" spans="1:6" ht="38.25" customHeight="1" x14ac:dyDescent="0.25">
      <c r="A69" s="18" t="s">
        <v>2019</v>
      </c>
      <c r="B69" s="18"/>
      <c r="C69" s="18" t="s">
        <v>1945</v>
      </c>
      <c r="D69" s="69" t="s">
        <v>1970</v>
      </c>
      <c r="E69" s="18" t="s">
        <v>558</v>
      </c>
      <c r="F69" s="28" t="s">
        <v>1844</v>
      </c>
    </row>
    <row r="70" spans="1:6" ht="30" customHeight="1" x14ac:dyDescent="0.25">
      <c r="A70" s="36" t="s">
        <v>2020</v>
      </c>
      <c r="B70" s="17"/>
      <c r="C70" s="36" t="s">
        <v>31</v>
      </c>
      <c r="D70" s="74"/>
      <c r="E70" s="36" t="s">
        <v>558</v>
      </c>
      <c r="F70" s="27" t="s">
        <v>1844</v>
      </c>
    </row>
    <row r="71" spans="1:6" ht="29.25" customHeight="1" x14ac:dyDescent="0.25">
      <c r="A71" s="36" t="s">
        <v>2021</v>
      </c>
      <c r="B71" s="17"/>
      <c r="C71" s="36" t="s">
        <v>31</v>
      </c>
      <c r="D71" s="74"/>
      <c r="E71" s="36" t="s">
        <v>1836</v>
      </c>
      <c r="F71" s="27" t="s">
        <v>1844</v>
      </c>
    </row>
    <row r="72" spans="1:6" ht="30" customHeight="1" x14ac:dyDescent="0.25">
      <c r="A72" s="18" t="s">
        <v>2022</v>
      </c>
      <c r="B72" s="37"/>
      <c r="C72" s="18" t="s">
        <v>2023</v>
      </c>
      <c r="D72" s="69"/>
      <c r="E72" s="18" t="s">
        <v>1826</v>
      </c>
      <c r="F72" s="28" t="s">
        <v>1844</v>
      </c>
    </row>
    <row r="73" spans="1:6" ht="30" customHeight="1" x14ac:dyDescent="0.25">
      <c r="A73" s="17" t="s">
        <v>2024</v>
      </c>
      <c r="B73" s="17"/>
      <c r="C73" s="17" t="s">
        <v>1945</v>
      </c>
      <c r="D73" s="67"/>
      <c r="E73" s="17" t="s">
        <v>1826</v>
      </c>
      <c r="F73" s="27" t="s">
        <v>1947</v>
      </c>
    </row>
    <row r="74" spans="1:6" ht="30" customHeight="1" x14ac:dyDescent="0.25">
      <c r="A74" s="17" t="s">
        <v>2025</v>
      </c>
      <c r="B74" s="31"/>
      <c r="C74" s="17" t="s">
        <v>2026</v>
      </c>
      <c r="D74" s="67"/>
      <c r="E74" s="17" t="s">
        <v>367</v>
      </c>
      <c r="F74" s="27" t="s">
        <v>1844</v>
      </c>
    </row>
    <row r="75" spans="1:6" ht="30" customHeight="1" x14ac:dyDescent="0.25">
      <c r="A75" s="17" t="s">
        <v>2027</v>
      </c>
      <c r="B75" s="17" t="s">
        <v>2028</v>
      </c>
      <c r="C75" s="17" t="s">
        <v>1965</v>
      </c>
      <c r="D75" s="67" t="s">
        <v>466</v>
      </c>
      <c r="E75" s="17" t="s">
        <v>1804</v>
      </c>
      <c r="F75" s="27" t="s">
        <v>1844</v>
      </c>
    </row>
    <row r="76" spans="1:6" ht="30" customHeight="1" x14ac:dyDescent="0.25">
      <c r="A76" s="36" t="s">
        <v>2029</v>
      </c>
      <c r="B76" s="17"/>
      <c r="C76" s="36" t="s">
        <v>39</v>
      </c>
      <c r="D76" s="74" t="s">
        <v>1951</v>
      </c>
      <c r="E76" s="17" t="s">
        <v>1804</v>
      </c>
      <c r="F76" s="27" t="s">
        <v>1844</v>
      </c>
    </row>
    <row r="77" spans="1:6" ht="30" customHeight="1" x14ac:dyDescent="0.25">
      <c r="A77" s="42" t="s">
        <v>2030</v>
      </c>
      <c r="B77" s="18"/>
      <c r="C77" s="63" t="s">
        <v>1992</v>
      </c>
      <c r="D77" s="70" t="s">
        <v>31</v>
      </c>
      <c r="E77" s="42" t="s">
        <v>1800</v>
      </c>
      <c r="F77" s="28" t="s">
        <v>1844</v>
      </c>
    </row>
    <row r="78" spans="1:6" ht="30" customHeight="1" x14ac:dyDescent="0.25">
      <c r="A78" s="18" t="s">
        <v>2031</v>
      </c>
      <c r="B78" s="18"/>
      <c r="C78" s="18" t="s">
        <v>2032</v>
      </c>
      <c r="D78" s="69"/>
      <c r="E78" s="18" t="s">
        <v>1826</v>
      </c>
      <c r="F78" s="28" t="s">
        <v>1844</v>
      </c>
    </row>
    <row r="79" spans="1:6" ht="30" customHeight="1" x14ac:dyDescent="0.25">
      <c r="A79" s="38" t="s">
        <v>2024</v>
      </c>
      <c r="B79" s="18"/>
      <c r="C79" s="42" t="s">
        <v>1945</v>
      </c>
      <c r="D79" s="70"/>
      <c r="E79" s="38" t="s">
        <v>1826</v>
      </c>
      <c r="F79" s="28" t="s">
        <v>1844</v>
      </c>
    </row>
    <row r="80" spans="1:6" ht="30" customHeight="1" x14ac:dyDescent="0.25">
      <c r="A80" s="40" t="s">
        <v>2033</v>
      </c>
      <c r="B80" s="40"/>
      <c r="C80" s="40" t="s">
        <v>39</v>
      </c>
      <c r="D80" s="76"/>
      <c r="E80" s="40" t="s">
        <v>1836</v>
      </c>
      <c r="F80" s="45" t="s">
        <v>1844</v>
      </c>
    </row>
    <row r="81" spans="1:6" ht="30" customHeight="1" x14ac:dyDescent="0.25">
      <c r="A81" s="42" t="s">
        <v>2033</v>
      </c>
      <c r="B81" s="41"/>
      <c r="C81" s="42" t="s">
        <v>39</v>
      </c>
      <c r="D81" s="75"/>
      <c r="E81" s="42" t="s">
        <v>1836</v>
      </c>
      <c r="F81" s="43" t="s">
        <v>1844</v>
      </c>
    </row>
    <row r="82" spans="1:6" ht="30" customHeight="1" x14ac:dyDescent="0.25">
      <c r="A82" s="30" t="s">
        <v>1806</v>
      </c>
      <c r="B82" s="31"/>
      <c r="C82" s="30" t="s">
        <v>31</v>
      </c>
      <c r="D82" s="71" t="s">
        <v>2034</v>
      </c>
      <c r="E82" s="30" t="s">
        <v>1808</v>
      </c>
      <c r="F82" s="27" t="s">
        <v>1844</v>
      </c>
    </row>
    <row r="83" spans="1:6" ht="30" customHeight="1" x14ac:dyDescent="0.25">
      <c r="A83" s="38" t="s">
        <v>2021</v>
      </c>
      <c r="B83" s="18"/>
      <c r="C83" s="38" t="s">
        <v>31</v>
      </c>
      <c r="D83" s="70"/>
      <c r="E83" s="38" t="s">
        <v>1836</v>
      </c>
      <c r="F83" s="28" t="s">
        <v>1844</v>
      </c>
    </row>
    <row r="84" spans="1:6" ht="30" customHeight="1" x14ac:dyDescent="0.25">
      <c r="A84" s="36" t="s">
        <v>2035</v>
      </c>
      <c r="B84" s="17"/>
      <c r="C84" s="36" t="s">
        <v>31</v>
      </c>
      <c r="D84" s="74"/>
      <c r="E84" s="36" t="s">
        <v>1795</v>
      </c>
      <c r="F84" s="27" t="s">
        <v>1844</v>
      </c>
    </row>
    <row r="85" spans="1:6" ht="30" customHeight="1" x14ac:dyDescent="0.25">
      <c r="A85" s="17" t="s">
        <v>1977</v>
      </c>
      <c r="B85" s="35"/>
      <c r="C85" s="17" t="s">
        <v>1962</v>
      </c>
      <c r="D85" s="67"/>
      <c r="E85" s="17" t="s">
        <v>1804</v>
      </c>
      <c r="F85" s="27" t="s">
        <v>1947</v>
      </c>
    </row>
    <row r="86" spans="1:6" ht="30" customHeight="1" x14ac:dyDescent="0.25">
      <c r="A86" s="36" t="s">
        <v>2036</v>
      </c>
      <c r="B86" s="17"/>
      <c r="C86" s="36" t="s">
        <v>31</v>
      </c>
      <c r="D86" s="74" t="s">
        <v>1951</v>
      </c>
      <c r="E86" s="36" t="s">
        <v>1800</v>
      </c>
      <c r="F86" s="27" t="s">
        <v>1844</v>
      </c>
    </row>
    <row r="87" spans="1:6" ht="30" customHeight="1" x14ac:dyDescent="0.25">
      <c r="A87" s="38" t="s">
        <v>509</v>
      </c>
      <c r="B87" s="18"/>
      <c r="C87" s="42" t="s">
        <v>1945</v>
      </c>
      <c r="D87" s="70" t="s">
        <v>1951</v>
      </c>
      <c r="E87" s="38" t="s">
        <v>1836</v>
      </c>
      <c r="F87" s="28" t="s">
        <v>1844</v>
      </c>
    </row>
    <row r="88" spans="1:6" ht="30" customHeight="1" x14ac:dyDescent="0.25">
      <c r="A88" s="17" t="s">
        <v>1948</v>
      </c>
      <c r="B88" s="17"/>
      <c r="C88" s="36" t="s">
        <v>31</v>
      </c>
      <c r="D88" s="74"/>
      <c r="E88" s="36" t="s">
        <v>558</v>
      </c>
      <c r="F88" s="27" t="s">
        <v>1844</v>
      </c>
    </row>
    <row r="89" spans="1:6" ht="30" customHeight="1" x14ac:dyDescent="0.25">
      <c r="A89" s="36" t="s">
        <v>2037</v>
      </c>
      <c r="B89" s="17"/>
      <c r="C89" s="36" t="s">
        <v>1953</v>
      </c>
      <c r="D89" s="74"/>
      <c r="E89" s="36" t="s">
        <v>1800</v>
      </c>
      <c r="F89" s="27" t="s">
        <v>1844</v>
      </c>
    </row>
    <row r="90" spans="1:6" ht="30" customHeight="1" x14ac:dyDescent="0.25">
      <c r="A90" s="38" t="s">
        <v>2038</v>
      </c>
      <c r="B90" s="18"/>
      <c r="C90" s="38" t="s">
        <v>39</v>
      </c>
      <c r="D90" s="70"/>
      <c r="E90" s="38" t="s">
        <v>1836</v>
      </c>
      <c r="F90" s="28" t="s">
        <v>1844</v>
      </c>
    </row>
    <row r="91" spans="1:6" ht="30" customHeight="1" x14ac:dyDescent="0.25">
      <c r="A91" s="17" t="s">
        <v>2039</v>
      </c>
      <c r="B91" s="17"/>
      <c r="C91" s="36" t="s">
        <v>31</v>
      </c>
      <c r="D91" s="74"/>
      <c r="E91" s="36" t="s">
        <v>1800</v>
      </c>
      <c r="F91" s="27" t="s">
        <v>1844</v>
      </c>
    </row>
    <row r="92" spans="1:6" ht="30" customHeight="1" x14ac:dyDescent="0.25">
      <c r="A92" s="40" t="s">
        <v>2033</v>
      </c>
      <c r="B92" s="40"/>
      <c r="C92" s="40" t="s">
        <v>39</v>
      </c>
      <c r="D92" s="76"/>
      <c r="E92" s="40" t="s">
        <v>1836</v>
      </c>
      <c r="F92" s="45" t="s">
        <v>1844</v>
      </c>
    </row>
    <row r="93" spans="1:6" ht="30" customHeight="1" x14ac:dyDescent="0.25">
      <c r="A93" s="38" t="s">
        <v>2040</v>
      </c>
      <c r="B93" s="18"/>
      <c r="C93" s="38" t="s">
        <v>31</v>
      </c>
      <c r="D93" s="70" t="s">
        <v>1951</v>
      </c>
      <c r="E93" s="38" t="s">
        <v>1800</v>
      </c>
      <c r="F93" s="28" t="s">
        <v>1844</v>
      </c>
    </row>
    <row r="94" spans="1:6" ht="30" customHeight="1" x14ac:dyDescent="0.25">
      <c r="A94" s="18" t="s">
        <v>1991</v>
      </c>
      <c r="B94" s="34"/>
      <c r="C94" s="18" t="s">
        <v>1992</v>
      </c>
      <c r="D94" s="69"/>
      <c r="E94" s="18" t="s">
        <v>1826</v>
      </c>
      <c r="F94" s="28" t="s">
        <v>1844</v>
      </c>
    </row>
    <row r="95" spans="1:6" ht="30" customHeight="1" x14ac:dyDescent="0.25">
      <c r="A95" s="36" t="s">
        <v>2041</v>
      </c>
      <c r="B95" s="17"/>
      <c r="C95" s="36" t="s">
        <v>31</v>
      </c>
      <c r="D95" s="74"/>
      <c r="E95" s="36" t="s">
        <v>1795</v>
      </c>
      <c r="F95" s="27" t="s">
        <v>1844</v>
      </c>
    </row>
    <row r="96" spans="1:6" ht="30" customHeight="1" x14ac:dyDescent="0.25">
      <c r="A96" s="18" t="s">
        <v>2042</v>
      </c>
      <c r="B96" s="18"/>
      <c r="C96" s="18" t="s">
        <v>1945</v>
      </c>
      <c r="D96" s="69" t="s">
        <v>1970</v>
      </c>
      <c r="E96" s="18" t="s">
        <v>1795</v>
      </c>
      <c r="F96" s="28" t="s">
        <v>1844</v>
      </c>
    </row>
    <row r="97" spans="1:6" ht="30" customHeight="1" x14ac:dyDescent="0.25">
      <c r="A97" s="18" t="s">
        <v>1954</v>
      </c>
      <c r="B97" s="34"/>
      <c r="C97" s="18" t="s">
        <v>1945</v>
      </c>
      <c r="D97" s="69"/>
      <c r="E97" s="18" t="s">
        <v>1836</v>
      </c>
      <c r="F97" s="39" t="s">
        <v>1844</v>
      </c>
    </row>
    <row r="98" spans="1:6" ht="30" customHeight="1" x14ac:dyDescent="0.25">
      <c r="A98" s="44" t="s">
        <v>1977</v>
      </c>
      <c r="B98" s="40"/>
      <c r="C98" s="44" t="s">
        <v>39</v>
      </c>
      <c r="D98" s="76"/>
      <c r="E98" s="44" t="s">
        <v>1804</v>
      </c>
      <c r="F98" s="45" t="s">
        <v>1844</v>
      </c>
    </row>
    <row r="99" spans="1:6" ht="30" customHeight="1" x14ac:dyDescent="0.25">
      <c r="A99" s="17" t="s">
        <v>2043</v>
      </c>
      <c r="B99" s="31"/>
      <c r="C99" s="17" t="s">
        <v>1945</v>
      </c>
      <c r="D99" s="67"/>
      <c r="E99" s="17" t="s">
        <v>1808</v>
      </c>
      <c r="F99" s="27" t="s">
        <v>1844</v>
      </c>
    </row>
    <row r="100" spans="1:6" ht="30" customHeight="1" x14ac:dyDescent="0.25">
      <c r="A100" s="18" t="s">
        <v>2044</v>
      </c>
      <c r="B100" s="37"/>
      <c r="C100" s="18" t="s">
        <v>1962</v>
      </c>
      <c r="D100" s="69"/>
      <c r="E100" s="18" t="s">
        <v>1804</v>
      </c>
      <c r="F100" s="28" t="s">
        <v>1844</v>
      </c>
    </row>
    <row r="101" spans="1:6" ht="30" customHeight="1" x14ac:dyDescent="0.25">
      <c r="A101" s="38" t="s">
        <v>2045</v>
      </c>
      <c r="B101" s="18"/>
      <c r="C101" s="38" t="s">
        <v>31</v>
      </c>
      <c r="D101" s="70"/>
      <c r="E101" s="38" t="s">
        <v>1795</v>
      </c>
      <c r="F101" s="28" t="s">
        <v>1844</v>
      </c>
    </row>
    <row r="102" spans="1:6" ht="30" customHeight="1" x14ac:dyDescent="0.25">
      <c r="A102" s="46" t="s">
        <v>2046</v>
      </c>
      <c r="B102" s="18"/>
      <c r="C102" s="49" t="s">
        <v>31</v>
      </c>
      <c r="D102" s="70"/>
      <c r="E102" s="47" t="s">
        <v>1795</v>
      </c>
      <c r="F102" s="28" t="s">
        <v>1844</v>
      </c>
    </row>
    <row r="103" spans="1:6" ht="30" customHeight="1" x14ac:dyDescent="0.25">
      <c r="A103" s="42" t="s">
        <v>2047</v>
      </c>
      <c r="B103" s="41"/>
      <c r="C103" s="42" t="s">
        <v>1945</v>
      </c>
      <c r="D103" s="69" t="s">
        <v>466</v>
      </c>
      <c r="E103" s="42" t="s">
        <v>1836</v>
      </c>
      <c r="F103" s="43" t="s">
        <v>1844</v>
      </c>
    </row>
    <row r="104" spans="1:6" ht="30" customHeight="1" x14ac:dyDescent="0.25">
      <c r="A104" s="17" t="s">
        <v>2048</v>
      </c>
      <c r="B104" s="31"/>
      <c r="C104" s="17" t="s">
        <v>39</v>
      </c>
      <c r="D104" s="67"/>
      <c r="E104" s="17" t="s">
        <v>1800</v>
      </c>
      <c r="F104" s="27" t="s">
        <v>1844</v>
      </c>
    </row>
    <row r="105" spans="1:6" ht="30" customHeight="1" x14ac:dyDescent="0.25">
      <c r="A105" s="17" t="s">
        <v>1802</v>
      </c>
      <c r="B105" s="17"/>
      <c r="C105" s="17" t="s">
        <v>31</v>
      </c>
      <c r="D105" s="67"/>
      <c r="E105" s="17" t="s">
        <v>1804</v>
      </c>
      <c r="F105" s="27" t="s">
        <v>1844</v>
      </c>
    </row>
    <row r="106" spans="1:6" ht="30" customHeight="1" x14ac:dyDescent="0.25">
      <c r="A106" s="36" t="s">
        <v>2049</v>
      </c>
      <c r="B106" s="17"/>
      <c r="C106" s="36" t="s">
        <v>1965</v>
      </c>
      <c r="D106" s="74" t="s">
        <v>2050</v>
      </c>
      <c r="E106" s="36" t="s">
        <v>1800</v>
      </c>
      <c r="F106" s="27" t="s">
        <v>1947</v>
      </c>
    </row>
    <row r="107" spans="1:6" ht="30" customHeight="1" x14ac:dyDescent="0.25">
      <c r="A107" s="38" t="s">
        <v>365</v>
      </c>
      <c r="B107" s="18"/>
      <c r="C107" s="38" t="s">
        <v>31</v>
      </c>
      <c r="D107" s="70"/>
      <c r="E107" s="38" t="s">
        <v>558</v>
      </c>
      <c r="F107" s="28" t="s">
        <v>1844</v>
      </c>
    </row>
    <row r="108" spans="1:6" ht="30" customHeight="1" x14ac:dyDescent="0.25">
      <c r="A108" s="17" t="s">
        <v>2051</v>
      </c>
      <c r="B108" s="17"/>
      <c r="C108" s="17" t="s">
        <v>1945</v>
      </c>
      <c r="D108" s="67" t="s">
        <v>1970</v>
      </c>
      <c r="E108" s="17" t="s">
        <v>1826</v>
      </c>
      <c r="F108" s="27" t="s">
        <v>2052</v>
      </c>
    </row>
    <row r="109" spans="1:6" ht="24.75" customHeight="1" x14ac:dyDescent="0.25">
      <c r="A109" s="17" t="s">
        <v>2053</v>
      </c>
      <c r="B109" s="31"/>
      <c r="C109" s="17" t="s">
        <v>1994</v>
      </c>
      <c r="D109" s="67"/>
      <c r="E109" s="17" t="s">
        <v>1826</v>
      </c>
      <c r="F109" s="27" t="s">
        <v>1947</v>
      </c>
    </row>
    <row r="110" spans="1:6" ht="23.25" customHeight="1" x14ac:dyDescent="0.25">
      <c r="A110" s="38" t="s">
        <v>2054</v>
      </c>
      <c r="B110" s="18"/>
      <c r="C110" s="63" t="s">
        <v>1992</v>
      </c>
      <c r="D110" s="70"/>
      <c r="E110" s="38" t="s">
        <v>1836</v>
      </c>
      <c r="F110" s="28" t="s">
        <v>1844</v>
      </c>
    </row>
    <row r="111" spans="1:6" ht="27.75" customHeight="1" x14ac:dyDescent="0.25">
      <c r="A111" s="17" t="s">
        <v>2055</v>
      </c>
      <c r="B111" s="31"/>
      <c r="C111" s="17" t="s">
        <v>39</v>
      </c>
      <c r="D111" s="67"/>
      <c r="E111" s="17" t="s">
        <v>1836</v>
      </c>
      <c r="F111" s="27" t="s">
        <v>1844</v>
      </c>
    </row>
    <row r="112" spans="1:6" ht="27.75" customHeight="1" x14ac:dyDescent="0.25">
      <c r="A112" s="38" t="s">
        <v>2056</v>
      </c>
      <c r="B112" s="18"/>
      <c r="C112" s="38" t="s">
        <v>39</v>
      </c>
      <c r="D112" s="70"/>
      <c r="E112" s="38" t="s">
        <v>1800</v>
      </c>
      <c r="F112" s="28" t="s">
        <v>1844</v>
      </c>
    </row>
    <row r="113" spans="1:6" ht="27.75" customHeight="1" x14ac:dyDescent="0.25">
      <c r="A113" s="42" t="s">
        <v>1985</v>
      </c>
      <c r="B113" s="41"/>
      <c r="C113" s="42" t="s">
        <v>1945</v>
      </c>
      <c r="D113" s="75"/>
      <c r="E113" s="42" t="s">
        <v>1826</v>
      </c>
      <c r="F113" s="43" t="s">
        <v>1844</v>
      </c>
    </row>
    <row r="114" spans="1:6" ht="27.75" customHeight="1" x14ac:dyDescent="0.25">
      <c r="A114" s="36" t="s">
        <v>1950</v>
      </c>
      <c r="B114" s="17"/>
      <c r="C114" s="36" t="s">
        <v>31</v>
      </c>
      <c r="D114" s="74" t="s">
        <v>1951</v>
      </c>
      <c r="E114" s="36" t="s">
        <v>1826</v>
      </c>
      <c r="F114" s="27" t="s">
        <v>1844</v>
      </c>
    </row>
    <row r="115" spans="1:6" ht="26.25" customHeight="1" x14ac:dyDescent="0.25">
      <c r="A115" s="38" t="s">
        <v>2057</v>
      </c>
      <c r="B115" s="18"/>
      <c r="C115" s="38" t="s">
        <v>31</v>
      </c>
      <c r="D115" s="70" t="s">
        <v>1951</v>
      </c>
      <c r="E115" s="38" t="s">
        <v>1800</v>
      </c>
      <c r="F115" s="28" t="s">
        <v>1844</v>
      </c>
    </row>
    <row r="116" spans="1:6" ht="32.25" customHeight="1" x14ac:dyDescent="0.25">
      <c r="A116" s="36" t="s">
        <v>2058</v>
      </c>
      <c r="B116" s="17"/>
      <c r="C116" s="36" t="s">
        <v>31</v>
      </c>
      <c r="D116" s="74" t="s">
        <v>1951</v>
      </c>
      <c r="E116" s="36" t="s">
        <v>1826</v>
      </c>
      <c r="F116" s="27" t="s">
        <v>1844</v>
      </c>
    </row>
    <row r="117" spans="1:6" ht="27.75" customHeight="1" x14ac:dyDescent="0.25">
      <c r="A117" s="38" t="s">
        <v>2059</v>
      </c>
      <c r="B117" s="18"/>
      <c r="C117" s="38" t="s">
        <v>31</v>
      </c>
      <c r="D117" s="70"/>
      <c r="E117" s="38" t="s">
        <v>1826</v>
      </c>
      <c r="F117" s="28" t="s">
        <v>1844</v>
      </c>
    </row>
    <row r="118" spans="1:6" ht="31.5" customHeight="1" x14ac:dyDescent="0.25">
      <c r="A118" s="36" t="s">
        <v>2060</v>
      </c>
      <c r="B118" s="17"/>
      <c r="C118" s="36" t="s">
        <v>31</v>
      </c>
      <c r="D118" s="74" t="s">
        <v>1951</v>
      </c>
      <c r="E118" s="36" t="s">
        <v>1800</v>
      </c>
      <c r="F118" s="27" t="s">
        <v>1844</v>
      </c>
    </row>
    <row r="119" spans="1:6" ht="27.75" customHeight="1" x14ac:dyDescent="0.25">
      <c r="A119" s="38" t="s">
        <v>2061</v>
      </c>
      <c r="B119" s="18"/>
      <c r="C119" s="38" t="s">
        <v>31</v>
      </c>
      <c r="D119" s="70"/>
      <c r="E119" s="38" t="s">
        <v>1826</v>
      </c>
      <c r="F119" s="28" t="s">
        <v>1844</v>
      </c>
    </row>
    <row r="120" spans="1:6" x14ac:dyDescent="0.25">
      <c r="A120" s="33" t="s">
        <v>1957</v>
      </c>
      <c r="B120" s="18"/>
      <c r="C120" s="33" t="s">
        <v>553</v>
      </c>
      <c r="D120" s="33"/>
      <c r="E120" s="38" t="s">
        <v>367</v>
      </c>
      <c r="F120" s="28" t="s">
        <v>1947</v>
      </c>
    </row>
    <row r="121" spans="1:6" ht="22.5" customHeight="1" x14ac:dyDescent="0.25">
      <c r="A121" s="30" t="s">
        <v>2069</v>
      </c>
      <c r="B121" s="17"/>
      <c r="C121" s="30" t="s">
        <v>553</v>
      </c>
      <c r="D121" s="30"/>
      <c r="E121" s="36" t="s">
        <v>367</v>
      </c>
      <c r="F121" s="27" t="s">
        <v>1947</v>
      </c>
    </row>
    <row r="122" spans="1:6" ht="19.5" customHeight="1" x14ac:dyDescent="0.25">
      <c r="A122" s="33" t="s">
        <v>2070</v>
      </c>
      <c r="B122" s="18"/>
      <c r="C122" s="33" t="s">
        <v>553</v>
      </c>
      <c r="D122" s="33"/>
      <c r="E122" s="38" t="s">
        <v>367</v>
      </c>
      <c r="F122" s="28" t="s">
        <v>1947</v>
      </c>
    </row>
    <row r="123" spans="1:6" ht="21" customHeight="1" x14ac:dyDescent="0.25">
      <c r="A123" s="30" t="s">
        <v>2071</v>
      </c>
      <c r="B123" s="17"/>
      <c r="C123" s="30" t="s">
        <v>553</v>
      </c>
      <c r="D123" s="30"/>
      <c r="E123" s="36" t="s">
        <v>367</v>
      </c>
      <c r="F123" s="27" t="s">
        <v>1947</v>
      </c>
    </row>
  </sheetData>
  <autoFilter ref="A1:F59" xr:uid="{2B29209D-1B03-4DC8-B428-7CCB4609D4CD}"/>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1533D9-DBBC-4B0B-AA54-58D049DF9250}">
  <dimension ref="B3:G22"/>
  <sheetViews>
    <sheetView workbookViewId="0">
      <selection activeCell="M27" sqref="M27"/>
    </sheetView>
  </sheetViews>
  <sheetFormatPr defaultRowHeight="15" x14ac:dyDescent="0.25"/>
  <cols>
    <col min="2" max="2" width="11.85546875" customWidth="1"/>
    <col min="6" max="6" width="42.28515625" customWidth="1"/>
    <col min="7" max="7" width="18.85546875" customWidth="1"/>
  </cols>
  <sheetData>
    <row r="3" spans="2:7" x14ac:dyDescent="0.25">
      <c r="B3" t="s">
        <v>2062</v>
      </c>
      <c r="F3" t="s">
        <v>2063</v>
      </c>
    </row>
    <row r="4" spans="2:7" x14ac:dyDescent="0.25">
      <c r="B4" s="91" t="s">
        <v>2064</v>
      </c>
      <c r="C4" s="91">
        <f>COUNTIF('Stakeholders '!F:F, "Informed")</f>
        <v>14</v>
      </c>
      <c r="F4" s="91" t="s">
        <v>582</v>
      </c>
      <c r="G4" s="91">
        <f>COUNTIF('Consultation Log'!L:L, "Employer/RTO")</f>
        <v>231</v>
      </c>
    </row>
    <row r="5" spans="2:7" x14ac:dyDescent="0.25">
      <c r="B5" s="91" t="s">
        <v>2065</v>
      </c>
      <c r="C5" s="91">
        <f>COUNTIF('Stakeholders '!F:F, "Engaged")</f>
        <v>107</v>
      </c>
      <c r="F5" s="91" t="s">
        <v>466</v>
      </c>
      <c r="G5" s="91">
        <f>COUNTIF('Consultation Log'!L:L, "Industry Association")</f>
        <v>36</v>
      </c>
    </row>
    <row r="6" spans="2:7" x14ac:dyDescent="0.25">
      <c r="B6" s="92" t="s">
        <v>2066</v>
      </c>
      <c r="C6" s="91">
        <f>SUM(C4+C5)</f>
        <v>121</v>
      </c>
      <c r="F6" s="91" t="s">
        <v>31</v>
      </c>
      <c r="G6" s="91">
        <f>COUNTIF('Consultation Log'!L:L, "Employer")</f>
        <v>95</v>
      </c>
    </row>
    <row r="7" spans="2:7" x14ac:dyDescent="0.25">
      <c r="F7" s="91" t="s">
        <v>553</v>
      </c>
      <c r="G7" s="91">
        <f>COUNTIF('Consultation Log'!L:L, "JSC")</f>
        <v>1</v>
      </c>
    </row>
    <row r="8" spans="2:7" x14ac:dyDescent="0.25">
      <c r="F8" s="91" t="s">
        <v>39</v>
      </c>
      <c r="G8" s="91">
        <f>COUNTIF('Consultation Log'!L:L, "RTO")</f>
        <v>66</v>
      </c>
    </row>
    <row r="9" spans="2:7" x14ac:dyDescent="0.25">
      <c r="F9" s="91" t="s">
        <v>510</v>
      </c>
      <c r="G9" s="91">
        <f>COUNTIF('Consultation Log'!L:L, "Licensing Authority / Regulator")</f>
        <v>3</v>
      </c>
    </row>
    <row r="10" spans="2:7" x14ac:dyDescent="0.25">
      <c r="F10" s="91" t="s">
        <v>61</v>
      </c>
      <c r="G10" s="91">
        <f>COUNTIF('Consultation Log'!L:L, "Regulator")</f>
        <v>4</v>
      </c>
    </row>
    <row r="11" spans="2:7" x14ac:dyDescent="0.25">
      <c r="F11" s="91" t="s">
        <v>1953</v>
      </c>
      <c r="G11" s="91">
        <f>COUNTIF('Consultation Log'!L:L, "STA")</f>
        <v>1</v>
      </c>
    </row>
    <row r="12" spans="2:7" x14ac:dyDescent="0.25">
      <c r="F12" s="92" t="s">
        <v>2066</v>
      </c>
      <c r="G12" s="91">
        <f>SUM(G4:G11)</f>
        <v>437</v>
      </c>
    </row>
    <row r="13" spans="2:7" x14ac:dyDescent="0.25">
      <c r="B13" t="s">
        <v>2067</v>
      </c>
    </row>
    <row r="14" spans="2:7" x14ac:dyDescent="0.25">
      <c r="B14" s="91" t="s">
        <v>592</v>
      </c>
      <c r="C14" s="91">
        <f>COUNTIF('Consultation Log'!M:M, "QLD")</f>
        <v>242</v>
      </c>
    </row>
    <row r="15" spans="2:7" x14ac:dyDescent="0.25">
      <c r="B15" s="91" t="s">
        <v>577</v>
      </c>
      <c r="C15" s="91">
        <f>COUNTIF('Consultation Log'!M:M, "VIC")</f>
        <v>6</v>
      </c>
      <c r="F15" s="91" t="s">
        <v>614</v>
      </c>
      <c r="G15" s="91">
        <f>COUNTIF('Consultation Log'!P:P, "Teams meeting")</f>
        <v>3</v>
      </c>
    </row>
    <row r="16" spans="2:7" x14ac:dyDescent="0.25">
      <c r="B16" s="91" t="s">
        <v>511</v>
      </c>
      <c r="C16" s="91">
        <f>COUNTIF('Consultation Log'!M:M, "WA")</f>
        <v>52</v>
      </c>
      <c r="F16" s="91" t="s">
        <v>1068</v>
      </c>
      <c r="G16" s="91">
        <f>COUNTIF('Consultation Log'!P:P, "Email")</f>
        <v>65</v>
      </c>
    </row>
    <row r="17" spans="2:7" x14ac:dyDescent="0.25">
      <c r="B17" s="91" t="s">
        <v>1055</v>
      </c>
      <c r="C17" s="91">
        <f>COUNTIF('Consultation Log'!M:M, "SA")</f>
        <v>18</v>
      </c>
      <c r="F17" s="91" t="s">
        <v>1162</v>
      </c>
      <c r="G17" s="91">
        <f>COUNTIF('Consultation Log'!P:P, "Roundtable Meeting")</f>
        <v>6</v>
      </c>
    </row>
    <row r="18" spans="2:7" x14ac:dyDescent="0.25">
      <c r="B18" s="91" t="s">
        <v>405</v>
      </c>
      <c r="C18" s="91">
        <f>COUNTIF('Consultation Log'!M:M, "NSW")</f>
        <v>75</v>
      </c>
      <c r="F18" s="91" t="s">
        <v>374</v>
      </c>
      <c r="G18" s="91">
        <f>COUNTIF('Consultation Log'!P:P, "Comment on draft unit")</f>
        <v>222</v>
      </c>
    </row>
    <row r="19" spans="2:7" x14ac:dyDescent="0.25">
      <c r="B19" s="91" t="s">
        <v>732</v>
      </c>
      <c r="C19" s="91">
        <f>COUNTIF('Consultation Log'!M:M, "TAS")</f>
        <v>17</v>
      </c>
      <c r="F19" s="91" t="s">
        <v>752</v>
      </c>
      <c r="G19" s="91">
        <f>COUNTIF('Consultation Log'!P:P, "Response to open question from developer")</f>
        <v>39</v>
      </c>
    </row>
    <row r="20" spans="2:7" x14ac:dyDescent="0.25">
      <c r="B20" s="91" t="s">
        <v>367</v>
      </c>
      <c r="C20" s="91">
        <f>COUNTIF('Consultation Log'!M:M, "National")</f>
        <v>49</v>
      </c>
      <c r="F20" s="91" t="s">
        <v>2068</v>
      </c>
      <c r="G20" s="91">
        <f>COUNTIF('Consultation Log'!P:P, "Comment on draft")</f>
        <v>43</v>
      </c>
    </row>
    <row r="21" spans="2:7" x14ac:dyDescent="0.25">
      <c r="B21" s="91" t="s">
        <v>588</v>
      </c>
      <c r="C21" s="91">
        <f>COUNTIF('Consultation Log'!M:M, "NT")</f>
        <v>3</v>
      </c>
      <c r="F21" s="91" t="s">
        <v>1232</v>
      </c>
      <c r="G21" s="91">
        <f>COUNTIF('Consultation Log'!P:P, "Comment on draft qualification")</f>
        <v>10</v>
      </c>
    </row>
    <row r="22" spans="2:7" x14ac:dyDescent="0.25">
      <c r="B22" s="92" t="s">
        <v>2066</v>
      </c>
      <c r="C22" s="91">
        <f>SUM(C14:C21)</f>
        <v>462</v>
      </c>
      <c r="F22" s="91" t="s">
        <v>1393</v>
      </c>
      <c r="G22" s="91">
        <f>COUNTIF('Consultation Log'!P:P, "Comment on draft skill set")</f>
        <v>5</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rojectID xmlns="2b38b38e-ee62-4a1e-8db8-41cacd24a849" xsi:nil="true"/>
    <TaxCatchAll xmlns="6496c792-4660-4553-852b-1ac8f0f95651" xsi:nil="true"/>
    <lcf76f155ced4ddcb4097134ff3c332f xmlns="2b38b38e-ee62-4a1e-8db8-41cacd24a849">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E15BE428C668847AC783A473BB001E5" ma:contentTypeVersion="13" ma:contentTypeDescription="Create a new document." ma:contentTypeScope="" ma:versionID="9d66fefad355a62be1ab11d3a1b95a76">
  <xsd:schema xmlns:xsd="http://www.w3.org/2001/XMLSchema" xmlns:xs="http://www.w3.org/2001/XMLSchema" xmlns:p="http://schemas.microsoft.com/office/2006/metadata/properties" xmlns:ns2="2b38b38e-ee62-4a1e-8db8-41cacd24a849" xmlns:ns3="6496c792-4660-4553-852b-1ac8f0f95651" targetNamespace="http://schemas.microsoft.com/office/2006/metadata/properties" ma:root="true" ma:fieldsID="3c82ea1dcb10c65c9c60d6ed19b34883" ns2:_="" ns3:_="">
    <xsd:import namespace="2b38b38e-ee62-4a1e-8db8-41cacd24a849"/>
    <xsd:import namespace="6496c792-4660-4553-852b-1ac8f0f95651"/>
    <xsd:element name="properties">
      <xsd:complexType>
        <xsd:sequence>
          <xsd:element name="documentManagement">
            <xsd:complexType>
              <xsd:all>
                <xsd:element ref="ns2:ProjectID" minOccurs="0"/>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b38b38e-ee62-4a1e-8db8-41cacd24a849" elementFormDefault="qualified">
    <xsd:import namespace="http://schemas.microsoft.com/office/2006/documentManagement/types"/>
    <xsd:import namespace="http://schemas.microsoft.com/office/infopath/2007/PartnerControls"/>
    <xsd:element name="ProjectID" ma:index="8" nillable="true" ma:displayName="Project ID" ma:format="Dropdown" ma:internalName="ProjectID">
      <xsd:simpleType>
        <xsd:restriction base="dms:Text">
          <xsd:maxLength value="255"/>
        </xsd:restriction>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8d1e8ecf-8c49-4e35-9300-8dee0729077a"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496c792-4660-4553-852b-1ac8f0f95651"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28e38a62-0d30-40a6-aa19-17845b4e4574}" ma:internalName="TaxCatchAll" ma:showField="CatchAllData" ma:web="6496c792-4660-4553-852b-1ac8f0f9565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3906BF8-299A-489D-AD08-04551D694C3B}">
  <ds:schemaRefs>
    <ds:schemaRef ds:uri="http://schemas.microsoft.com/sharepoint/v3/contenttype/forms"/>
  </ds:schemaRefs>
</ds:datastoreItem>
</file>

<file path=customXml/itemProps2.xml><?xml version="1.0" encoding="utf-8"?>
<ds:datastoreItem xmlns:ds="http://schemas.openxmlformats.org/officeDocument/2006/customXml" ds:itemID="{C5EDF241-5D30-4F79-9266-F1695568CB6B}">
  <ds:schemaRefs>
    <ds:schemaRef ds:uri="http://schemas.microsoft.com/office/2006/metadata/properties"/>
    <ds:schemaRef ds:uri="http://schemas.microsoft.com/office/infopath/2007/PartnerControls"/>
    <ds:schemaRef ds:uri="2b38b38e-ee62-4a1e-8db8-41cacd24a849"/>
    <ds:schemaRef ds:uri="6496c792-4660-4553-852b-1ac8f0f95651"/>
  </ds:schemaRefs>
</ds:datastoreItem>
</file>

<file path=customXml/itemProps3.xml><?xml version="1.0" encoding="utf-8"?>
<ds:datastoreItem xmlns:ds="http://schemas.openxmlformats.org/officeDocument/2006/customXml" ds:itemID="{C75B43B3-73F5-4A80-8F3E-53BD315432F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b38b38e-ee62-4a1e-8db8-41cacd24a849"/>
    <ds:schemaRef ds:uri="6496c792-4660-4553-852b-1ac8f0f9565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defa4170-0d19-0005-0004-bc88714345d2}" enabled="1" method="Standard" siteId="{5a889865-20ae-495c-ae66-68b685747b9c}"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vt:i4>
      </vt:variant>
    </vt:vector>
  </HeadingPairs>
  <TitlesOfParts>
    <vt:vector size="9" baseType="lpstr">
      <vt:lpstr>Project Overview</vt:lpstr>
      <vt:lpstr>Consultation Summary</vt:lpstr>
      <vt:lpstr>Consultation Log</vt:lpstr>
      <vt:lpstr>Technical Committee</vt:lpstr>
      <vt:lpstr>Stakeholders Contacted</vt:lpstr>
      <vt:lpstr>Engagement Activities</vt:lpstr>
      <vt:lpstr>Stakeholders </vt:lpstr>
      <vt:lpstr>Graph Data</vt:lpstr>
      <vt:lpstr>'Consultation Log'!Print_Area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Peter Miller</dc:creator>
  <cp:keywords/>
  <dc:description/>
  <cp:lastModifiedBy>Sarah Martin</cp:lastModifiedBy>
  <cp:revision/>
  <dcterms:created xsi:type="dcterms:W3CDTF">2025-01-29T04:10:42Z</dcterms:created>
  <dcterms:modified xsi:type="dcterms:W3CDTF">2026-06-23T05:50:32Z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0x0101006E15BE428C668847AC783A473BB001E5</vt:lpwstr>
  </property>
  <property fmtid="{D5CDD505-2E9C-101B-9397-08002B2CF9AE}" pid="3" name="_dlc_DocIdItemGuid">
    <vt:lpwstr>f5fbd982-00ab-46e1-9a07-a3c96b875613</vt:lpwstr>
  </property>
  <property fmtid="{D5CDD505-2E9C-101B-9397-08002B2CF9AE}" pid="4" name="MediaServiceImageTags">
    <vt:lpwstr/>
  </property>
  <property fmtid="{D5CDD505-2E9C-101B-9397-08002B2CF9AE}" pid="5" name="xd_ProgID">
    <vt:lpwstr/>
  </property>
  <property fmtid="{D5CDD505-2E9C-101B-9397-08002B2CF9AE}" pid="6" name="_dlc_DocId">
    <vt:lpwstr>BSA0-844878976-2480</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y fmtid="{D5CDD505-2E9C-101B-9397-08002B2CF9AE}" pid="11" name="_dlc_DocIdUrl">
    <vt:lpwstr>https://buildskillsau.sharepoint.com/sites/TPP/_layouts/15/DocIdRedir.aspx?ID=BSA0-844878976-2480, BSA0-844878976-2480</vt:lpwstr>
  </property>
  <property fmtid="{D5CDD505-2E9C-101B-9397-08002B2CF9AE}" pid="12" name="xd_Signature">
    <vt:bool>false</vt:bool>
  </property>
</Properties>
</file>