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Inputs" sheetId="2" state="visible" r:id="rId2"/>
    <sheet xmlns:r="http://schemas.openxmlformats.org/officeDocument/2006/relationships" name="FastPix" sheetId="3" state="visible" r:id="rId3"/>
    <sheet xmlns:r="http://schemas.openxmlformats.org/officeDocument/2006/relationships" name="Cloudinary" sheetId="4" state="visible" r:id="rId4"/>
    <sheet xmlns:r="http://schemas.openxmlformats.org/officeDocument/2006/relationships" name="Compariso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,##0.###"/>
    <numFmt numFmtId="165" formatCode="$#,##0"/>
    <numFmt numFmtId="166" formatCode="$0.0000"/>
    <numFmt numFmtId="167" formatCode="$0.000"/>
  </numFmts>
  <fonts count="7">
    <font>
      <name val="Calibri"/>
      <family val="2"/>
      <color theme="1"/>
      <sz val="11"/>
      <scheme val="minor"/>
    </font>
    <font>
      <name val="Arial"/>
      <b val="1"/>
      <color rgb="004A1690"/>
      <sz val="15"/>
    </font>
    <font>
      <name val="Arial"/>
      <b val="1"/>
      <color rgb="00232323"/>
    </font>
    <font>
      <name val="Arial"/>
      <color rgb="00232323"/>
    </font>
    <font>
      <name val="Arial"/>
      <b val="1"/>
      <color rgb="004A1690"/>
      <sz val="13"/>
    </font>
    <font>
      <name val="Arial"/>
      <b val="1"/>
      <color rgb="00FFFFFF"/>
    </font>
    <font>
      <name val="Arial"/>
      <i val="1"/>
      <color rgb="005B5462"/>
      <sz val="9"/>
    </font>
  </fonts>
  <fills count="6">
    <fill>
      <patternFill/>
    </fill>
    <fill>
      <patternFill patternType="gray125"/>
    </fill>
    <fill>
      <patternFill patternType="solid">
        <fgColor rgb="006D22CD"/>
      </patternFill>
    </fill>
    <fill>
      <patternFill patternType="solid">
        <fgColor rgb="00E8EDFB"/>
      </patternFill>
    </fill>
    <fill>
      <patternFill patternType="solid">
        <fgColor rgb="00F1ECF8"/>
      </patternFill>
    </fill>
    <fill>
      <patternFill patternType="solid">
        <fgColor rgb="00F7EEE7"/>
      </patternFill>
    </fill>
  </fills>
  <borders count="2">
    <border>
      <left/>
      <right/>
      <top/>
      <bottom/>
      <diagonal/>
    </border>
    <border>
      <left style="thin">
        <color rgb="00D8CFE8"/>
      </left>
      <right style="thin">
        <color rgb="00D8CFE8"/>
      </right>
      <top style="thin">
        <color rgb="00D8CFE8"/>
      </top>
      <bottom style="thin">
        <color rgb="00D8CFE8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center" vertical="center"/>
    </xf>
    <xf numFmtId="3" fontId="3" fillId="0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left" vertical="center" wrapText="1"/>
    </xf>
    <xf numFmtId="165" fontId="2" fillId="4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left" vertical="center" wrapText="1"/>
    </xf>
    <xf numFmtId="165" fontId="2" fillId="5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right" vertical="center"/>
    </xf>
    <xf numFmtId="3" fontId="2" fillId="4" borderId="1" applyAlignment="1" pivotButton="0" quotePrefix="0" xfId="0">
      <alignment horizontal="right" vertical="center"/>
    </xf>
    <xf numFmtId="167" fontId="3" fillId="4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center" vertical="center"/>
    </xf>
    <xf numFmtId="167" fontId="3" fillId="0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left" vertical="center" wrapText="1"/>
    </xf>
    <xf numFmtId="166" fontId="2" fillId="5" borderId="1" applyAlignment="1" pivotButton="0" quotePrefix="0" xfId="0">
      <alignment horizontal="right" vertic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2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4" customWidth="1" min="2" max="2"/>
  </cols>
  <sheetData>
    <row r="1">
      <c r="B1" s="1" t="inlineStr">
        <is>
          <t>FastPix vs Cloudinary — Creator / UGC video cost model</t>
        </is>
      </c>
    </row>
    <row r="3">
      <c r="B3" s="2" t="inlineStr">
        <is>
          <t>What this is</t>
        </is>
      </c>
    </row>
    <row r="4" ht="44" customHeight="1">
      <c r="B4" s="3" t="inlineStr">
        <is>
          <t>An editable cost comparison for a mid-sized creator / UGC video platform. Change the blue INPUT cells on the 'Inputs' tab and every number updates. Figures use public FastPix rates and Cloudinary's published credit rates.</t>
        </is>
      </c>
    </row>
    <row r="6">
      <c r="B6" s="2" t="inlineStr">
        <is>
          <t>Headline result (default inputs: 10 TB stored, 50 TB delivered / month)</t>
        </is>
      </c>
    </row>
    <row r="7">
      <c r="B7" s="3" t="inlineStr">
        <is>
          <t>FastPix  ≈ $19,500 / year.   Cloudinary at published credit rate ≈ $269,000 / year (about 90% less on FastPix).</t>
        </is>
      </c>
    </row>
    <row r="8" ht="28" customHeight="1">
      <c r="B8" s="3" t="inlineStr">
        <is>
          <t>Even at a deep enterprise discount ($0.04 / credit) Cloudinary is ≈ $28,800, and FastPix is still about a third cheaper.</t>
        </is>
      </c>
    </row>
    <row r="10">
      <c r="B10" s="2" t="inlineStr">
        <is>
          <t>How Cloudinary is priced (why video is expensive here)</t>
        </is>
      </c>
    </row>
    <row r="11" ht="58" customHeight="1">
      <c r="B11" s="3" t="inlineStr">
        <is>
          <t>Cloudinary bills in CREDITS. 1 credit = 1,000 image transformations, OR 1 GB storage, OR 1 GB delivery. For streaming, every GB delivered spends a whole credit, and each adaptive-bitrate rendition also spends transformation credits. Self-serve effective rate ≈ $0.373 / credit (Advanced $224 ÷ 600 credits); pay-as-you-go overage $0.45 / credit.</t>
        </is>
      </c>
    </row>
    <row r="13">
      <c r="B13" s="2" t="inlineStr">
        <is>
          <t>Methodology &amp; honesty notes</t>
        </is>
      </c>
    </row>
    <row r="14" ht="44" customHeight="1">
      <c r="B14" s="3" t="inlineStr">
        <is>
          <t>• Cloudinary self-serve plans cap at 600 credits / month (Advanced). This workload is ~60,000 credits / month, so in reality it routes to a custom Enterprise quote, which Cloudinary does not publish. Enterprise figures here are ESTIMATES via assumed $/credit.</t>
        </is>
      </c>
    </row>
    <row r="15" ht="44" customHeight="1">
      <c r="B15" s="3" t="inlineStr">
        <is>
          <t>• This model counts Cloudinary credits for storage + delivery only. Encoding / ABR rendition transformations are ADDITIONAL on Cloudinary and would widen the gap; they are left out to stay conservative.</t>
        </is>
      </c>
    </row>
    <row r="16" ht="44" customHeight="1">
      <c r="B16" s="3" t="inlineStr">
        <is>
          <t>• FastPix bills per minute (storage, delivery, one-time encoding). Player, per-creator analytics (Video Data) and AI clipping ride the same per-minute API. Conversion: 1 minute = 0.0375 GB at 5 Mbps (26.667 min / GB).</t>
        </is>
      </c>
    </row>
    <row r="17" ht="44" customHeight="1">
      <c r="B17" s="3" t="inlineStr">
        <is>
          <t>• Public discounts: commonly cited ~15-25% off for annual/volume commitments (Vendr, Spendbase); deeper rates only for large enterprise. The moderate/aggressive scenarios here model deeper discounts than that, to be generous to Cloudinary.</t>
        </is>
      </c>
    </row>
    <row r="19">
      <c r="B19" s="2" t="inlineStr">
        <is>
          <t>Sources</t>
        </is>
      </c>
    </row>
    <row r="20" ht="28" customHeight="1">
      <c r="B20" s="3" t="inlineStr">
        <is>
          <t>Cloudinary pricing &amp; credit definition: cloudinary.com/pricing and Cloudinary credits documentation (verified Jul 2026). FastPix rates: fastpix.com/pricing.</t>
        </is>
      </c>
    </row>
    <row r="21" ht="28" customHeight="1">
      <c r="B21" s="3" t="inlineStr">
        <is>
          <t>Consistent with the inputs in Cloudinary's own pricing calculator (files/month, size, length, SD/HD, versions per file, visitors, views).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F1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2" customWidth="1" min="2" max="2"/>
    <col width="16" customWidth="1" min="3" max="3"/>
    <col width="14" customWidth="1" min="4" max="4"/>
    <col width="40" customWidth="1" min="5" max="5"/>
  </cols>
  <sheetData>
    <row r="1">
      <c r="B1" s="4" t="inlineStr">
        <is>
          <t>INPUTS — edit the blue cells</t>
        </is>
      </c>
    </row>
    <row r="3">
      <c r="B3" s="5" t="inlineStr">
        <is>
          <t>Label</t>
        </is>
      </c>
      <c r="C3" s="5" t="inlineStr">
        <is>
          <t>Name</t>
        </is>
      </c>
      <c r="D3" s="5" t="inlineStr">
        <is>
          <t>Value</t>
        </is>
      </c>
      <c r="E3" s="5" t="inlineStr">
        <is>
          <t>Unit</t>
        </is>
      </c>
      <c r="F3" s="5" t="inlineStr">
        <is>
          <t>Note</t>
        </is>
      </c>
    </row>
    <row r="4">
      <c r="B4" s="6" t="inlineStr">
        <is>
          <t>Stored library</t>
        </is>
      </c>
      <c r="C4" s="7" t="inlineStr">
        <is>
          <t>stored_TB</t>
        </is>
      </c>
      <c r="D4" s="8" t="n">
        <v>10</v>
      </c>
      <c r="E4" s="9" t="inlineStr">
        <is>
          <t>TB</t>
        </is>
      </c>
      <c r="F4" s="7" t="inlineStr">
        <is>
          <t>Total video held in storage</t>
        </is>
      </c>
    </row>
    <row r="5">
      <c r="B5" s="6" t="inlineStr">
        <is>
          <t>Monthly delivery</t>
        </is>
      </c>
      <c r="C5" s="7" t="inlineStr">
        <is>
          <t>deliver_TB</t>
        </is>
      </c>
      <c r="D5" s="8" t="n">
        <v>50</v>
      </c>
      <c r="E5" s="9" t="inlineStr">
        <is>
          <t>TB / month</t>
        </is>
      </c>
      <c r="F5" s="7" t="inlineStr">
        <is>
          <t>Data sent to viewers per month (bandwidth)</t>
        </is>
      </c>
    </row>
    <row r="6">
      <c r="B6" s="6" t="inlineStr">
        <is>
          <t>Minutes per GB</t>
        </is>
      </c>
      <c r="C6" s="7" t="inlineStr">
        <is>
          <t>min_per_gb</t>
        </is>
      </c>
      <c r="D6" s="8" t="n">
        <v>26.6667</v>
      </c>
      <c r="E6" s="9" t="inlineStr">
        <is>
          <t>min / GB</t>
        </is>
      </c>
      <c r="F6" s="7" t="inlineStr">
        <is>
          <t>At 5 Mbps: 1 min = 0.0375 GB</t>
        </is>
      </c>
    </row>
    <row r="7">
      <c r="B7" s="6" t="inlineStr">
        <is>
          <t>FastPix storage rate</t>
        </is>
      </c>
      <c r="C7" s="7" t="inlineStr">
        <is>
          <t>fp_store</t>
        </is>
      </c>
      <c r="D7" s="8" t="n">
        <v>0.002688</v>
      </c>
      <c r="E7" s="9" t="inlineStr">
        <is>
          <t>$ / min / month</t>
        </is>
      </c>
      <c r="F7" s="7" t="inlineStr">
        <is>
          <t>Public, Pro/Standard identical</t>
        </is>
      </c>
    </row>
    <row r="8">
      <c r="B8" s="6" t="inlineStr">
        <is>
          <t>FastPix delivery rate</t>
        </is>
      </c>
      <c r="C8" s="7" t="inlineStr">
        <is>
          <t>fp_deliver</t>
        </is>
      </c>
      <c r="D8" s="8" t="n">
        <v>0.000679</v>
      </c>
      <c r="E8" s="9" t="inlineStr">
        <is>
          <t>$ / min</t>
        </is>
      </c>
      <c r="F8" s="7" t="inlineStr">
        <is>
          <t>Public streaming rate</t>
        </is>
      </c>
    </row>
    <row r="9">
      <c r="B9" s="6" t="inlineStr">
        <is>
          <t>FastPix encoding rate (Pro)</t>
        </is>
      </c>
      <c r="C9" s="7" t="inlineStr">
        <is>
          <t>fp_encode</t>
        </is>
      </c>
      <c r="D9" s="8" t="n">
        <v>0.026719</v>
      </c>
      <c r="E9" s="9" t="inlineStr">
        <is>
          <t>$ / min</t>
        </is>
      </c>
      <c r="F9" s="7" t="inlineStr">
        <is>
          <t>One-time on upload; Standard = free</t>
        </is>
      </c>
    </row>
    <row r="10">
      <c r="B10" s="6" t="inlineStr">
        <is>
          <t>Cloudinary $/credit — published</t>
        </is>
      </c>
      <c r="C10" s="7" t="inlineStr">
        <is>
          <t>cl_pub</t>
        </is>
      </c>
      <c r="D10" s="8" t="n">
        <v>0.373</v>
      </c>
      <c r="E10" s="9" t="inlineStr">
        <is>
          <t>$ / credit</t>
        </is>
      </c>
      <c r="F10" s="7" t="inlineStr">
        <is>
          <t>Advanced $224 / 600 credits</t>
        </is>
      </c>
    </row>
    <row r="11">
      <c r="B11" s="6" t="inlineStr">
        <is>
          <t>Cloudinary $/credit — moderate deal</t>
        </is>
      </c>
      <c r="C11" s="7" t="inlineStr">
        <is>
          <t>cl_mod</t>
        </is>
      </c>
      <c r="D11" s="8" t="n">
        <v>0.1</v>
      </c>
      <c r="E11" s="9" t="inlineStr">
        <is>
          <t>$ / credit</t>
        </is>
      </c>
      <c r="F11" s="7" t="inlineStr">
        <is>
          <t>Assumed enterprise discount</t>
        </is>
      </c>
    </row>
    <row r="12">
      <c r="B12" s="6" t="inlineStr">
        <is>
          <t>Cloudinary $/credit — aggressive deal</t>
        </is>
      </c>
      <c r="C12" s="7" t="inlineStr">
        <is>
          <t>cl_agg</t>
        </is>
      </c>
      <c r="D12" s="8" t="n">
        <v>0.04</v>
      </c>
      <c r="E12" s="9" t="inlineStr">
        <is>
          <t>$ / credit</t>
        </is>
      </c>
      <c r="F12" s="7" t="inlineStr">
        <is>
          <t>Assumed deep enterprise discount</t>
        </is>
      </c>
    </row>
    <row r="13">
      <c r="B13" s="6" t="inlineStr">
        <is>
          <t>Vimeo list $/GB (reference)</t>
        </is>
      </c>
      <c r="C13" s="7" t="inlineStr">
        <is>
          <t>vimeo_gb</t>
        </is>
      </c>
      <c r="D13" s="8" t="n">
        <v>0.08</v>
      </c>
      <c r="E13" s="9" t="inlineStr">
        <is>
          <t>$ / GB</t>
        </is>
      </c>
      <c r="F13" s="7" t="inlineStr">
        <is>
          <t>Published overage rate, for context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D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18" customWidth="1" min="3" max="3"/>
    <col width="34" customWidth="1" min="4" max="4"/>
  </cols>
  <sheetData>
    <row r="1">
      <c r="B1" s="4" t="inlineStr">
        <is>
          <t>FastPix — per-minute cost</t>
        </is>
      </c>
    </row>
    <row r="3">
      <c r="B3" s="6" t="inlineStr">
        <is>
          <t>Stored GB</t>
        </is>
      </c>
      <c r="C3" s="10">
        <f>Inputs!$D$4*1000</f>
        <v/>
      </c>
      <c r="D3" s="7" t="inlineStr">
        <is>
          <t>1 TB = 1000 GB</t>
        </is>
      </c>
    </row>
    <row r="4">
      <c r="B4" s="6" t="inlineStr">
        <is>
          <t>Delivered GB / month</t>
        </is>
      </c>
      <c r="C4" s="10">
        <f>Inputs!$D$5*1000</f>
        <v/>
      </c>
    </row>
    <row r="5">
      <c r="B5" s="6" t="inlineStr">
        <is>
          <t>Stored minutes</t>
        </is>
      </c>
      <c r="C5" s="10">
        <f>C3*Inputs!$D$6</f>
        <v/>
      </c>
    </row>
    <row r="6">
      <c r="B6" s="6" t="inlineStr">
        <is>
          <t>Delivered minutes / month</t>
        </is>
      </c>
      <c r="C6" s="10">
        <f>C4*Inputs!$D$6</f>
        <v/>
      </c>
    </row>
    <row r="7">
      <c r="B7" s="6" t="inlineStr">
        <is>
          <t>Storage cost / month</t>
        </is>
      </c>
      <c r="C7" s="11">
        <f>C5*Inputs!$D$7</f>
        <v/>
      </c>
    </row>
    <row r="8">
      <c r="B8" s="6" t="inlineStr">
        <is>
          <t>Delivery cost / month</t>
        </is>
      </c>
      <c r="C8" s="11">
        <f>C6*Inputs!$D$8</f>
        <v/>
      </c>
    </row>
    <row r="9">
      <c r="B9" s="12" t="inlineStr">
        <is>
          <t>Recurring / month (storage + delivery)</t>
        </is>
      </c>
      <c r="C9" s="13">
        <f>C7+C8</f>
        <v/>
      </c>
    </row>
    <row r="10">
      <c r="B10" s="14" t="inlineStr">
        <is>
          <t>Recurring / YEAR</t>
        </is>
      </c>
      <c r="C10" s="15">
        <f>C9*12</f>
        <v/>
      </c>
    </row>
    <row r="12">
      <c r="B12" s="6" t="inlineStr">
        <is>
          <t>FastPix delivery $/GB</t>
        </is>
      </c>
      <c r="C12" s="16">
        <f>Inputs!$D$8*Inputs!$D$6</f>
        <v/>
      </c>
      <c r="D12" s="7" t="inlineStr">
        <is>
          <t>for the per-GB chart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18" customWidth="1" min="3" max="3"/>
    <col width="18" customWidth="1" min="4" max="4"/>
    <col width="30" customWidth="1" min="5" max="5"/>
  </cols>
  <sheetData>
    <row r="1">
      <c r="B1" s="4" t="inlineStr">
        <is>
          <t>Cloudinary — credit cost</t>
        </is>
      </c>
    </row>
    <row r="3">
      <c r="B3" s="6" t="inlineStr">
        <is>
          <t>Storage credits / month (1 GB = 1 credit)</t>
        </is>
      </c>
      <c r="C3" s="10">
        <f>FastPix!C3</f>
        <v/>
      </c>
    </row>
    <row r="4">
      <c r="B4" s="6" t="inlineStr">
        <is>
          <t>Delivery credits / month (1 GB = 1 credit)</t>
        </is>
      </c>
      <c r="C4" s="10">
        <f>FastPix!C4</f>
        <v/>
      </c>
    </row>
    <row r="5">
      <c r="B5" s="12" t="inlineStr">
        <is>
          <t>Total credits / month</t>
        </is>
      </c>
      <c r="C5" s="17">
        <f>C3+C4</f>
        <v/>
      </c>
    </row>
    <row r="7">
      <c r="B7" s="5" t="inlineStr">
        <is>
          <t>Scenario</t>
        </is>
      </c>
      <c r="C7" s="5" t="inlineStr">
        <is>
          <t>$ / credit</t>
        </is>
      </c>
      <c r="D7" s="5" t="inlineStr">
        <is>
          <t>Cost / month</t>
        </is>
      </c>
      <c r="E7" s="5" t="inlineStr">
        <is>
          <t>Cost / YEAR</t>
        </is>
      </c>
      <c r="F7" s="5" t="inlineStr">
        <is>
          <t>FastPix vs</t>
        </is>
      </c>
    </row>
    <row r="8">
      <c r="B8" s="12" t="inlineStr">
        <is>
          <t>Published (self-serve)</t>
        </is>
      </c>
      <c r="C8" s="18">
        <f>Inputs!$D$10</f>
        <v/>
      </c>
      <c r="D8" s="19">
        <f>$C$5*C8</f>
        <v/>
      </c>
      <c r="E8" s="13">
        <f>D8*12</f>
        <v/>
      </c>
      <c r="F8" s="20">
        <f>TEXT((E8-FastPix!C10)/E8,"0%")&amp;IF(E8&gt;FastPix!C10," less"," MORE")</f>
        <v/>
      </c>
    </row>
    <row r="9">
      <c r="B9" s="6" t="inlineStr">
        <is>
          <t>Moderate enterprise deal</t>
        </is>
      </c>
      <c r="C9" s="21">
        <f>Inputs!$D$11</f>
        <v/>
      </c>
      <c r="D9" s="11">
        <f>$C$5*C9</f>
        <v/>
      </c>
      <c r="E9" s="22">
        <f>D9*12</f>
        <v/>
      </c>
      <c r="F9" s="9">
        <f>TEXT((E9-FastPix!C10)/E9,"0%")&amp;IF(E9&gt;FastPix!C10," less"," MORE")</f>
        <v/>
      </c>
    </row>
    <row r="10">
      <c r="B10" s="6" t="inlineStr">
        <is>
          <t>Aggressive enterprise deal</t>
        </is>
      </c>
      <c r="C10" s="21">
        <f>Inputs!$D$12</f>
        <v/>
      </c>
      <c r="D10" s="11">
        <f>$C$5*C10</f>
        <v/>
      </c>
      <c r="E10" s="22">
        <f>D10*12</f>
        <v/>
      </c>
      <c r="F10" s="9">
        <f>TEXT((E10-FastPix!C10)/E10,"0%")&amp;IF(E10&gt;FastPix!C10," less"," MORE")</f>
        <v/>
      </c>
    </row>
    <row r="12">
      <c r="B12" s="6" t="inlineStr">
        <is>
          <t>Cloudinary published $/GB delivered</t>
        </is>
      </c>
      <c r="C12" s="21">
        <f>Inputs!$D$10</f>
        <v/>
      </c>
      <c r="D12" s="7" t="inlineStr">
        <is>
          <t>vs FastPix ~$0.018/GB, Vimeo $0.08/GB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1:F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B1" s="4" t="inlineStr">
        <is>
          <t>Comparison summary</t>
        </is>
      </c>
    </row>
    <row r="3">
      <c r="B3" s="5" t="inlineStr"/>
      <c r="C3" s="5" t="inlineStr">
        <is>
          <t>Published</t>
        </is>
      </c>
      <c r="D3" s="5" t="inlineStr">
        <is>
          <t>Moderate</t>
        </is>
      </c>
      <c r="E3" s="5" t="inlineStr">
        <is>
          <t>Aggressive</t>
        </is>
      </c>
      <c r="F3" s="5" t="inlineStr">
        <is>
          <t>FastPix</t>
        </is>
      </c>
    </row>
    <row r="4">
      <c r="B4" s="23" t="inlineStr">
        <is>
          <t>Annual cost</t>
        </is>
      </c>
      <c r="C4" s="11">
        <f>Cloudinary!E8</f>
        <v/>
      </c>
      <c r="D4" s="11">
        <f>Cloudinary!E9</f>
        <v/>
      </c>
      <c r="E4" s="11">
        <f>Cloudinary!E10</f>
        <v/>
      </c>
      <c r="F4" s="15">
        <f>FastPix!C10</f>
        <v/>
      </c>
    </row>
    <row r="5">
      <c r="B5" s="23" t="inlineStr">
        <is>
          <t>FastPix saving</t>
        </is>
      </c>
      <c r="C5" s="9">
        <f>TEXT((Cloudinary!E8-FastPix!C10)/Cloudinary!E8,"0%")&amp;" less"</f>
        <v/>
      </c>
      <c r="D5" s="9">
        <f>TEXT((Cloudinary!E9-FastPix!C10)/Cloudinary!E9,"0%")&amp;" less"</f>
        <v/>
      </c>
      <c r="E5" s="9">
        <f>TEXT((Cloudinary!E10-FastPix!C10)/Cloudinary!E10,"0%")&amp;" less"</f>
        <v/>
      </c>
    </row>
    <row r="6">
      <c r="B6" s="23" t="inlineStr">
        <is>
          <t>$ / GB delivered</t>
        </is>
      </c>
      <c r="C6" s="21">
        <f>Cloudinary!C12</f>
        <v/>
      </c>
      <c r="F6" s="24">
        <f>FastPix!C12</f>
        <v/>
      </c>
    </row>
    <row r="7">
      <c r="B7" s="6" t="inlineStr">
        <is>
          <t>Vimeo list $/GB (ref)</t>
        </is>
      </c>
      <c r="C7" s="21">
        <f>Inputs!$D$13</f>
        <v/>
      </c>
    </row>
    <row r="9">
      <c r="B9" s="25" t="inlineStr">
        <is>
          <t>All figures flow from the Inputs tab. Cloudinary enterprise $/credit are estimates; self-serve caps at 600 credits/month so real usage at this scale is a custom quote.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2026-07-27T13:31:16Z</dcterms:created>
  <dcterms:modified xmlns:dcterms="http://purl.org/dc/terms/" xmlns:xsi="http://www.w3.org/2001/XMLSchema-instance" xsi:type="dcterms:W3CDTF">2026-07-27T13:31:16Z</dcterms:modified>
</cp:coreProperties>
</file>