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Inputs" sheetId="2" state="visible" r:id="rId2"/>
    <sheet xmlns:r="http://schemas.openxmlformats.org/officeDocument/2006/relationships" name="Regional benchmark" sheetId="3" state="visible" r:id="rId3"/>
    <sheet xmlns:r="http://schemas.openxmlformats.org/officeDocument/2006/relationships" name="FastPix" sheetId="4" state="visible" r:id="rId4"/>
    <sheet xmlns:r="http://schemas.openxmlformats.org/officeDocument/2006/relationships" name="AWS stack" sheetId="5" state="visible" r:id="rId5"/>
    <sheet xmlns:r="http://schemas.openxmlformats.org/officeDocument/2006/relationships" name="TCO (the real cost)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####"/>
    <numFmt numFmtId="165" formatCode="$#,##0"/>
    <numFmt numFmtId="166" formatCode="$0.000"/>
  </numFmts>
  <fonts count="7">
    <font>
      <name val="Calibri"/>
      <family val="2"/>
      <color theme="1"/>
      <sz val="11"/>
      <scheme val="minor"/>
    </font>
    <font>
      <name val="Arial"/>
      <b val="1"/>
      <color rgb="004A1690"/>
      <sz val="15"/>
    </font>
    <font>
      <name val="Arial"/>
      <b val="1"/>
      <color rgb="00232323"/>
    </font>
    <font>
      <name val="Arial"/>
      <color rgb="00232323"/>
    </font>
    <font>
      <name val="Arial"/>
      <b val="1"/>
      <color rgb="004A1690"/>
      <sz val="13"/>
    </font>
    <font>
      <name val="Arial"/>
      <b val="1"/>
      <color rgb="00FFFFFF"/>
    </font>
    <font>
      <name val="Arial"/>
      <i val="1"/>
      <color rgb="005B5462"/>
      <sz val="9"/>
    </font>
  </fonts>
  <fills count="6">
    <fill>
      <patternFill/>
    </fill>
    <fill>
      <patternFill patternType="gray125"/>
    </fill>
    <fill>
      <patternFill patternType="solid">
        <fgColor rgb="006D22CD"/>
      </patternFill>
    </fill>
    <fill>
      <patternFill patternType="solid">
        <fgColor rgb="00E8EDFB"/>
      </patternFill>
    </fill>
    <fill>
      <patternFill patternType="solid">
        <fgColor rgb="00F7EEE7"/>
      </patternFill>
    </fill>
    <fill>
      <patternFill patternType="solid">
        <fgColor rgb="00F1ECF8"/>
      </patternFill>
    </fill>
  </fills>
  <borders count="2">
    <border>
      <left/>
      <right/>
      <top/>
      <bottom/>
      <diagonal/>
    </border>
    <border>
      <left style="thin">
        <color rgb="00D8CFE8"/>
      </left>
      <right style="thin">
        <color rgb="00D8CFE8"/>
      </right>
      <top style="thin">
        <color rgb="00D8CFE8"/>
      </top>
      <bottom style="thin">
        <color rgb="00D8CFE8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right" vertical="center"/>
    </xf>
    <xf numFmtId="0" fontId="6" fillId="0" borderId="0" pivotButton="0" quotePrefix="0" xfId="0"/>
    <xf numFmtId="0" fontId="2" fillId="5" borderId="1" applyAlignment="1" pivotButton="0" quotePrefix="0" xfId="0">
      <alignment horizontal="left" vertical="center" wrapText="1"/>
    </xf>
    <xf numFmtId="2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right" vertical="center"/>
    </xf>
    <xf numFmtId="3" fontId="2" fillId="3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8" customWidth="1" min="2" max="2"/>
  </cols>
  <sheetData>
    <row r="1">
      <c r="B1" s="1" t="inlineStr">
        <is>
          <t>Unified video API vs a stitched AWS stack — cost &amp; TCO model</t>
        </is>
      </c>
    </row>
    <row r="3">
      <c r="B3" s="2" t="inlineStr">
        <is>
          <t>What this is</t>
        </is>
      </c>
    </row>
    <row r="4" ht="58" customHeight="1">
      <c r="B4" s="3" t="inlineStr">
        <is>
          <t>An editable comparison between building a video platform on AWS media services (MediaConvert + MediaLive + MediaPackage + S3 + CloudFront + DRM + your own player, analytics and AI) versus a unified per-minute video API (FastPix). It compares infrastructure across four markets, then adds the engineering total cost of ownership (TCO) that the invoice hides.</t>
        </is>
      </c>
    </row>
    <row r="6">
      <c r="B6" s="2" t="inlineStr">
        <is>
          <t>Headline</t>
        </is>
      </c>
    </row>
    <row r="7" ht="58" customHeight="1">
      <c r="B7" s="3" t="inlineStr">
        <is>
          <t>Two truths. (1) On infrastructure alone, the unified API is cheaper in every market modelled here, by 23% to 81%, because it bills per viewer-minute while AWS + CloudFront bills per gigabyte. (2) The infrastructure bill is the small number. The engineering to build and run the stack, and the four products you rebuild, is the large one.</t>
        </is>
      </c>
    </row>
    <row r="9">
      <c r="B9" s="2" t="inlineStr">
        <is>
          <t>How the markets differ</t>
        </is>
      </c>
    </row>
    <row r="10" ht="58" customHeight="1">
      <c r="B10" s="3" t="inlineStr">
        <is>
          <t>FastPix bills per viewer-minute, so its cost is the same in every market. AWS + CloudFront bills per GB, so its cost swings with two things: the region's CDN rate and the bitrate people watch at. Premium, high-bitrate markets (US, Gulf, Singapore) move far more gigabytes per minute, so the AWS bill balloons while the FastPix bill does not.</t>
        </is>
      </c>
    </row>
    <row r="12">
      <c r="B12" s="2" t="inlineStr">
        <is>
          <t>Methodology &amp; honesty notes</t>
        </is>
      </c>
    </row>
    <row r="13" ht="26" customHeight="1">
      <c r="B13" s="3" t="inlineStr">
        <is>
          <t>• Audience is held constant across markets (same viewer-minutes); only bitrate and the region CloudFront rate change.</t>
        </is>
      </c>
    </row>
    <row r="14" ht="40" customHeight="1">
      <c r="B14" s="3" t="inlineStr">
        <is>
          <t>• CloudFront rates are committed rates, about 35% below published list, within the 20-40% norm for private pricing. Encoding, storage and live use public AWS media-service rates. FastPix uses public Pro-tier per-minute rates.</t>
        </is>
      </c>
    </row>
    <row r="15" ht="40" customHeight="1">
      <c r="B15" s="3" t="inlineStr">
        <is>
          <t>• The only way AWS infrastructure reaches parity is an extreme, rarely-granted CDN commitment, and only in the lowest-bitrate markets. Even then, the engineering TCO remains.</t>
        </is>
      </c>
    </row>
    <row r="16" ht="40" customHeight="1">
      <c r="B16" s="3" t="inlineStr">
        <is>
          <t>• TCO figures (build months, team size, loaded engineer cost, the four products) are illustrative and fully editable on the TCO tab. Replace them with your own.</t>
        </is>
      </c>
    </row>
    <row r="18">
      <c r="B18" s="2" t="inlineStr">
        <is>
          <t>Sources</t>
        </is>
      </c>
    </row>
    <row r="19" ht="28" customHeight="1">
      <c r="B19" s="3" t="inlineStr">
        <is>
          <t>AWS CloudFront, MediaConvert, MediaLive pricing (verified Jul 2026). FastPix rates: fastpix.com/pricing. Audience/library profile: a representative mid-size OTT launch.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F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14" customWidth="1" min="3" max="3"/>
    <col width="14" customWidth="1" min="4" max="4"/>
    <col width="44" customWidth="1" min="5" max="5"/>
  </cols>
  <sheetData>
    <row r="1">
      <c r="B1" s="4" t="inlineStr">
        <is>
          <t>INPUTS — edit blue cells</t>
        </is>
      </c>
    </row>
    <row r="3">
      <c r="B3" s="5" t="inlineStr">
        <is>
          <t>Label</t>
        </is>
      </c>
      <c r="C3" s="5" t="inlineStr">
        <is>
          <t>Name</t>
        </is>
      </c>
      <c r="D3" s="5" t="inlineStr">
        <is>
          <t>Value</t>
        </is>
      </c>
      <c r="E3" s="5" t="inlineStr">
        <is>
          <t>Unit</t>
        </is>
      </c>
      <c r="F3" s="5" t="inlineStr">
        <is>
          <t>Note</t>
        </is>
      </c>
    </row>
    <row r="4">
      <c r="B4" s="6" t="inlineStr">
        <is>
          <t>Monthly active users (MAU)</t>
        </is>
      </c>
      <c r="C4" s="7" t="inlineStr">
        <is>
          <t>mau</t>
        </is>
      </c>
      <c r="D4" s="8" t="n">
        <v>429000</v>
      </c>
      <c r="E4" s="9" t="inlineStr">
        <is>
          <t>users</t>
        </is>
      </c>
      <c r="F4" s="7" t="inlineStr"/>
    </row>
    <row r="5">
      <c r="B5" s="6" t="inlineStr">
        <is>
          <t>Daily active users (DAU)</t>
        </is>
      </c>
      <c r="C5" s="7" t="inlineStr">
        <is>
          <t>dau</t>
        </is>
      </c>
      <c r="D5" s="8" t="n">
        <v>85800</v>
      </c>
      <c r="E5" s="9" t="inlineStr">
        <is>
          <t>users</t>
        </is>
      </c>
      <c r="F5" s="7" t="inlineStr">
        <is>
          <t>~20% of MAU</t>
        </is>
      </c>
    </row>
    <row r="6">
      <c r="B6" s="6" t="inlineStr">
        <is>
          <t>Watch minutes / DAU / day</t>
        </is>
      </c>
      <c r="C6" s="7" t="inlineStr">
        <is>
          <t>wmin</t>
        </is>
      </c>
      <c r="D6" s="8" t="n">
        <v>24</v>
      </c>
      <c r="E6" s="9" t="inlineStr">
        <is>
          <t>min</t>
        </is>
      </c>
      <c r="F6" s="7" t="inlineStr"/>
    </row>
    <row r="7">
      <c r="B7" s="6" t="inlineStr">
        <is>
          <t>Days per month</t>
        </is>
      </c>
      <c r="C7" s="7" t="inlineStr">
        <is>
          <t>days</t>
        </is>
      </c>
      <c r="D7" s="8" t="n">
        <v>30</v>
      </c>
      <c r="E7" s="9" t="inlineStr"/>
      <c r="F7" s="7" t="inlineStr"/>
    </row>
    <row r="8">
      <c r="B8" s="6" t="inlineStr">
        <is>
          <t>Total viewer-minutes / month</t>
        </is>
      </c>
      <c r="C8" s="7" t="inlineStr">
        <is>
          <t>vmin</t>
        </is>
      </c>
      <c r="D8" s="10">
        <f>D4*D6*D7</f>
        <v/>
      </c>
      <c r="E8" s="9" t="inlineStr">
        <is>
          <t>min</t>
        </is>
      </c>
      <c r="F8" s="7" t="inlineStr">
        <is>
          <t>DAU x mins x days</t>
        </is>
      </c>
    </row>
    <row r="9">
      <c r="B9" s="6" t="inlineStr">
        <is>
          <t>Total viewer-hours / month</t>
        </is>
      </c>
      <c r="C9" s="7" t="inlineStr">
        <is>
          <t>vhr</t>
        </is>
      </c>
      <c r="D9" s="10">
        <f>D8/60</f>
        <v/>
      </c>
      <c r="E9" s="9" t="inlineStr">
        <is>
          <t>hr</t>
        </is>
      </c>
      <c r="F9" s="7" t="inlineStr"/>
    </row>
    <row r="10">
      <c r="B10" s="6" t="inlineStr">
        <is>
          <t>Library size</t>
        </is>
      </c>
      <c r="C10" s="7" t="inlineStr">
        <is>
          <t>lib_hr</t>
        </is>
      </c>
      <c r="D10" s="8" t="n">
        <v>7000</v>
      </c>
      <c r="E10" s="9" t="inlineStr">
        <is>
          <t>hours</t>
        </is>
      </c>
      <c r="F10" s="7" t="inlineStr"/>
    </row>
    <row r="11">
      <c r="B11" s="6" t="inlineStr">
        <is>
          <t>New content / month</t>
        </is>
      </c>
      <c r="C11" s="7" t="inlineStr">
        <is>
          <t>new_hr</t>
        </is>
      </c>
      <c r="D11" s="8" t="n">
        <v>120</v>
      </c>
      <c r="E11" s="9" t="inlineStr">
        <is>
          <t>hours</t>
        </is>
      </c>
      <c r="F11" s="7" t="inlineStr"/>
    </row>
    <row r="12">
      <c r="B12" s="6" t="inlineStr">
        <is>
          <t>Live channels (24x7)</t>
        </is>
      </c>
      <c r="C12" s="7" t="inlineStr">
        <is>
          <t>live_ch</t>
        </is>
      </c>
      <c r="D12" s="8" t="n">
        <v>4</v>
      </c>
      <c r="E12" s="9" t="inlineStr">
        <is>
          <t>channels</t>
        </is>
      </c>
      <c r="F12" s="7" t="inlineStr"/>
    </row>
    <row r="13">
      <c r="B13" s="6" t="inlineStr">
        <is>
          <t>FastPix Pro total / month (list)</t>
        </is>
      </c>
      <c r="C13" s="7" t="inlineStr">
        <is>
          <t>fp_list</t>
        </is>
      </c>
      <c r="D13" s="8" t="n">
        <v>44806.51</v>
      </c>
      <c r="E13" s="9" t="inlineStr">
        <is>
          <t>$</t>
        </is>
      </c>
      <c r="F13" s="7" t="inlineStr">
        <is>
          <t>Per-minute, region-flat</t>
        </is>
      </c>
    </row>
    <row r="14">
      <c r="B14" s="6" t="inlineStr">
        <is>
          <t>FastPix enterprise discount</t>
        </is>
      </c>
      <c r="C14" s="7" t="inlineStr">
        <is>
          <t>fp_disc_pct</t>
        </is>
      </c>
      <c r="D14" s="8" t="n">
        <v>0.35</v>
      </c>
      <c r="E14" s="9" t="inlineStr"/>
      <c r="F14" s="7" t="inlineStr">
        <is>
          <t>Editable lever</t>
        </is>
      </c>
    </row>
    <row r="15">
      <c r="B15" s="6" t="inlineStr">
        <is>
          <t>AWS non-CDN stack / month</t>
        </is>
      </c>
      <c r="C15" s="7" t="inlineStr">
        <is>
          <t>aws_ncdn</t>
        </is>
      </c>
      <c r="D15" s="8" t="n">
        <v>13772.7</v>
      </c>
      <c r="E15" s="9" t="inlineStr">
        <is>
          <t>$</t>
        </is>
      </c>
      <c r="F15" s="7" t="inlineStr">
        <is>
          <t>MediaConvert+MediaLive+MediaPackage+S3+ops</t>
        </is>
      </c>
    </row>
    <row r="16">
      <c r="B16" s="6" t="inlineStr">
        <is>
          <t>CloudFront discount vs list</t>
        </is>
      </c>
      <c r="C16" s="7" t="inlineStr">
        <is>
          <t>cf_disc</t>
        </is>
      </c>
      <c r="D16" s="8" t="n">
        <v>0.35</v>
      </c>
      <c r="E16" s="9" t="inlineStr"/>
      <c r="F16" s="7" t="inlineStr">
        <is>
          <t>20-40% typical committed</t>
        </is>
      </c>
    </row>
    <row r="17">
      <c r="B17" s="11" t="inlineStr">
        <is>
          <t>FastPix Pro total / month (discounted)</t>
        </is>
      </c>
      <c r="C17" s="7" t="inlineStr">
        <is>
          <t>fp_discounted</t>
        </is>
      </c>
      <c r="D17" s="12">
        <f>Inputs!$D$13*(1-Inputs!$D$14)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H1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2" customWidth="1" min="3" max="3"/>
    <col width="14" customWidth="1" min="4" max="4"/>
    <col width="15" customWidth="1" min="5" max="5"/>
    <col width="15" customWidth="1" min="6" max="6"/>
    <col width="14" customWidth="1" min="7" max="7"/>
    <col width="14" customWidth="1" min="8" max="8"/>
  </cols>
  <sheetData>
    <row r="1">
      <c r="B1" s="4" t="inlineStr">
        <is>
          <t>Infrastructure cost by market</t>
        </is>
      </c>
    </row>
    <row r="2">
      <c r="B2" s="13" t="inlineStr">
        <is>
          <t>Same audience everywhere. Only bitrate and the region CloudFront rate change. FastPix is region-flat.</t>
        </is>
      </c>
    </row>
    <row r="4">
      <c r="B4" s="5" t="inlineStr">
        <is>
          <t>Market</t>
        </is>
      </c>
      <c r="C4" s="5" t="inlineStr">
        <is>
          <t>GB / hour</t>
        </is>
      </c>
      <c r="D4" s="5" t="inlineStr">
        <is>
          <t>CloudFront $/GB</t>
        </is>
      </c>
      <c r="E4" s="5" t="inlineStr">
        <is>
          <t>AWS egress /mo</t>
        </is>
      </c>
      <c r="F4" s="5" t="inlineStr">
        <is>
          <t>AWS + CF total /mo</t>
        </is>
      </c>
      <c r="G4" s="5" t="inlineStr">
        <is>
          <t>FastPix disc /mo</t>
        </is>
      </c>
      <c r="H4" s="5" t="inlineStr">
        <is>
          <t>FastPix cheaper</t>
        </is>
      </c>
    </row>
    <row r="5">
      <c r="B5" s="14" t="inlineStr">
        <is>
          <t>United States</t>
        </is>
      </c>
      <c r="C5" s="15" t="n">
        <v>1.6</v>
      </c>
      <c r="D5" s="16" t="n">
        <v>0.055</v>
      </c>
      <c r="E5" s="17">
        <f>Inputs!$D$9*C5*D5</f>
        <v/>
      </c>
      <c r="F5" s="18">
        <f>Inputs!$D$15+E5</f>
        <v/>
      </c>
      <c r="G5" s="17">
        <f>Inputs!$D$17</f>
        <v/>
      </c>
      <c r="H5" s="19">
        <f>TEXT((F5-G5)/F5,"0%")&amp;" less"</f>
        <v/>
      </c>
    </row>
    <row r="6">
      <c r="B6" s="6" t="inlineStr">
        <is>
          <t>Gulf (UAE / KSA)</t>
        </is>
      </c>
      <c r="C6" s="15" t="n">
        <v>1.6</v>
      </c>
      <c r="D6" s="16" t="n">
        <v>0.08500000000000001</v>
      </c>
      <c r="E6" s="17">
        <f>Inputs!$D$9*C6*D6</f>
        <v/>
      </c>
      <c r="F6" s="18">
        <f>Inputs!$D$15+E6</f>
        <v/>
      </c>
      <c r="G6" s="17">
        <f>Inputs!$D$17</f>
        <v/>
      </c>
      <c r="H6" s="19">
        <f>TEXT((F6-G6)/F6,"0%")&amp;" less"</f>
        <v/>
      </c>
    </row>
    <row r="7">
      <c r="B7" s="6" t="inlineStr">
        <is>
          <t>Singapore / SEA</t>
        </is>
      </c>
      <c r="C7" s="15" t="n">
        <v>1.4</v>
      </c>
      <c r="D7" s="16" t="n">
        <v>0.075</v>
      </c>
      <c r="E7" s="17">
        <f>Inputs!$D$9*C7*D7</f>
        <v/>
      </c>
      <c r="F7" s="18">
        <f>Inputs!$D$15+E7</f>
        <v/>
      </c>
      <c r="G7" s="17">
        <f>Inputs!$D$17</f>
        <v/>
      </c>
      <c r="H7" s="19">
        <f>TEXT((F7-G7)/F7,"0%")&amp;" less"</f>
        <v/>
      </c>
    </row>
    <row r="8">
      <c r="B8" s="6" t="inlineStr">
        <is>
          <t>India (mass market)</t>
        </is>
      </c>
      <c r="C8" s="15" t="n">
        <v>0.78</v>
      </c>
      <c r="D8" s="16" t="n">
        <v>0.055</v>
      </c>
      <c r="E8" s="17">
        <f>Inputs!$D$9*C8*D8</f>
        <v/>
      </c>
      <c r="F8" s="18">
        <f>Inputs!$D$15+E8</f>
        <v/>
      </c>
      <c r="G8" s="17">
        <f>Inputs!$D$17</f>
        <v/>
      </c>
      <c r="H8" s="19">
        <f>TEXT((F8-G8)/F8,"0%")&amp;" less"</f>
        <v/>
      </c>
    </row>
    <row r="10">
      <c r="B10" s="13" t="inlineStr">
        <is>
          <t>FastPix bills per viewer-minute, so column G is identical across markets. AWS + CloudFront (column F) rises with bitrate and the region rate. Blue cells are editable.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C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2" customWidth="1" min="2" max="2"/>
    <col width="18" customWidth="1" min="3" max="3"/>
  </cols>
  <sheetData>
    <row r="1">
      <c r="B1" s="4" t="inlineStr">
        <is>
          <t>FastPix Pro tier — monthly (region-flat)</t>
        </is>
      </c>
    </row>
    <row r="3">
      <c r="B3" s="6" t="inlineStr">
        <is>
          <t>VOD encoding (Pro, per-title)</t>
        </is>
      </c>
      <c r="C3" s="17" t="n">
        <v>655.62</v>
      </c>
    </row>
    <row r="4">
      <c r="B4" s="6" t="inlineStr">
        <is>
          <t>VOD streaming (per viewer-minute)</t>
        </is>
      </c>
      <c r="C4" s="17" t="n">
        <v>34804.6</v>
      </c>
    </row>
    <row r="5">
      <c r="B5" s="6" t="inlineStr">
        <is>
          <t>VOD storage</t>
        </is>
      </c>
      <c r="C5" s="17" t="n">
        <v>3747.58</v>
      </c>
    </row>
    <row r="6">
      <c r="B6" s="6" t="inlineStr">
        <is>
          <t>Live encoding (4 channels)</t>
        </is>
      </c>
      <c r="C6" s="17" t="n">
        <v>5598.72</v>
      </c>
    </row>
    <row r="7">
      <c r="B7" s="14" t="inlineStr">
        <is>
          <t>TOTAL — FastPix Pro list</t>
        </is>
      </c>
      <c r="C7" s="20">
        <f>SUM(C3:C6)</f>
        <v/>
      </c>
    </row>
    <row r="8">
      <c r="B8" s="21" t="inlineStr">
        <is>
          <t>TOTAL — after enterprise discount</t>
        </is>
      </c>
      <c r="C8" s="12">
        <f>C7*(1-Inputs!$D$14)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D1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2" customWidth="1" min="2" max="2"/>
    <col width="16" customWidth="1" min="3" max="3"/>
    <col width="40" customWidth="1" min="4" max="4"/>
  </cols>
  <sheetData>
    <row r="1">
      <c r="B1" s="4" t="inlineStr">
        <is>
          <t>AWS media-services stack — monthly (excl. CDN delivery)</t>
        </is>
      </c>
    </row>
    <row r="3">
      <c r="B3" s="6" t="inlineStr">
        <is>
          <t>MediaConvert — VOD encoding (Auto-ABR, 2-pass)</t>
        </is>
      </c>
      <c r="C3" s="17" t="n">
        <v>936</v>
      </c>
      <c r="D3" s="7" t="inlineStr">
        <is>
          <t>120 hr x renditions</t>
        </is>
      </c>
    </row>
    <row r="4">
      <c r="B4" s="6" t="inlineStr">
        <is>
          <t>MediaLive + MediaPackage — live (4 ch)</t>
        </is>
      </c>
      <c r="C4" s="17" t="n">
        <v>8656</v>
      </c>
      <c r="D4" s="7" t="inlineStr">
        <is>
          <t>HA reserved + packaging</t>
        </is>
      </c>
    </row>
    <row r="5">
      <c r="B5" s="6" t="inlineStr">
        <is>
          <t>S3 storage (tiered hot/warm/cold)</t>
        </is>
      </c>
      <c r="C5" s="17" t="n">
        <v>3637.5</v>
      </c>
      <c r="D5" s="7" t="inlineStr">
        <is>
          <t>312 TB</t>
        </is>
      </c>
    </row>
    <row r="6">
      <c r="B6" s="6" t="inlineStr">
        <is>
          <t>S3 requests</t>
        </is>
      </c>
      <c r="C6" s="17" t="n">
        <v>43.2</v>
      </c>
      <c r="D6" s="7" t="inlineStr"/>
    </row>
    <row r="7">
      <c r="B7" s="6" t="inlineStr">
        <is>
          <t>Ops (CloudWatch / Lambda / logs)</t>
        </is>
      </c>
      <c r="C7" s="17" t="n">
        <v>500</v>
      </c>
      <c r="D7" s="7" t="inlineStr"/>
    </row>
    <row r="8">
      <c r="B8" s="14" t="inlineStr">
        <is>
          <t>AWS non-CDN subtotal</t>
        </is>
      </c>
      <c r="C8" s="20">
        <f>SUM(C3:C7)</f>
        <v/>
      </c>
    </row>
    <row r="9">
      <c r="B9" s="6" t="inlineStr">
        <is>
          <t>+ CloudFront delivery</t>
        </is>
      </c>
      <c r="C9" s="22" t="inlineStr">
        <is>
          <t>see Regional benchmark</t>
        </is>
      </c>
    </row>
    <row r="11">
      <c r="B11" s="13" t="inlineStr">
        <is>
          <t>Note: with CloudFront as the CDN, S3-to-CloudFront origin transfer is free, so there is no separate origin-egress line.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1:F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16" customWidth="1" min="3" max="3"/>
    <col width="16" customWidth="1" min="4" max="4"/>
    <col width="34" customWidth="1" min="5" max="5"/>
  </cols>
  <sheetData>
    <row r="1">
      <c r="B1" s="4" t="inlineStr">
        <is>
          <t>Total cost of ownership — beyond the invoice</t>
        </is>
      </c>
    </row>
    <row r="2">
      <c r="B2" s="13" t="inlineStr">
        <is>
          <t>Illustrative and editable. The infrastructure bill is the small number; this tab is the large one.</t>
        </is>
      </c>
    </row>
    <row r="4">
      <c r="B4" s="5" t="inlineStr">
        <is>
          <t>Label</t>
        </is>
      </c>
      <c r="C4" s="5" t="inlineStr">
        <is>
          <t>Name</t>
        </is>
      </c>
      <c r="D4" s="5" t="inlineStr">
        <is>
          <t>Value</t>
        </is>
      </c>
      <c r="E4" s="5" t="inlineStr">
        <is>
          <t>Unit</t>
        </is>
      </c>
      <c r="F4" s="5" t="inlineStr">
        <is>
          <t>Note</t>
        </is>
      </c>
    </row>
    <row r="5">
      <c r="B5" s="6" t="inlineStr">
        <is>
          <t>Loaded cost / engineer / year</t>
        </is>
      </c>
      <c r="C5" s="7" t="inlineStr">
        <is>
          <t>eng_cost</t>
        </is>
      </c>
      <c r="D5" s="23" t="n">
        <v>220000</v>
      </c>
      <c r="E5" s="7" t="inlineStr">
        <is>
          <t>US-loaded; edit for your market</t>
        </is>
      </c>
    </row>
    <row r="6">
      <c r="B6" s="6" t="inlineStr">
        <is>
          <t>Engineers to BUILD the stack</t>
        </is>
      </c>
      <c r="C6" s="7" t="inlineStr">
        <is>
          <t>build_team</t>
        </is>
      </c>
      <c r="D6" s="23" t="n">
        <v>6</v>
      </c>
      <c r="E6" s="7" t="inlineStr">
        <is>
          <t>4-8 typical</t>
        </is>
      </c>
    </row>
    <row r="7">
      <c r="B7" s="6" t="inlineStr">
        <is>
          <t>Months to build (MVP to production)</t>
        </is>
      </c>
      <c r="C7" s="7" t="inlineStr">
        <is>
          <t>build_mo</t>
        </is>
      </c>
      <c r="D7" s="23" t="n">
        <v>12</v>
      </c>
      <c r="E7" s="7" t="inlineStr">
        <is>
          <t>Some teams take 24-36</t>
        </is>
      </c>
    </row>
    <row r="8">
      <c r="B8" s="6" t="inlineStr">
        <is>
          <t>Engineers to RUN it (ongoing)</t>
        </is>
      </c>
      <c r="C8" s="7" t="inlineStr">
        <is>
          <t>run_team</t>
        </is>
      </c>
      <c r="D8" s="23" t="n">
        <v>3</v>
      </c>
      <c r="E8" s="7" t="inlineStr">
        <is>
          <t>On-call, upgrades, glue</t>
        </is>
      </c>
    </row>
    <row r="10">
      <c r="B10" s="11" t="inlineStr">
        <is>
          <t>One-time build cost (team x months)</t>
        </is>
      </c>
      <c r="D10" s="18">
        <f>$D$5/12*$D$6*$D$7</f>
        <v/>
      </c>
    </row>
    <row r="11">
      <c r="B11" s="11" t="inlineStr">
        <is>
          <t>Ongoing engineering / year (run the stack)</t>
        </is>
      </c>
      <c r="D11" s="18">
        <f>$D$5*$D$8</f>
        <v/>
      </c>
    </row>
    <row r="12">
      <c r="B12" s="11" t="inlineStr">
        <is>
          <t>Four products you also build or buy</t>
        </is>
      </c>
      <c r="D12" s="22" t="inlineStr">
        <is>
          <t>player, QoE analytics, AI, DRM</t>
        </is>
      </c>
    </row>
    <row r="14">
      <c r="B14" s="21" t="inlineStr">
        <is>
          <t>Year-1 engineering (build + one year run)</t>
        </is>
      </c>
      <c r="D14" s="12">
        <f>D10+D11</f>
        <v/>
      </c>
    </row>
    <row r="15">
      <c r="B15" s="11" t="inlineStr">
        <is>
          <t>Time to production</t>
        </is>
      </c>
      <c r="D15" s="24" t="inlineStr">
        <is>
          <t>months to years</t>
        </is>
      </c>
    </row>
    <row r="16">
      <c r="B16" s="14" t="inlineStr">
        <is>
          <t>Unified API: same capability, live in weeks, zero of the above.</t>
        </is>
      </c>
    </row>
    <row r="18">
      <c r="B18" s="13" t="inlineStr">
        <is>
          <t>Your IP is your content, product, monetization and recommendations. The transcode ladder, the packager, the player and the CDN glue are undifferentiated. Building them does not create a moat; it creates a maintenance burden.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2026-07-27T14:27:20Z</dcterms:created>
  <dcterms:modified xmlns:dcterms="http://purl.org/dc/terms/" xmlns:xsi="http://www.w3.org/2001/XMLSchema-instance" xsi:type="dcterms:W3CDTF">2026-07-27T14:27:20Z</dcterms:modified>
</cp:coreProperties>
</file>