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trlProps/ctrlProp34.xml" ContentType="application/vnd.ms-excel.controlproperties+xml"/>
  <Override PartName="/xl/ctrlProps/ctrlProp35.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36.xml" ContentType="application/vnd.ms-excel.controlproperties+xml"/>
  <Override PartName="/xl/ctrlProps/ctrlProp37.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15.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6.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https://sharepoint.goochandhousego.com/group_policy_docs/SQ  Supplier Quality/"/>
    </mc:Choice>
  </mc:AlternateContent>
  <xr:revisionPtr revIDLastSave="0" documentId="8_{D56EBC46-205E-4A98-9C87-53E1BAC4B973}" xr6:coauthVersionLast="36" xr6:coauthVersionMax="36" xr10:uidLastSave="{00000000-0000-0000-0000-000000000000}"/>
  <bookViews>
    <workbookView xWindow="0" yWindow="0" windowWidth="17925" windowHeight="6990" tabRatio="922" xr2:uid="{00000000-000D-0000-FFFF-FFFF00000000}"/>
  </bookViews>
  <sheets>
    <sheet name="A. LETTER" sheetId="99" r:id="rId1"/>
    <sheet name="B. G&amp;H Requirements Flowdown" sheetId="141" r:id="rId2"/>
    <sheet name="C. G&amp;H Quality Control Plan" sheetId="151" r:id="rId3"/>
    <sheet name="I. Contract, Drawing &amp; Spec." sheetId="75" r:id="rId4"/>
    <sheet name="II. Review of Design" sheetId="76" r:id="rId5"/>
    <sheet name="III. Predicted Timing Plan " sheetId="155" r:id="rId6"/>
    <sheet name="IV. Team Feasibility Commitment" sheetId="143" r:id="rId7"/>
    <sheet name="V. Quality &amp; Insp. Plan " sheetId="109" r:id="rId8"/>
    <sheet name="VI. Process Flow" sheetId="104" r:id="rId9"/>
    <sheet name="VII. PFMEA" sheetId="153" r:id="rId10"/>
    <sheet name="VII. PFMEA LISTS" sheetId="154" r:id="rId11"/>
    <sheet name="VIII. Gauge R&amp;R " sheetId="107" r:id="rId12"/>
    <sheet name="IX. Tools &amp; Gauges" sheetId="120" r:id="rId13"/>
    <sheet name="X. Process Instructions" sheetId="144" r:id="rId14"/>
    <sheet name="XI. Packing Instructions" sheetId="145" r:id="rId15"/>
    <sheet name="XII. Quality Control Plan" sheetId="152" r:id="rId16"/>
    <sheet name="XIII. SPC" sheetId="126" r:id="rId17"/>
    <sheet name="XIV. AS9102 FAIR" sheetId="92" r:id="rId18"/>
    <sheet name="9102RevB_1.1" sheetId="148" r:id="rId19"/>
    <sheet name="9102RevB_2.1" sheetId="149" r:id="rId20"/>
    <sheet name="9102RevB_3 Gauge.1" sheetId="150" r:id="rId21"/>
    <sheet name="XV. Appearance &amp; XVI product si" sheetId="108" r:id="rId22"/>
    <sheet name="XVII. Assent Database Update" sheetId="146" r:id="rId23"/>
    <sheet name="XVIII. PSW" sheetId="147" r:id="rId24"/>
    <sheet name="Retention" sheetId="130" r:id="rId25"/>
    <sheet name="Log" sheetId="156" r:id="rId26"/>
    <sheet name="Module1" sheetId="46" state="veryHidden" r:id="rId27"/>
  </sheets>
  <definedNames>
    <definedName name="Beg_Bal">#REF!</definedName>
    <definedName name="Check1" localSheetId="3">'I. Contract, Drawing &amp; Spec.'!$D$7</definedName>
    <definedName name="Check10" localSheetId="3">'I. Contract, Drawing &amp; Spec.'!$D$14</definedName>
    <definedName name="Check11" localSheetId="6">'IV. Team Feasibility Commitment'!$A$19</definedName>
    <definedName name="Check12" localSheetId="3">'I. Contract, Drawing &amp; Spec.'!$D$17</definedName>
    <definedName name="Check13" localSheetId="3">'I. Contract, Drawing &amp; Spec.'!$D$18</definedName>
    <definedName name="Check14" localSheetId="3">'I. Contract, Drawing &amp; Spec.'!$D$19</definedName>
    <definedName name="Check15" localSheetId="3">'I. Contract, Drawing &amp; Spec.'!$D$23</definedName>
    <definedName name="Check16" localSheetId="3">'I. Contract, Drawing &amp; Spec.'!$D$22</definedName>
    <definedName name="Check17" localSheetId="3">'I. Contract, Drawing &amp; Spec.'!$D$20</definedName>
    <definedName name="Check18" localSheetId="3">'I. Contract, Drawing &amp; Spec.'!$D$24</definedName>
    <definedName name="Check19" localSheetId="3">'I. Contract, Drawing &amp; Spec.'!$D$25</definedName>
    <definedName name="Check2" localSheetId="3">'I. Contract, Drawing &amp; Spec.'!$D$8</definedName>
    <definedName name="Check20" localSheetId="3">'I. Contract, Drawing &amp; Spec.'!$D$26</definedName>
    <definedName name="Check21" localSheetId="6">'IV. Team Feasibility Commitment'!$A$25</definedName>
    <definedName name="Check22" localSheetId="3">'I. Contract, Drawing &amp; Spec.'!$D$37</definedName>
    <definedName name="Check23" localSheetId="3">'I. Contract, Drawing &amp; Spec.'!$D$44</definedName>
    <definedName name="Check24" localSheetId="3">'I. Contract, Drawing &amp; Spec.'!$D$43</definedName>
    <definedName name="Check25" localSheetId="3">'I. Contract, Drawing &amp; Spec.'!$D$40</definedName>
    <definedName name="Check26" localSheetId="3">'I. Contract, Drawing &amp; Spec.'!$D$39</definedName>
    <definedName name="Check27" localSheetId="3">'I. Contract, Drawing &amp; Spec.'!$D$45</definedName>
    <definedName name="Check28" localSheetId="3">'I. Contract, Drawing &amp; Spec.'!$D$32</definedName>
    <definedName name="Check29" localSheetId="3">'I. Contract, Drawing &amp; Spec.'!$D$34</definedName>
    <definedName name="Check3" localSheetId="3">'I. Contract, Drawing &amp; Spec.'!$D$9</definedName>
    <definedName name="Check30" localSheetId="3">'I. Contract, Drawing &amp; Spec.'!$D$35</definedName>
    <definedName name="Check4" localSheetId="3">'I. Contract, Drawing &amp; Spec.'!$D$10</definedName>
    <definedName name="Check5" localSheetId="6">'IV. Team Feasibility Commitment'!$A$15</definedName>
    <definedName name="Check6" localSheetId="6">'IV. Team Feasibility Commitment'!$B$15</definedName>
    <definedName name="Check7" localSheetId="6">'IV. Team Feasibility Commitment'!$A$16</definedName>
    <definedName name="Check8" localSheetId="3">'I. Contract, Drawing &amp; Spec.'!$D$12</definedName>
    <definedName name="Check9" localSheetId="3">'I. Contract, Drawing &amp; Spec.'!$D$13</definedName>
    <definedName name="Data">#REF!</definedName>
    <definedName name="Display_Week">'III. Predicted Timing Plan '!$AL$2</definedName>
    <definedName name="End_Bal">#REF!</definedName>
    <definedName name="Extra_Pay">#REF!</definedName>
    <definedName name="Full_Print">#REF!</definedName>
    <definedName name="Header_Row">ROW(#REF!)</definedName>
    <definedName name="Int">#REF!</definedName>
    <definedName name="Interest_Rate">#REF!</definedName>
    <definedName name="Last_Row">IF(Values_Entered,Header_Row+Number_of_Payments,Header_Row)</definedName>
    <definedName name="Loan_Amount">#REF!</definedName>
    <definedName name="Loan_Start">#REF!</definedName>
    <definedName name="Loan_Years">#REF!</definedName>
    <definedName name="Num_Pmt_Per_Year">#REF!</definedName>
    <definedName name="Number_of_Payments">MATCH(0.01,End_Bal,-1)+1</definedName>
    <definedName name="Pay_Date">#REF!</definedName>
    <definedName name="Pay_Num">#REF!</definedName>
    <definedName name="Payment_Date" localSheetId="13">DATE(YEAR([0]!Loan_Start),MONTH([0]!Loan_Start)+Payment_Number,DAY([0]!Loan_Start))</definedName>
    <definedName name="Payment_Date" localSheetId="14">DATE(YEAR([0]!Loan_Start),MONTH([0]!Loan_Start)+Payment_Number,DAY([0]!Loan_Start))</definedName>
    <definedName name="Payment_Date" localSheetId="22">DATE(YEAR([0]!Loan_Start),MONTH([0]!Loan_Start)+Payment_Number,DAY([0]!Loan_Start))</definedName>
    <definedName name="Payment_Date">DATE(YEAR(Loan_Start),MONTH(Loan_Start)+Payment_Number,DAY(Loan_Start))</definedName>
    <definedName name="Princ">#REF!</definedName>
    <definedName name="_xlnm.Print_Area" localSheetId="18">'9102RevB_1.1'!$A$1:$N$45</definedName>
    <definedName name="_xlnm.Print_Area" localSheetId="19">'9102RevB_2.1'!$A$1:$I$28</definedName>
    <definedName name="_xlnm.Print_Area" localSheetId="20">'9102RevB_3 Gauge.1'!$A$1:$L$21</definedName>
    <definedName name="_xlnm.Print_Area" localSheetId="0">'A. LETTER'!$A$2:$O$69</definedName>
    <definedName name="_xlnm.Print_Area" localSheetId="2">'C. G&amp;H Quality Control Plan'!$A$1:$N$20</definedName>
    <definedName name="_xlnm.Print_Area" localSheetId="3">'I. Contract, Drawing &amp; Spec.'!$A$1:$I$50</definedName>
    <definedName name="_xlnm.Print_Area" localSheetId="24">Retention!$A$1:$J$51</definedName>
    <definedName name="_xlnm.Print_Area" localSheetId="7">'V. Quality &amp; Insp. Plan '!$A$1:$K$52</definedName>
    <definedName name="_xlnm.Print_Area" localSheetId="8">'VI. Process Flow'!$A$1:$J$42</definedName>
    <definedName name="_xlnm.Print_Area" localSheetId="9">'VII. PFMEA'!$B$1:$T$46</definedName>
    <definedName name="_xlnm.Print_Area" localSheetId="11">'VIII. Gauge R&amp;R '!$A$1:$I$43</definedName>
    <definedName name="_xlnm.Print_Area" localSheetId="15">'XII. Quality Control Plan'!$A$1:$N$20</definedName>
    <definedName name="_xlnm.Print_Area" localSheetId="21">'XV. Appearance &amp; XVI product si'!$A$1:$X$85</definedName>
    <definedName name="_xlnm.Print_Area" localSheetId="22">'XVII. Assent Database Update'!$A$1:$I$32</definedName>
    <definedName name="_xlnm.Print_Area" localSheetId="23">'XVIII. PSW'!$B$2:$AD$89</definedName>
    <definedName name="Print_Area_Reset">OFFSET(Full_Print,0,0,Last_Row)</definedName>
    <definedName name="_xlnm.Print_Titles" localSheetId="18">'9102RevB_1.1'!$1:$21</definedName>
    <definedName name="_xlnm.Print_Titles" localSheetId="19">'9102RevB_2.1'!$1:$6</definedName>
    <definedName name="_xlnm.Print_Titles" localSheetId="20">'9102RevB_3 Gauge.1'!$1:$6</definedName>
    <definedName name="_xlnm.Print_Titles" localSheetId="5">'III. Predicted Timing Plan '!$4:$6</definedName>
    <definedName name="_xlnm.Print_Titles" localSheetId="8">'VI. Process Flow'!$1:$11</definedName>
    <definedName name="_xlnm.Print_Titles" localSheetId="9">'VII. PFMEA'!$1:$12</definedName>
    <definedName name="Project_Start">'III. Predicted Timing Plan '!$Q$2</definedName>
    <definedName name="Sched_Pay">#REF!</definedName>
    <definedName name="Scheduled_Extra_Payments">#REF!</definedName>
    <definedName name="Scheduled_Interest_Rate">#REF!</definedName>
    <definedName name="Scheduled_Monthly_Payment">#REF!</definedName>
    <definedName name="Sname">#REF!</definedName>
    <definedName name="target" localSheetId="23">'XVIII. PSW'!target</definedName>
    <definedName name="target">[0]!target</definedName>
    <definedName name="targets" localSheetId="23">'XVIII. PSW'!targets</definedName>
    <definedName name="targets">[0]!targets</definedName>
    <definedName name="task_end" localSheetId="5">'III. Predicted Timing Plan '!$F1</definedName>
    <definedName name="task_progress" localSheetId="5">'III. Predicted Timing Plan '!$D1</definedName>
    <definedName name="task_start" localSheetId="5">'III. Predicted Timing Plan '!$E1</definedName>
    <definedName name="today" localSheetId="5">TODAY()</definedName>
    <definedName name="Total_Interest">#REF!</definedName>
    <definedName name="Total_Pay">#REF!</definedName>
    <definedName name="Total_Payment" localSheetId="13">Scheduled_Payment+Extra_Payment</definedName>
    <definedName name="Total_Payment" localSheetId="14">Scheduled_Payment+Extra_Payment</definedName>
    <definedName name="Total_Payment" localSheetId="22">Scheduled_Payment+Extra_Payment</definedName>
    <definedName name="Total_Payment">Scheduled_Payment+Extra_Payment</definedName>
    <definedName name="Values_Entered">IF(Loan_Amount*Interest_Rate*Loan_Years*Loan_Start&gt;0,1,0)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149" l="1"/>
  <c r="H32" i="155" l="1"/>
  <c r="H26" i="155"/>
  <c r="E21" i="155"/>
  <c r="H20" i="155"/>
  <c r="H14" i="155"/>
  <c r="E10" i="155"/>
  <c r="E13" i="155" s="1"/>
  <c r="E15" i="155" s="1"/>
  <c r="H9" i="155"/>
  <c r="H8" i="155"/>
  <c r="H7" i="155"/>
  <c r="Q2" i="155"/>
  <c r="I5" i="155" s="1"/>
  <c r="J5" i="155" s="1"/>
  <c r="J6" i="155" l="1"/>
  <c r="K5" i="155"/>
  <c r="E16" i="155"/>
  <c r="F15" i="155"/>
  <c r="H15" i="155" s="1"/>
  <c r="I6" i="155"/>
  <c r="I4" i="155"/>
  <c r="F13" i="155"/>
  <c r="H13" i="155" s="1"/>
  <c r="F21" i="155"/>
  <c r="E22" i="155" s="1"/>
  <c r="E27" i="155"/>
  <c r="F10" i="155"/>
  <c r="E11" i="155" s="1"/>
  <c r="T45" i="153"/>
  <c r="L45" i="153"/>
  <c r="T44" i="153"/>
  <c r="L44" i="153"/>
  <c r="T43" i="153"/>
  <c r="L43" i="153"/>
  <c r="T42" i="153"/>
  <c r="L42" i="153"/>
  <c r="T41" i="153"/>
  <c r="L41" i="153"/>
  <c r="T40" i="153"/>
  <c r="L40" i="153"/>
  <c r="T39" i="153"/>
  <c r="L39" i="153"/>
  <c r="T38" i="153"/>
  <c r="L38" i="153"/>
  <c r="T37" i="153"/>
  <c r="L37" i="153"/>
  <c r="T36" i="153"/>
  <c r="L36" i="153"/>
  <c r="T35" i="153"/>
  <c r="L35" i="153"/>
  <c r="T34" i="153"/>
  <c r="L34" i="153"/>
  <c r="T33" i="153"/>
  <c r="L33" i="153"/>
  <c r="T32" i="153"/>
  <c r="L32" i="153"/>
  <c r="T31" i="153"/>
  <c r="L31" i="153"/>
  <c r="T30" i="153"/>
  <c r="L30" i="153"/>
  <c r="T29" i="153"/>
  <c r="L29" i="153"/>
  <c r="T28" i="153"/>
  <c r="L28" i="153"/>
  <c r="T27" i="153"/>
  <c r="L27" i="153"/>
  <c r="T26" i="153"/>
  <c r="L26" i="153"/>
  <c r="T25" i="153"/>
  <c r="L25" i="153"/>
  <c r="T24" i="153"/>
  <c r="L24" i="153"/>
  <c r="T23" i="153"/>
  <c r="L23" i="153"/>
  <c r="T22" i="153"/>
  <c r="L22" i="153"/>
  <c r="T21" i="153"/>
  <c r="L21" i="153"/>
  <c r="T20" i="153"/>
  <c r="L20" i="153"/>
  <c r="T19" i="153"/>
  <c r="L19" i="153"/>
  <c r="T18" i="153"/>
  <c r="L18" i="153"/>
  <c r="T17" i="153"/>
  <c r="L17" i="153"/>
  <c r="T16" i="153"/>
  <c r="L16" i="153"/>
  <c r="T15" i="153"/>
  <c r="L15" i="153"/>
  <c r="T14" i="153"/>
  <c r="L14" i="153"/>
  <c r="T13" i="153"/>
  <c r="L13" i="153"/>
  <c r="H10" i="155" l="1"/>
  <c r="F11" i="155"/>
  <c r="E12" i="155" s="1"/>
  <c r="E23" i="155"/>
  <c r="F22" i="155"/>
  <c r="H22" i="155" s="1"/>
  <c r="H21" i="155"/>
  <c r="E31" i="155"/>
  <c r="E30" i="155"/>
  <c r="F27" i="155"/>
  <c r="E28" i="155" s="1"/>
  <c r="F16" i="155"/>
  <c r="E17" i="155" s="1"/>
  <c r="K6" i="155"/>
  <c r="L5" i="155"/>
  <c r="H19" i="150"/>
  <c r="H18" i="150"/>
  <c r="H17" i="150"/>
  <c r="H16" i="150"/>
  <c r="H15" i="150"/>
  <c r="O14" i="150"/>
  <c r="H14" i="150"/>
  <c r="Q13" i="150"/>
  <c r="O13" i="150"/>
  <c r="H13" i="150"/>
  <c r="Q12" i="150"/>
  <c r="O12" i="150"/>
  <c r="H12" i="150"/>
  <c r="Q11" i="150"/>
  <c r="O11" i="150"/>
  <c r="H11" i="150"/>
  <c r="Q10" i="150"/>
  <c r="O10" i="150"/>
  <c r="H10" i="150"/>
  <c r="S9" i="150"/>
  <c r="Q9" i="150"/>
  <c r="O9" i="150"/>
  <c r="H9" i="150"/>
  <c r="S8" i="150"/>
  <c r="Q8" i="150"/>
  <c r="O8" i="150"/>
  <c r="H8" i="150"/>
  <c r="H7" i="150"/>
  <c r="M16" i="149"/>
  <c r="M15" i="149"/>
  <c r="M14" i="149"/>
  <c r="M13" i="149"/>
  <c r="M12" i="149"/>
  <c r="M11" i="149"/>
  <c r="L11" i="149"/>
  <c r="K11" i="149"/>
  <c r="M10" i="149"/>
  <c r="L10" i="149"/>
  <c r="K10" i="149"/>
  <c r="O9" i="149"/>
  <c r="M9" i="149"/>
  <c r="L9" i="149"/>
  <c r="K9" i="149"/>
  <c r="O8" i="149"/>
  <c r="O7" i="149" s="1"/>
  <c r="M8" i="149"/>
  <c r="L8" i="149"/>
  <c r="K8" i="149"/>
  <c r="R32" i="148"/>
  <c r="R31" i="148"/>
  <c r="P31" i="148"/>
  <c r="R30" i="148"/>
  <c r="Q30" i="148"/>
  <c r="P30" i="148"/>
  <c r="R29" i="148"/>
  <c r="P29" i="148"/>
  <c r="T28" i="148"/>
  <c r="R28" i="148"/>
  <c r="Q28" i="148"/>
  <c r="P28" i="148"/>
  <c r="T27" i="148"/>
  <c r="R27" i="148"/>
  <c r="Q27" i="148"/>
  <c r="P27" i="148"/>
  <c r="T26" i="148"/>
  <c r="R26" i="148"/>
  <c r="Q26" i="148"/>
  <c r="P26" i="148"/>
  <c r="T25" i="148"/>
  <c r="R25" i="148"/>
  <c r="Q25" i="148"/>
  <c r="P25" i="148"/>
  <c r="T24" i="148"/>
  <c r="R24" i="148"/>
  <c r="Q24" i="148"/>
  <c r="P24" i="148"/>
  <c r="T23" i="148"/>
  <c r="R23" i="148"/>
  <c r="Q23" i="148"/>
  <c r="P23" i="148"/>
  <c r="H11" i="155" l="1"/>
  <c r="H16" i="155"/>
  <c r="P22" i="148"/>
  <c r="S7" i="150"/>
  <c r="E18" i="155"/>
  <c r="F17" i="155"/>
  <c r="H17" i="155" s="1"/>
  <c r="H27" i="155"/>
  <c r="M5" i="155"/>
  <c r="L6" i="155"/>
  <c r="F28" i="155"/>
  <c r="E29" i="155" s="1"/>
  <c r="F30" i="155"/>
  <c r="H30" i="155" s="1"/>
  <c r="F31" i="155"/>
  <c r="H31" i="155" s="1"/>
  <c r="E25" i="155"/>
  <c r="F23" i="155"/>
  <c r="E24" i="155" s="1"/>
  <c r="F12" i="155"/>
  <c r="H12" i="155" s="1"/>
  <c r="T22" i="148"/>
  <c r="K7" i="149"/>
  <c r="M7" i="149"/>
  <c r="R22" i="148"/>
  <c r="O7" i="150"/>
  <c r="Q7" i="150"/>
  <c r="G16" i="107"/>
  <c r="G17" i="107" s="1"/>
  <c r="G18" i="107" s="1"/>
  <c r="G19" i="107" s="1"/>
  <c r="G20" i="107" s="1"/>
  <c r="G21" i="107" s="1"/>
  <c r="G22" i="107" s="1"/>
  <c r="G23" i="107" s="1"/>
  <c r="G24" i="107" s="1"/>
  <c r="G25" i="107" s="1"/>
  <c r="G26" i="107" s="1"/>
  <c r="G27" i="107" s="1"/>
  <c r="G28" i="107" s="1"/>
  <c r="G29" i="107" s="1"/>
  <c r="G30" i="107" s="1"/>
  <c r="G31" i="107" s="1"/>
  <c r="G32" i="107" s="1"/>
  <c r="G33" i="107" s="1"/>
  <c r="G34" i="107" s="1"/>
  <c r="A16" i="107"/>
  <c r="A17" i="107" s="1"/>
  <c r="A18" i="107" s="1"/>
  <c r="A19" i="107" s="1"/>
  <c r="A20" i="107" s="1"/>
  <c r="A21" i="107" s="1"/>
  <c r="A22" i="107" s="1"/>
  <c r="A23" i="107" s="1"/>
  <c r="A24" i="107" s="1"/>
  <c r="A25" i="107" s="1"/>
  <c r="A26" i="107" s="1"/>
  <c r="A27" i="107" s="1"/>
  <c r="A28" i="107" s="1"/>
  <c r="A29" i="107" s="1"/>
  <c r="A30" i="107" s="1"/>
  <c r="A31" i="107" s="1"/>
  <c r="A32" i="107" s="1"/>
  <c r="A33" i="107" s="1"/>
  <c r="A34" i="107" s="1"/>
  <c r="H23" i="155" l="1"/>
  <c r="F24" i="155"/>
  <c r="H24" i="155" s="1"/>
  <c r="F25" i="155"/>
  <c r="H25" i="155" s="1"/>
  <c r="F29" i="155"/>
  <c r="H29" i="155" s="1"/>
  <c r="H28" i="155"/>
  <c r="N5" i="155"/>
  <c r="M6" i="155"/>
  <c r="E19" i="155"/>
  <c r="F18" i="155"/>
  <c r="H18" i="155" s="1"/>
  <c r="N6" i="155" l="1"/>
  <c r="O5" i="155"/>
  <c r="F19" i="155"/>
  <c r="H19" i="155" s="1"/>
  <c r="O6" i="155" l="1"/>
  <c r="P5" i="155"/>
  <c r="P6" i="155" l="1"/>
  <c r="P4" i="155"/>
  <c r="Q5" i="155"/>
  <c r="R5" i="155" l="1"/>
  <c r="Q6" i="155"/>
  <c r="S5" i="155" l="1"/>
  <c r="R6" i="155"/>
  <c r="T5" i="155" l="1"/>
  <c r="S6" i="155"/>
  <c r="U5" i="155" l="1"/>
  <c r="T6" i="155"/>
  <c r="V5" i="155" l="1"/>
  <c r="U6" i="155"/>
  <c r="W5" i="155" l="1"/>
  <c r="V6" i="155"/>
  <c r="X5" i="155" l="1"/>
  <c r="W4" i="155"/>
  <c r="W6" i="155"/>
  <c r="X6" i="155" l="1"/>
  <c r="Y5" i="155"/>
  <c r="Y6" i="155" l="1"/>
  <c r="Z5" i="155"/>
  <c r="Z6" i="155" l="1"/>
  <c r="AA5" i="155"/>
  <c r="AA6" i="155" l="1"/>
  <c r="AB5" i="155"/>
  <c r="AB6" i="155" l="1"/>
  <c r="AC5" i="155"/>
  <c r="AC6" i="155" l="1"/>
  <c r="AD5" i="155"/>
  <c r="AD6" i="155" l="1"/>
  <c r="AD4" i="155"/>
  <c r="AE5" i="155"/>
  <c r="AE6" i="155" l="1"/>
  <c r="AF5" i="155"/>
  <c r="AF6" i="155" l="1"/>
  <c r="AG5" i="155"/>
  <c r="AH5" i="155" l="1"/>
  <c r="AG6" i="155"/>
  <c r="AI5" i="155" l="1"/>
  <c r="AH6" i="155"/>
  <c r="AJ5" i="155" l="1"/>
  <c r="AI6" i="155"/>
  <c r="AK5" i="155" l="1"/>
  <c r="AJ6" i="155"/>
  <c r="AL5" i="155" l="1"/>
  <c r="AK4" i="155"/>
  <c r="AK6" i="155"/>
  <c r="AM5" i="155" l="1"/>
  <c r="AL6" i="155"/>
  <c r="AN5" i="155" l="1"/>
  <c r="AM6" i="155"/>
  <c r="AN6" i="155" l="1"/>
  <c r="AO5" i="155"/>
  <c r="AO6" i="155" l="1"/>
  <c r="AP5" i="155"/>
  <c r="AP6" i="155" l="1"/>
  <c r="AQ5" i="155"/>
  <c r="AQ6" i="155" l="1"/>
  <c r="AR5" i="155"/>
  <c r="AR4" i="155" l="1"/>
  <c r="AR6" i="155"/>
  <c r="AS5" i="155"/>
  <c r="AS6" i="155" l="1"/>
  <c r="AT5" i="155"/>
  <c r="AT6" i="155" l="1"/>
  <c r="AU5" i="155"/>
  <c r="AU6" i="155" l="1"/>
  <c r="AV5" i="155"/>
  <c r="AV6" i="155" l="1"/>
  <c r="AW5" i="155"/>
  <c r="AX5" i="155" l="1"/>
  <c r="AW6" i="155"/>
  <c r="AY5" i="155" l="1"/>
  <c r="AX6" i="155"/>
  <c r="AY4" i="155" l="1"/>
  <c r="AZ5" i="155"/>
  <c r="AY6" i="155"/>
  <c r="BA5" i="155" l="1"/>
  <c r="AZ6" i="155"/>
  <c r="BB5" i="155" l="1"/>
  <c r="BA6" i="155"/>
  <c r="BC5" i="155" l="1"/>
  <c r="BB6" i="155"/>
  <c r="BD5" i="155" l="1"/>
  <c r="BC6" i="155"/>
  <c r="BD6" i="155" l="1"/>
  <c r="BE5" i="155"/>
  <c r="BE6" i="155" l="1"/>
  <c r="BF5" i="155"/>
  <c r="BF4" i="155" l="1"/>
  <c r="BG5" i="155"/>
  <c r="BF6" i="155"/>
  <c r="BH5" i="155" l="1"/>
  <c r="BG6" i="155"/>
  <c r="BH6" i="155" l="1"/>
  <c r="BI5" i="155"/>
  <c r="BI6" i="155" l="1"/>
  <c r="BJ5" i="155"/>
  <c r="BJ6" i="155" l="1"/>
  <c r="BK5" i="155"/>
  <c r="BK6" i="155" l="1"/>
  <c r="BL5" i="155"/>
  <c r="BL6" i="1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 Taylor</author>
  </authors>
  <commentList>
    <comment ref="G11" authorId="0" shapeId="0" xr:uid="{870887AA-8F5B-4763-BF7D-CC13617EB74C}">
      <text>
        <r>
          <rPr>
            <b/>
            <sz val="9"/>
            <color indexed="81"/>
            <rFont val="Tahoma"/>
            <family val="2"/>
          </rPr>
          <t>Jon Taylor:</t>
        </r>
        <r>
          <rPr>
            <sz val="9"/>
            <color indexed="81"/>
            <rFont val="Tahoma"/>
            <family val="2"/>
          </rPr>
          <t xml:space="preserve">
C=Comply
PC=Partial Compliance
NC=Non-Compliance</t>
        </r>
      </text>
    </comment>
    <comment ref="I11" authorId="0" shapeId="0" xr:uid="{3566F751-A973-464A-86DF-79CA4714A04C}">
      <text>
        <r>
          <rPr>
            <b/>
            <sz val="9"/>
            <color indexed="81"/>
            <rFont val="Tahoma"/>
            <family val="2"/>
          </rPr>
          <t>Jon Taylor:</t>
        </r>
        <r>
          <rPr>
            <sz val="9"/>
            <color indexed="81"/>
            <rFont val="Tahoma"/>
            <family val="2"/>
          </rPr>
          <t xml:space="preserve">
Inspection method</t>
        </r>
      </text>
    </comment>
    <comment ref="J11" authorId="0" shapeId="0" xr:uid="{83A7DFCD-2B57-4CA8-99B5-D7CCD4CA9866}">
      <text>
        <r>
          <rPr>
            <b/>
            <sz val="9"/>
            <color indexed="81"/>
            <rFont val="Tahoma"/>
            <family val="2"/>
          </rPr>
          <t>Jon Taylor:</t>
        </r>
        <r>
          <rPr>
            <sz val="9"/>
            <color indexed="81"/>
            <rFont val="Tahoma"/>
            <family val="2"/>
          </rPr>
          <t xml:space="preserve">
Test report</t>
        </r>
      </text>
    </comment>
    <comment ref="K11" authorId="0" shapeId="0" xr:uid="{2B6438B5-1B0D-4E6B-85FF-645A7F8F9DB6}">
      <text>
        <r>
          <rPr>
            <b/>
            <sz val="9"/>
            <color indexed="81"/>
            <rFont val="Tahoma"/>
            <family val="2"/>
          </rPr>
          <t>Jon Taylor:</t>
        </r>
        <r>
          <rPr>
            <sz val="9"/>
            <color indexed="81"/>
            <rFont val="Tahoma"/>
            <family val="2"/>
          </rPr>
          <t xml:space="preserve">
Certify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u422188</author>
    <author>Mark Fall</author>
  </authors>
  <commentList>
    <comment ref="N12" authorId="0" shapeId="0" xr:uid="{62EF49C4-224D-405E-985E-2A723609B2E9}">
      <text>
        <r>
          <rPr>
            <b/>
            <sz val="9"/>
            <color indexed="81"/>
            <rFont val="Tahoma"/>
            <family val="2"/>
          </rPr>
          <t>Responsibility
Name of person responsible for ensuring countermeasure / improvement action implementation / completion.</t>
        </r>
      </text>
    </comment>
    <comment ref="O12" authorId="1" shapeId="0" xr:uid="{44DDB3DD-AD3A-4171-8EBC-DF9208AF2AD4}">
      <text>
        <r>
          <rPr>
            <b/>
            <sz val="9"/>
            <color indexed="81"/>
            <rFont val="Tahoma"/>
            <family val="2"/>
          </rPr>
          <t>Planned Completion Date
Planned Completion Date of the action(s)</t>
        </r>
      </text>
    </comment>
  </commentList>
</comments>
</file>

<file path=xl/sharedStrings.xml><?xml version="1.0" encoding="utf-8"?>
<sst xmlns="http://schemas.openxmlformats.org/spreadsheetml/2006/main" count="974" uniqueCount="651">
  <si>
    <t>G&amp;H additional requirements &amp; PPAP content document.</t>
  </si>
  <si>
    <t>G&amp;H PPAP Requirements</t>
  </si>
  <si>
    <t>Part number(s):</t>
  </si>
  <si>
    <r>
      <t>PPAP #</t>
    </r>
    <r>
      <rPr>
        <vertAlign val="superscript"/>
        <sz val="12"/>
        <rFont val="Arial"/>
        <family val="2"/>
      </rPr>
      <t>.</t>
    </r>
    <r>
      <rPr>
        <sz val="12"/>
        <rFont val="Arial"/>
        <family val="2"/>
      </rPr>
      <t xml:space="preserve">: </t>
    </r>
    <r>
      <rPr>
        <sz val="12"/>
        <color theme="4" tint="-0.249977111117893"/>
        <rFont val="Arial"/>
        <family val="2"/>
      </rPr>
      <t xml:space="preserve">PPAP(insert project number) </t>
    </r>
  </si>
  <si>
    <t>Issue:</t>
  </si>
  <si>
    <r>
      <t xml:space="preserve">PPAP Level: </t>
    </r>
    <r>
      <rPr>
        <sz val="12"/>
        <color theme="4" tint="-0.249977111117893"/>
        <rFont val="Arial"/>
        <family val="2"/>
      </rPr>
      <t>(insert level number from Control Plan)</t>
    </r>
  </si>
  <si>
    <t>Special Flow Down Requirements: 
Finished supplied surfaces must always be protected to prevent surface scratches/damage.</t>
  </si>
  <si>
    <r>
      <t xml:space="preserve">Dear </t>
    </r>
    <r>
      <rPr>
        <b/>
        <sz val="12"/>
        <color rgb="FFFF0000"/>
        <rFont val="Arial"/>
        <family val="2"/>
      </rPr>
      <t>Supplier</t>
    </r>
    <r>
      <rPr>
        <sz val="12"/>
        <color rgb="FFFF0000"/>
        <rFont val="Arial"/>
        <family val="2"/>
      </rPr>
      <t xml:space="preserve">, </t>
    </r>
    <r>
      <rPr>
        <sz val="12"/>
        <rFont val="Arial"/>
        <family val="2"/>
      </rPr>
      <t xml:space="preserve">
Further to submitted PO's, please find a copy of the G&amp;H production part approval submission. 
This is an initial</t>
    </r>
    <r>
      <rPr>
        <b/>
        <sz val="12"/>
        <rFont val="Arial"/>
        <family val="2"/>
      </rPr>
      <t xml:space="preserve"> </t>
    </r>
    <r>
      <rPr>
        <b/>
        <sz val="12"/>
        <color rgb="FFFF0000"/>
        <rFont val="Arial"/>
        <family val="2"/>
      </rPr>
      <t>level 3</t>
    </r>
    <r>
      <rPr>
        <sz val="12"/>
        <color rgb="FFFF0000"/>
        <rFont val="Arial"/>
        <family val="2"/>
      </rPr>
      <t xml:space="preserve"> </t>
    </r>
    <r>
      <rPr>
        <sz val="12"/>
        <rFont val="Arial"/>
        <family val="2"/>
      </rPr>
      <t xml:space="preserve">production part approval submission for the purpose of allowing </t>
    </r>
    <r>
      <rPr>
        <b/>
        <sz val="12"/>
        <color rgb="FFFF0000"/>
        <rFont val="Arial"/>
        <family val="2"/>
      </rPr>
      <t>Supplier</t>
    </r>
    <r>
      <rPr>
        <sz val="12"/>
        <rFont val="Arial"/>
        <family val="2"/>
      </rPr>
      <t xml:space="preserve"> to supply Production Parts.
Yours Sincerely 
</t>
    </r>
    <r>
      <rPr>
        <b/>
        <sz val="12"/>
        <rFont val="Arial"/>
        <family val="2"/>
      </rPr>
      <t xml:space="preserve">
G&amp;H Supplier Quality</t>
    </r>
  </si>
  <si>
    <t>Supplier Information:</t>
  </si>
  <si>
    <t>* The PPAP processes detailed MUST be conducted by a G&amp;H approved supplier.</t>
  </si>
  <si>
    <t>* Upon completion of PPAP all processes MUST be approved by G&amp;H before delivery.</t>
  </si>
  <si>
    <t>The supplier on receipt of an official G&amp;H order is obliged to submit a Production Part Approval Process pack.  The elements that are required are detailed over the page and must be signed off by G&amp;H at the completion of each gate.
The PPAP MUST be completed during normal production lead time, considering gate approvals.</t>
  </si>
  <si>
    <t>G&amp;H PPAP Level Flow Down &amp; Check List</t>
  </si>
  <si>
    <t>Gate One Requirements</t>
  </si>
  <si>
    <t>Section</t>
  </si>
  <si>
    <t>Document</t>
  </si>
  <si>
    <t>Description</t>
  </si>
  <si>
    <t>Required 
Yes / No</t>
  </si>
  <si>
    <t>A</t>
  </si>
  <si>
    <t>Formal Letter Triggering APQP Requirements</t>
  </si>
  <si>
    <t>Acknowledgement of this document and intention to satisfy its content. The supplier should submit a letter of acknowledgement of the PPAP requirements and their intention to submit all information as required.</t>
  </si>
  <si>
    <t>B</t>
  </si>
  <si>
    <t>G&amp;H Specific Requirements</t>
  </si>
  <si>
    <t>C.</t>
  </si>
  <si>
    <t>G&amp;H Control Plan – Pre-Production</t>
  </si>
  <si>
    <t>A formal control plan generated at G&amp;H detailing additional controls the supplier will need to incorporate into their manufacturing and quality control.</t>
  </si>
  <si>
    <t>I.</t>
  </si>
  <si>
    <r>
      <t>Contract, Drawing &amp; Specification Review</t>
    </r>
    <r>
      <rPr>
        <sz val="12"/>
        <rFont val="Arial"/>
        <family val="2"/>
      </rPr>
      <t>.</t>
    </r>
  </si>
  <si>
    <r>
      <t xml:space="preserve">Formal documented </t>
    </r>
    <r>
      <rPr>
        <i/>
        <sz val="12"/>
        <rFont val="Arial"/>
        <family val="2"/>
      </rPr>
      <t>Contract, Drawing &amp; Specification Review</t>
    </r>
    <r>
      <rPr>
        <sz val="12"/>
        <rFont val="Arial"/>
        <family val="2"/>
      </rPr>
      <t>. The contract review should cover all aspects of the suppliers business, Commercial, Purchasing, Engineering, Manufacturing, Quality. Each section should be signed by the relevant department representative. All aspects of the part number being reviewed should be stated on the review, material, tooling, resource, special processes etc.</t>
    </r>
  </si>
  <si>
    <t>II.</t>
  </si>
  <si>
    <t>Review of Design</t>
  </si>
  <si>
    <r>
      <t xml:space="preserve">Formal Review of </t>
    </r>
    <r>
      <rPr>
        <i/>
        <sz val="12"/>
        <rFont val="Arial"/>
        <family val="2"/>
      </rPr>
      <t>Design t</t>
    </r>
    <r>
      <rPr>
        <sz val="12"/>
        <rFont val="Arial"/>
        <family val="2"/>
      </rPr>
      <t>o confirm intent of (drawing number) is achievable.</t>
    </r>
  </si>
  <si>
    <t>III.</t>
  </si>
  <si>
    <t>Predicted Timing Plan</t>
  </si>
  <si>
    <t>Detailed timing plan for the production of part number(s).</t>
  </si>
  <si>
    <t>Gate Two Requirements</t>
  </si>
  <si>
    <t>IV.</t>
  </si>
  <si>
    <t>Team Feasibility Commitment</t>
  </si>
  <si>
    <t>Formal document showing all elements of the processes required to complete the purchase order, where all persons responsible for their processes sign to state they can meet the requirements of the drawing or specification.</t>
  </si>
  <si>
    <t>V.</t>
  </si>
  <si>
    <t>Production Quality &amp; Inspection Planning</t>
  </si>
  <si>
    <t>Identifies at which operation any critical features identified within the G&amp;H PPAP requirements have been covered.</t>
  </si>
  <si>
    <t>Gate Three Requirements</t>
  </si>
  <si>
    <t>VI.</t>
  </si>
  <si>
    <t>Manufacturing Process Flow</t>
  </si>
  <si>
    <t>A top level pictorial process flow for the draft manufacturing instructions.</t>
  </si>
  <si>
    <t>VII.</t>
  </si>
  <si>
    <t>Process Failure Modes Effects Analysis (PFMEA)</t>
  </si>
  <si>
    <t>A PFMEA is used to analyse that adequate controls are in place against a known risk</t>
  </si>
  <si>
    <t>VIII.</t>
  </si>
  <si>
    <t>Measurement System Evaluation (MSE)</t>
  </si>
  <si>
    <t>Evaluation is used for equipment used to measure critical features. All equipment used must be measured as capable for the feature it is measuring. Elements from the Facilities, Tools, Gauges and Special processes, section will indicate this requirement.</t>
  </si>
  <si>
    <t>Gate Four Requirements</t>
  </si>
  <si>
    <t>IX.</t>
  </si>
  <si>
    <t>Facilities, Tools &amp; Gauges</t>
  </si>
  <si>
    <t>The supplier is required to detail all facilities, tools, gauges and special processes, to be used to manufacture and test this part number.</t>
  </si>
  <si>
    <t>X.</t>
  </si>
  <si>
    <t>Final Manufacturing Process Instructions</t>
  </si>
  <si>
    <t>Approved final manufacturing instructions.</t>
  </si>
  <si>
    <t>XI.</t>
  </si>
  <si>
    <t>Packing &amp; Traveller Details</t>
  </si>
  <si>
    <t>Packing should have relevant instructions approved and documented.</t>
  </si>
  <si>
    <t>Gate Five Requirements</t>
  </si>
  <si>
    <t>XII.</t>
  </si>
  <si>
    <t>Control Plan- Production</t>
  </si>
  <si>
    <t>Final approved Control Plan to be held as master document for this part number. Note, this is a live document and will be reviewed as and when required, it may also be subject to change based on first pass yield results at test.</t>
  </si>
  <si>
    <t>XIII.</t>
  </si>
  <si>
    <t>Statistical Process Control</t>
  </si>
  <si>
    <t>Any Key Characteristics as detailed in the Control Plan will need their results reporting to G&amp;H. Note these features are under review, once a feature is shown capable it will be assessed for reduction in frequency.</t>
  </si>
  <si>
    <t>XIV.</t>
  </si>
  <si>
    <t>First Article Inspection Report</t>
  </si>
  <si>
    <t>FAIR on approved piece part to be completed.</t>
  </si>
  <si>
    <t>XV.</t>
  </si>
  <si>
    <t>Product Quality Sign Off &amp; Appearance Approval Report</t>
  </si>
  <si>
    <t>Samples bought off and reviewed by G&amp;H. The appearance report will detail the requirement for either physical attributes or colour. The supplier should complete the report as stated.</t>
  </si>
  <si>
    <t>XVI.</t>
  </si>
  <si>
    <t>G&amp;H Sample Sign Off</t>
  </si>
  <si>
    <t>G&amp;H must be notified 7 days before completion of part and PPAP Documentation Pack to conduct on-site approval.</t>
  </si>
  <si>
    <t>XVII.</t>
  </si>
  <si>
    <t>Assent Database</t>
  </si>
  <si>
    <t>Confirm upload of part number information into Assent Database.</t>
  </si>
  <si>
    <t>XVIII.</t>
  </si>
  <si>
    <t>Part Submission Warrant</t>
  </si>
  <si>
    <t>This document is the top sheet for the PPAP and as such is a statement by the supplier that all the content is correct and will not change without prior approval from Gooch and Housego.</t>
  </si>
  <si>
    <t>Quality Control Plan</t>
  </si>
  <si>
    <t>Gooch &amp; Housego Site</t>
  </si>
  <si>
    <t>Part Number</t>
  </si>
  <si>
    <t xml:space="preserve">Quality Control Plan Number </t>
  </si>
  <si>
    <t>Production Engineer</t>
  </si>
  <si>
    <t>Part Name / Description</t>
  </si>
  <si>
    <t>Engineering change level (Revision level)</t>
  </si>
  <si>
    <t>Quality Engineer</t>
  </si>
  <si>
    <t>Plan Date</t>
  </si>
  <si>
    <t>Current Phase (e.g Pre-production, production)</t>
  </si>
  <si>
    <t>Part/Process Number</t>
  </si>
  <si>
    <t>Process Name/ Operation Description</t>
  </si>
  <si>
    <t xml:space="preserve">Machine, Device, Jig, Tools </t>
  </si>
  <si>
    <t>Characteristics</t>
  </si>
  <si>
    <t>CTQ</t>
  </si>
  <si>
    <t>Methods</t>
  </si>
  <si>
    <t>Reaction Plan</t>
  </si>
  <si>
    <t>Owner</t>
  </si>
  <si>
    <t>NO.</t>
  </si>
  <si>
    <t>Product</t>
  </si>
  <si>
    <t>Process</t>
  </si>
  <si>
    <t>Product/Process Specification/ Tolerance</t>
  </si>
  <si>
    <t>Evaluation/ Measurement Technique</t>
  </si>
  <si>
    <t>Sample</t>
  </si>
  <si>
    <t>Control Method</t>
  </si>
  <si>
    <t>SIZE</t>
  </si>
  <si>
    <t>FREQ</t>
  </si>
  <si>
    <t>CONTRACT REVIEW DOCUMENT – 
NEW PART(S) / TRANSITIONED PART(S)</t>
  </si>
  <si>
    <t>Supplier</t>
  </si>
  <si>
    <t>Drg No</t>
  </si>
  <si>
    <t xml:space="preserve">Iss No </t>
  </si>
  <si>
    <t>Part No</t>
  </si>
  <si>
    <t>DEPARTMENT</t>
  </si>
  <si>
    <t>ACTION</t>
  </si>
  <si>
    <t>COMMENTS</t>
  </si>
  <si>
    <t>Sales</t>
  </si>
  <si>
    <t>Cross check the order against the quote</t>
  </si>
  <si>
    <t>Check price, quantity and delivery status</t>
  </si>
  <si>
    <t xml:space="preserve">Check Terms and conditions </t>
  </si>
  <si>
    <t>Check specific customer requirements (Quality Terms &amp; Conditions FOSF 1462)</t>
  </si>
  <si>
    <t xml:space="preserve">PRINT / SIGN / DATE </t>
  </si>
  <si>
    <t>Operations</t>
  </si>
  <si>
    <t>Confirm part number and issue status. Notate comments box with number and issue</t>
  </si>
  <si>
    <t>Confirm delivery / schedule requirements can be met</t>
  </si>
  <si>
    <t>Establish shop working capacity and launch dates to match delivery</t>
  </si>
  <si>
    <t xml:space="preserve">PRINT / SIGN / DATE :   </t>
  </si>
  <si>
    <t>Engineering /  Manufacturing</t>
  </si>
  <si>
    <t>Material Required on Drawing</t>
  </si>
  <si>
    <r>
      <t>Material status</t>
    </r>
    <r>
      <rPr>
        <sz val="9"/>
        <rFont val="Arial"/>
        <family val="2"/>
      </rPr>
      <t>: Brought in condition _______________________________</t>
    </r>
  </si>
  <si>
    <t>Final condition ____________________</t>
  </si>
  <si>
    <t>Are test pieces required?</t>
  </si>
  <si>
    <t>Check, create and confirm:</t>
  </si>
  <si>
    <t>BOM and existing manufacturing layout</t>
  </si>
  <si>
    <t>Assign part / serial / batch no’s</t>
  </si>
  <si>
    <t>Review technical capabilities / constraints</t>
  </si>
  <si>
    <t>Review drawings, specifications, standards, condition of supply, and classification</t>
  </si>
  <si>
    <t>Consider Drg legibility, component marking, sub-contract processes, packaging and labelling requirements</t>
  </si>
  <si>
    <t>Assign mfg engineer for any programming / production requirements</t>
  </si>
  <si>
    <t>Are any of the following items required for production :</t>
  </si>
  <si>
    <t>Jigs -</t>
  </si>
  <si>
    <t>Tools -</t>
  </si>
  <si>
    <t>Fixtures –</t>
  </si>
  <si>
    <t>Purchasing</t>
  </si>
  <si>
    <r>
      <t>Check, create and confirm:</t>
    </r>
    <r>
      <rPr>
        <sz val="9"/>
        <rFont val="Arial"/>
        <family val="2"/>
      </rPr>
      <t xml:space="preserve"> </t>
    </r>
  </si>
  <si>
    <t>order materials</t>
  </si>
  <si>
    <t>Confirm delivery with operations</t>
  </si>
  <si>
    <t>Acknowledge order to customer</t>
  </si>
  <si>
    <t xml:space="preserve">PRINT / SIGN / DATE : </t>
  </si>
  <si>
    <t>Quality</t>
  </si>
  <si>
    <t>Quality and technical requirements, specifications and standards</t>
  </si>
  <si>
    <t>Customer &amp; sub-contract approvals</t>
  </si>
  <si>
    <t>FAIR Required - Yes</t>
  </si>
  <si>
    <t>If No when was last FAIR Completed</t>
  </si>
  <si>
    <t>APQP Required</t>
  </si>
  <si>
    <t>Quality plans, source inspections</t>
  </si>
  <si>
    <t>Release conditions, special gauging / measuring requirements (APQP)</t>
  </si>
  <si>
    <t>Specific customer requirements (FOSF 1462, APQP)</t>
  </si>
  <si>
    <t>General; ALL Departments</t>
  </si>
  <si>
    <t>All / any risks identified</t>
  </si>
  <si>
    <t>Detail what actions planned / taken to mitigate the risks identified</t>
  </si>
  <si>
    <t>Are these actions acceptable to G&amp;H and the Customer?</t>
  </si>
  <si>
    <t>Comments</t>
  </si>
  <si>
    <t>PPAP - Review of Design II</t>
  </si>
  <si>
    <t>Customer</t>
  </si>
  <si>
    <t>XXX</t>
  </si>
  <si>
    <t>Project</t>
  </si>
  <si>
    <t>Cust Doc No.</t>
  </si>
  <si>
    <t>Cust Doc Rev</t>
  </si>
  <si>
    <t>Rev status</t>
  </si>
  <si>
    <t>DOC ID (Drawing #)</t>
  </si>
  <si>
    <t>Title (Drawing)</t>
  </si>
  <si>
    <t>DESCRIPTION OF DIMENSION/REQUIREMENT</t>
  </si>
  <si>
    <t>DRAWING REFERENCE (GRID REF)</t>
  </si>
  <si>
    <t>COMPLIANCE</t>
  </si>
  <si>
    <t>COMPLIANCE JUSTIFICATION</t>
  </si>
  <si>
    <t>VERIFICATION CODE</t>
  </si>
  <si>
    <t>VERIFICATION METHOD</t>
  </si>
  <si>
    <t>C / PC / NC</t>
  </si>
  <si>
    <t>I</t>
  </si>
  <si>
    <t>T</t>
  </si>
  <si>
    <t>C</t>
  </si>
  <si>
    <t>Project Plan</t>
  </si>
  <si>
    <t>Project lead:</t>
  </si>
  <si>
    <t>Project start:</t>
  </si>
  <si>
    <t>Display week:</t>
  </si>
  <si>
    <t>Project Team:</t>
  </si>
  <si>
    <t>TASK</t>
  </si>
  <si>
    <t>ASSIGNED TO</t>
  </si>
  <si>
    <t>PROGRESS</t>
  </si>
  <si>
    <t>START</t>
  </si>
  <si>
    <t>END</t>
  </si>
  <si>
    <t xml:space="preserve">Do not delete this row. This row is hidden to preserve a formula that is used to highlight the current day within the project schedule. </t>
  </si>
  <si>
    <t>Initiation</t>
  </si>
  <si>
    <t>Define goals</t>
  </si>
  <si>
    <t>Gokce Aslan</t>
  </si>
  <si>
    <t>Conduct studies</t>
  </si>
  <si>
    <t>Hayden Cook</t>
  </si>
  <si>
    <t>Establish comms</t>
  </si>
  <si>
    <t>Jens Martensson</t>
  </si>
  <si>
    <t>Develop charter</t>
  </si>
  <si>
    <t>Nuria Acevedo</t>
  </si>
  <si>
    <t>Set up team</t>
  </si>
  <si>
    <t>Olivia Wilson</t>
  </si>
  <si>
    <t>Planning and design</t>
  </si>
  <si>
    <t>Create schedule</t>
  </si>
  <si>
    <t>Identify deliverables</t>
  </si>
  <si>
    <t>Develop budget</t>
  </si>
  <si>
    <t>Define scope</t>
  </si>
  <si>
    <t>Identify risks</t>
  </si>
  <si>
    <t>Execution</t>
  </si>
  <si>
    <t>Execute tasks</t>
  </si>
  <si>
    <t>Monitor progress</t>
  </si>
  <si>
    <t>Manage resources</t>
  </si>
  <si>
    <t>Provide updates</t>
  </si>
  <si>
    <t>Testing and validation</t>
  </si>
  <si>
    <t>Evaluation</t>
  </si>
  <si>
    <t>Track expenses</t>
  </si>
  <si>
    <t>Evaluate progress</t>
  </si>
  <si>
    <t>Address risks</t>
  </si>
  <si>
    <t>Gather feedback</t>
  </si>
  <si>
    <t>Part Name</t>
  </si>
  <si>
    <t>Iss No</t>
  </si>
  <si>
    <t>Feasibility Considerations:</t>
  </si>
  <si>
    <t>Our product quality planning team have considered the following questions, not intended to be all-inclusive in performing a feasibility evaluation.  The drawings and/or specifications provided have been used as a basis for analysing the ability to meet all specified requirements.  All “no” answers are supported with attached comments identifying our concerns and/or proposed changes to enable us to meet the specified requirements.</t>
  </si>
  <si>
    <t>Yes</t>
  </si>
  <si>
    <t>No</t>
  </si>
  <si>
    <t>Considerations</t>
  </si>
  <si>
    <t>Is product adequately defined to enable feasibility evaluation?</t>
  </si>
  <si>
    <t>Can drawing Specifications be met (drawing notes)?</t>
  </si>
  <si>
    <t>Can product be manufactured to tolerances specified on drawing?</t>
  </si>
  <si>
    <t>Is there adequate capacity to produce product?</t>
  </si>
  <si>
    <t>Does the design allow the use of efficient material handling techniques?</t>
  </si>
  <si>
    <t>Can the product be manufactured without incurring any unusual:</t>
  </si>
  <si>
    <t>Costs for capital equipment?</t>
  </si>
  <si>
    <t>Costs for tooling?</t>
  </si>
  <si>
    <t>Alternative manufacturing methods?</t>
  </si>
  <si>
    <t>Is statistical process control required on product?</t>
  </si>
  <si>
    <t>Is statistical process control presently used on similar products?</t>
  </si>
  <si>
    <t>Where statistical process control is used on similar process:</t>
  </si>
  <si>
    <t>Are the processes in control and stable?</t>
  </si>
  <si>
    <t>Are the CPK’s greater than 1.33?</t>
  </si>
  <si>
    <t>Conclusion:</t>
  </si>
  <si>
    <t>Feasible</t>
  </si>
  <si>
    <t>Product can be produced as specified with no revisions</t>
  </si>
  <si>
    <t>Changes recommended (see attached)</t>
  </si>
  <si>
    <t>Not Feasible</t>
  </si>
  <si>
    <t>Design revision required to produce product within the specified requirements</t>
  </si>
  <si>
    <t>Sign Off:</t>
  </si>
  <si>
    <t>Team Member</t>
  </si>
  <si>
    <t>Title</t>
  </si>
  <si>
    <t>Date</t>
  </si>
  <si>
    <t>Process / Inspection Flow Chart</t>
  </si>
  <si>
    <t>Product Information</t>
  </si>
  <si>
    <t>Product Name</t>
  </si>
  <si>
    <t>Product Program</t>
  </si>
  <si>
    <t>Revision</t>
  </si>
  <si>
    <t>Organisation Name</t>
  </si>
  <si>
    <t>Issue Date</t>
  </si>
  <si>
    <t>Organisation Location</t>
  </si>
  <si>
    <t>Prepared By</t>
  </si>
  <si>
    <t>Legend</t>
  </si>
  <si>
    <t xml:space="preserve">     Operation</t>
  </si>
  <si>
    <t>Transportation</t>
  </si>
  <si>
    <t xml:space="preserve">            Inspection</t>
  </si>
  <si>
    <t>Delay</t>
  </si>
  <si>
    <t xml:space="preserve">   Storage</t>
  </si>
  <si>
    <t>Operation or Event</t>
  </si>
  <si>
    <t>Description of Operation or Event (Key characteristic)</t>
  </si>
  <si>
    <t>Evaluation and Analysis Methods</t>
  </si>
  <si>
    <t>Process Flow Diagram</t>
  </si>
  <si>
    <t>Step</t>
  </si>
  <si>
    <t>Manufacture</t>
  </si>
  <si>
    <t>Move</t>
  </si>
  <si>
    <t>Store</t>
  </si>
  <si>
    <t>Inspect</t>
  </si>
  <si>
    <t>Operation Description</t>
  </si>
  <si>
    <t>Item #</t>
  </si>
  <si>
    <t>Product and Process Characteristics</t>
  </si>
  <si>
    <t>Control Methods</t>
  </si>
  <si>
    <t>Potential Failure Mode and Effects Analysis (Process FMEA)</t>
  </si>
  <si>
    <t>FMEA Number</t>
  </si>
  <si>
    <t>Date originated</t>
  </si>
  <si>
    <t>Dates Revised</t>
  </si>
  <si>
    <t>Revised by</t>
  </si>
  <si>
    <t>Issue</t>
  </si>
  <si>
    <t>Team</t>
  </si>
  <si>
    <t>Process Responsibility</t>
  </si>
  <si>
    <t>Process Function / Requirments</t>
  </si>
  <si>
    <t>Potential Failure Mode</t>
  </si>
  <si>
    <t>Potential Effect (s) of Failure</t>
  </si>
  <si>
    <t>Sev</t>
  </si>
  <si>
    <t>Class</t>
  </si>
  <si>
    <t>Potential Cause(s) Mechanism (s) of Failure</t>
  </si>
  <si>
    <t>Occur</t>
  </si>
  <si>
    <t>Current Specified Process Controls</t>
  </si>
  <si>
    <t>Recommendations</t>
  </si>
  <si>
    <t>Action Results</t>
  </si>
  <si>
    <t>Current Process Controls (Prevention)</t>
  </si>
  <si>
    <t>Detect</t>
  </si>
  <si>
    <t>RPN</t>
  </si>
  <si>
    <t>Recommended Actions</t>
  </si>
  <si>
    <t>Responsibility</t>
  </si>
  <si>
    <t>Planned Completion Date</t>
  </si>
  <si>
    <t>Action Taken</t>
  </si>
  <si>
    <t>Occ</t>
  </si>
  <si>
    <t>Det</t>
  </si>
  <si>
    <t>FMEA LISTS</t>
  </si>
  <si>
    <t>SEVERITY SCALE</t>
  </si>
  <si>
    <t>10  Hazardous - w/o warning</t>
  </si>
  <si>
    <t xml:space="preserve"> 9  Hazardous - w/ warning</t>
  </si>
  <si>
    <t xml:space="preserve"> 8  Very High</t>
  </si>
  <si>
    <t xml:space="preserve"> 7  High</t>
  </si>
  <si>
    <t xml:space="preserve"> 6  Moderate</t>
  </si>
  <si>
    <t xml:space="preserve"> 5  Low</t>
  </si>
  <si>
    <t xml:space="preserve"> 4  Very Low</t>
  </si>
  <si>
    <t xml:space="preserve"> 3  Minor</t>
  </si>
  <si>
    <t xml:space="preserve"> 2  Very Minor</t>
  </si>
  <si>
    <t xml:space="preserve"> 1  None</t>
  </si>
  <si>
    <t>OCCURENCE SCALE</t>
  </si>
  <si>
    <t>10  &gt;1 in 2</t>
  </si>
  <si>
    <t xml:space="preserve"> 9    1 in 3</t>
  </si>
  <si>
    <t xml:space="preserve"> 8    1 in 8</t>
  </si>
  <si>
    <t xml:space="preserve"> 7    1 in 20</t>
  </si>
  <si>
    <t xml:space="preserve"> 6    1 in 80</t>
  </si>
  <si>
    <t xml:space="preserve"> 5    1 in 400</t>
  </si>
  <si>
    <t xml:space="preserve"> 4    1 in 2,000</t>
  </si>
  <si>
    <t xml:space="preserve"> 3    1 in 15,000</t>
  </si>
  <si>
    <t xml:space="preserve"> 2    1 in 150,000</t>
  </si>
  <si>
    <t xml:space="preserve"> 1    1 in 1,500,000</t>
  </si>
  <si>
    <t>DETECTION SCALE</t>
  </si>
  <si>
    <t>10  Absolute Uncertainty</t>
  </si>
  <si>
    <t xml:space="preserve"> 9  Very Remote</t>
  </si>
  <si>
    <t xml:space="preserve"> 8  Remote</t>
  </si>
  <si>
    <t xml:space="preserve"> 7  Very Low</t>
  </si>
  <si>
    <t xml:space="preserve"> 6  Low</t>
  </si>
  <si>
    <t xml:space="preserve"> 5  Moderate</t>
  </si>
  <si>
    <t xml:space="preserve"> 4  Moderately High</t>
  </si>
  <si>
    <t xml:space="preserve"> 3  High</t>
  </si>
  <si>
    <t xml:space="preserve"> 2  Very High</t>
  </si>
  <si>
    <t xml:space="preserve"> 1  Almost Certain</t>
  </si>
  <si>
    <t>Gauge Repeatability &amp; Reproducability Report Short Form Attribute Results</t>
  </si>
  <si>
    <t>Gage Name</t>
  </si>
  <si>
    <t>Appraiser A</t>
  </si>
  <si>
    <t>Gage Number</t>
  </si>
  <si>
    <t>Appraiser B</t>
  </si>
  <si>
    <t>Characterisitic/Specification</t>
  </si>
  <si>
    <t>Gage Type</t>
  </si>
  <si>
    <t>Date Performed</t>
  </si>
  <si>
    <t>APPRAISER A</t>
  </si>
  <si>
    <t>APPRAISER B</t>
  </si>
  <si>
    <t>PART #</t>
  </si>
  <si>
    <t>TRIAL #1</t>
  </si>
  <si>
    <t>TRIAL #2</t>
  </si>
  <si>
    <t>All measurement decisions agree?</t>
  </si>
  <si>
    <t>Remarks</t>
  </si>
  <si>
    <t>List of Checking Aids</t>
  </si>
  <si>
    <t>MSA Required</t>
  </si>
  <si>
    <t>Entered onto Calibration System</t>
  </si>
  <si>
    <t>Equipment Used</t>
  </si>
  <si>
    <t xml:space="preserve">PRODUCTION PART </t>
  </si>
  <si>
    <t>APPROVAL PROCESS</t>
  </si>
  <si>
    <t>Section X - Final Manufacturing Process Instructions</t>
  </si>
  <si>
    <t>Supplier to submit their process instruction documents.</t>
  </si>
  <si>
    <t>Packaging and Traveller Details</t>
  </si>
  <si>
    <t>Part No.</t>
  </si>
  <si>
    <t>Drawing No.</t>
  </si>
  <si>
    <t>Iss No,</t>
  </si>
  <si>
    <t>Op No.</t>
  </si>
  <si>
    <t>Detail</t>
  </si>
  <si>
    <t>Referenced on Layout</t>
  </si>
  <si>
    <t>Picture Sketch or Diagram(s)</t>
  </si>
  <si>
    <t>Submitted by (Print and Sign Name)</t>
  </si>
  <si>
    <t>Reviewed by (Print and Sign Name)</t>
  </si>
  <si>
    <t>Approved</t>
  </si>
  <si>
    <t>Rejected</t>
  </si>
  <si>
    <t>Initial Process Study Summary Sheet</t>
  </si>
  <si>
    <t>(G&amp;H will accept Mini tab or equivalent)</t>
  </si>
  <si>
    <t>Acceptance Criteria for Initial Study</t>
  </si>
  <si>
    <t>Results</t>
  </si>
  <si>
    <t>Interpretation</t>
  </si>
  <si>
    <t>Index &gt; 1.67</t>
  </si>
  <si>
    <t>The process currently meets the acceptance criteria.</t>
  </si>
  <si>
    <t>1.33 ≤ Index ≤ 1.67</t>
  </si>
  <si>
    <t>The process may be acceptable. Contact the authorised customer representative for a review of the study results.</t>
  </si>
  <si>
    <t>Index &lt; 1.33</t>
  </si>
  <si>
    <t>The process does not currently meet the acceptance criteria. Contact the authorised customer representative for a review of the study results.</t>
  </si>
  <si>
    <t>Unstable Processes</t>
  </si>
  <si>
    <t>Depending on the nature of the instability, an unstable process may not meet customer requirements. The organisation shall identify, evaluate and, wherever possible, eliminate special causes of variation prior to PPAP submission. The organisation shall notify the authorised customer representative of any unstable processes that exist and shall submit a corrective action plan to the customer prior to any submission.</t>
  </si>
  <si>
    <t>Process With One-Sided Specifications or Non-Normal Distributions</t>
  </si>
  <si>
    <t>The organisation shall determine with the authorised customer representative alternative acceptance criteria for processes with one-sided specifications or non-normal distributions.</t>
  </si>
  <si>
    <t>Actions To Be Taken When Acceptance Criteria Are Not Satisfied</t>
  </si>
  <si>
    <t>The organisation shall contact the authorised customer representative if the acceptance criteria cannot be attained by the required PPAP submission date. The organisation shall submit to the authorised customer representative for approval a corrective action plan and a modified Control Plan normally providing for 100% inspection. Variation reduction efforts shall continue until the acceptance criteria are met, or until customer approval is received.</t>
  </si>
  <si>
    <t>Section XIV - AS9102 FAIR</t>
  </si>
  <si>
    <t xml:space="preserve">See Tabs: 
 </t>
  </si>
  <si>
    <t>9102RevB_1.1</t>
  </si>
  <si>
    <t>9102RevB_2.1</t>
  </si>
  <si>
    <t>9102RevB_3 Gauge.1</t>
  </si>
  <si>
    <t>AS9102B FORM 1 - PART NUMBER ACCOUNTABILITY</t>
  </si>
  <si>
    <t>1. Part Number:</t>
  </si>
  <si>
    <t>2. Part Name:</t>
  </si>
  <si>
    <t>3. Serial Number:</t>
  </si>
  <si>
    <t>4. FAIR Number:</t>
  </si>
  <si>
    <t/>
  </si>
  <si>
    <t>5. Part Revision Level:</t>
  </si>
  <si>
    <t>6. Drawing Number:</t>
  </si>
  <si>
    <t>7. Drawing Revision Level:</t>
  </si>
  <si>
    <t>8. Additional Changes:</t>
  </si>
  <si>
    <t>9. Manufacturing Process                         Reference:</t>
  </si>
  <si>
    <t>10. Organization Name:</t>
  </si>
  <si>
    <t>11. Supplier Code:</t>
  </si>
  <si>
    <t>12. P.O. Number:</t>
  </si>
  <si>
    <t>X</t>
  </si>
  <si>
    <t>13. Detail FAI</t>
  </si>
  <si>
    <t>14. Full FAI</t>
  </si>
  <si>
    <t>Partial FAI:</t>
  </si>
  <si>
    <t>Baseline Part Number (Including revision level):</t>
  </si>
  <si>
    <t xml:space="preserve">      Assembly FAI</t>
  </si>
  <si>
    <t xml:space="preserve">      Reason for Partial FAI:</t>
  </si>
  <si>
    <t>a)    if above part number is a detail part only, go to Field 19</t>
  </si>
  <si>
    <t>b)    if above part number is an assembly, go to the "INDEX" section below</t>
  </si>
  <si>
    <t xml:space="preserve"> INDEX of part numbers or sub-assembly numbers required to make the assembly noted above.</t>
  </si>
  <si>
    <t>15. Part Number:</t>
  </si>
  <si>
    <t>16. Part Name:</t>
  </si>
  <si>
    <t>17. Part Serial Number:</t>
  </si>
  <si>
    <t>18. FAIR Number:</t>
  </si>
  <si>
    <t>( R) Required</t>
  </si>
  <si>
    <t>( CR) Conditionally Req</t>
  </si>
  <si>
    <t>(O) Optional</t>
  </si>
  <si>
    <t>3. Serial Number</t>
  </si>
  <si>
    <t>11. Supplier Code</t>
  </si>
  <si>
    <t>4. FAIR Number</t>
  </si>
  <si>
    <t>12. P.O. Number</t>
  </si>
  <si>
    <t>5. Part Revision Level</t>
  </si>
  <si>
    <t>21. Reviewed By</t>
  </si>
  <si>
    <t>6. Drawing Number</t>
  </si>
  <si>
    <t>22. Date</t>
  </si>
  <si>
    <t>7. Drawing Revision Level</t>
  </si>
  <si>
    <t>23. Customer Approval</t>
  </si>
  <si>
    <t>8. Additional Changes</t>
  </si>
  <si>
    <t>24. Date</t>
  </si>
  <si>
    <t>FAI complete / not complete</t>
  </si>
  <si>
    <t>15. Part Number</t>
  </si>
  <si>
    <t>16. Part Name</t>
  </si>
  <si>
    <t>20. Date</t>
  </si>
  <si>
    <t>17. Part Serial Number</t>
  </si>
  <si>
    <t>18. FAIR Number</t>
  </si>
  <si>
    <t>19. Signature:</t>
  </si>
  <si>
    <t>20. Date:</t>
  </si>
  <si>
    <t>FAI Complete</t>
  </si>
  <si>
    <t>FAI Not Complete</t>
  </si>
  <si>
    <t>21. Reviewed By:</t>
  </si>
  <si>
    <t>22. Date:</t>
  </si>
  <si>
    <t>23. Customer Approval:</t>
  </si>
  <si>
    <t>24. Date:</t>
  </si>
  <si>
    <t>AS9102B FORM 2 - PRODUCT ACCOUNTABILITY - MATERIALS, SPECIAL PROCESSES AND FUNCTIONAL TESTING</t>
  </si>
  <si>
    <t>5. Material or Process Name:</t>
  </si>
  <si>
    <t>6. Specification Number:</t>
  </si>
  <si>
    <t>7. Code:</t>
  </si>
  <si>
    <t>8. Supplier:</t>
  </si>
  <si>
    <t xml:space="preserve">9. Customer Approval Verification:    </t>
  </si>
  <si>
    <t>10. Certificate of Conformance Number:</t>
  </si>
  <si>
    <t>( CR) Conditionally Required</t>
  </si>
  <si>
    <t>7. Code</t>
  </si>
  <si>
    <t>13. Comments</t>
  </si>
  <si>
    <t>5. Material or Process Name</t>
  </si>
  <si>
    <t>6. Specification Number</t>
  </si>
  <si>
    <t>8. Supplier</t>
  </si>
  <si>
    <t>9. Customer Approval Verification</t>
  </si>
  <si>
    <t>10. Certificate of Conformance Number</t>
  </si>
  <si>
    <t>11. Functional Test Procedure Number</t>
  </si>
  <si>
    <t>12. Acceptance Report Number</t>
  </si>
  <si>
    <t>11. Functional Test Procedure Number:</t>
  </si>
  <si>
    <t>12. Acceptance Report Number:</t>
  </si>
  <si>
    <t>14. Signature</t>
  </si>
  <si>
    <t>15. Date</t>
  </si>
  <si>
    <t>AS9102B FORM 3 - CHARACTERISTIC ACCOUNTABILITY, VERIFICATION, AND COMPATIBILITY EVALUATION</t>
  </si>
  <si>
    <t>1. Part Number</t>
  </si>
  <si>
    <t>2. Part Name</t>
  </si>
  <si>
    <t>Characteristic Accountability</t>
  </si>
  <si>
    <t>3</t>
  </si>
  <si>
    <t>5.                         Char  No.</t>
  </si>
  <si>
    <t>6.                        Reference Location</t>
  </si>
  <si>
    <t>7.                          Characteristic Designator</t>
  </si>
  <si>
    <t>8. 
Requirement</t>
  </si>
  <si>
    <t>9. 
Results</t>
  </si>
  <si>
    <t>10. Designed / Qualified Tooling</t>
  </si>
  <si>
    <t>11. NonConformance Number</t>
  </si>
  <si>
    <t>14a.
Measurement Equipment / Gauge No.</t>
  </si>
  <si>
    <t>14b.
Comments</t>
  </si>
  <si>
    <t xml:space="preserve">
</t>
  </si>
  <si>
    <t>1.Part Number</t>
  </si>
  <si>
    <t>3.Serial Number</t>
  </si>
  <si>
    <t>14a. Measurement Equipment / Gauge No</t>
  </si>
  <si>
    <t>2.Part Name</t>
  </si>
  <si>
    <t>4.FAIR Number</t>
  </si>
  <si>
    <t>14b.Comments</t>
  </si>
  <si>
    <t>5.Char No.</t>
  </si>
  <si>
    <t>6.Ref Location</t>
  </si>
  <si>
    <t>8.Requirement</t>
  </si>
  <si>
    <t>7.Char Desig</t>
  </si>
  <si>
    <t>9.Result</t>
  </si>
  <si>
    <t>10.Designed / Qualified Tooling</t>
  </si>
  <si>
    <t>12.Signature</t>
  </si>
  <si>
    <t>11.Non-Conformance Number</t>
  </si>
  <si>
    <t>13.Date</t>
  </si>
  <si>
    <t>12. Signature</t>
  </si>
  <si>
    <t>13. Date:</t>
  </si>
  <si>
    <t>Appearance Approval Report</t>
  </si>
  <si>
    <t>PART</t>
  </si>
  <si>
    <t>DRAWING</t>
  </si>
  <si>
    <t>APPLICATION</t>
  </si>
  <si>
    <t>NUMBER</t>
  </si>
  <si>
    <t>(PO NUMBER)</t>
  </si>
  <si>
    <t>BUYER</t>
  </si>
  <si>
    <t>G&amp;H SITE</t>
  </si>
  <si>
    <t>DATE</t>
  </si>
  <si>
    <t>NAME</t>
  </si>
  <si>
    <t>CODE</t>
  </si>
  <si>
    <t>ORGANISATION</t>
  </si>
  <si>
    <t>MANUFACTURING</t>
  </si>
  <si>
    <t>SUPPLIER/VENDOR</t>
  </si>
  <si>
    <t>LOCATION</t>
  </si>
  <si>
    <t>-</t>
  </si>
  <si>
    <t>REASON FOR</t>
  </si>
  <si>
    <t>PART SUBMISSION WARRANT</t>
  </si>
  <si>
    <t>SPECIAL SAMPLE</t>
  </si>
  <si>
    <t>RE-SUBMISSION</t>
  </si>
  <si>
    <t>OTHER</t>
  </si>
  <si>
    <t>SUBMISSION</t>
  </si>
  <si>
    <t>ENGINEERING CHANGE</t>
  </si>
  <si>
    <t>FIRST PRODUCTION SHIPMENT</t>
  </si>
  <si>
    <t>APPEARANCE EVALUATION</t>
  </si>
  <si>
    <t>Insert Image of Sample:</t>
  </si>
  <si>
    <t>Comments:</t>
  </si>
  <si>
    <t>SUPPLIER</t>
  </si>
  <si>
    <t>AUTHORISED CUSTOMER</t>
  </si>
  <si>
    <t>SIGNATURE</t>
  </si>
  <si>
    <t>REPRESENTATIVE SIGNATURE</t>
  </si>
  <si>
    <t>Section XVI - Assent Database Update</t>
  </si>
  <si>
    <t>Component Compliance</t>
  </si>
  <si>
    <t>As per G&amp;H Global T's &amp; C's, the suppleir shall submit all component compliance via the Assent supplier portal.
Assent are a contracted 3rd party that supports component compliace on behalf of G&amp;H.
Details on how to access this portal are as per the links provided below.
For any assistance, please contact Jon Taylor, Global Supplier Quality Manager - 
jtaylor@gandh.com or compliancesupport@assent.com</t>
  </si>
  <si>
    <t>Here are a couple of helpful submission videos that suppliers can refer to: </t>
  </si>
  <si>
    <t>General submission videos: https://assentcompliance.my.site.com/SupplierCustomerPortal/s/topic/0TO8X000000B5UtWAK/how-to-make-submissions-in-the-supplier-portal?language=en_US</t>
  </si>
  <si>
    <t>CM Submissions: https://assentcompliance.my.site.com/SupplierCustomerPortal/s/topic/0TO8X000001Dme6WAC/responsible-minerals-rm-videos?language=en_US </t>
  </si>
  <si>
    <t>General supplier helppage: https://assentcompliance.my.site.com/SupplierCustomerPortal/s/?language=en_US</t>
  </si>
  <si>
    <t>Assent support details:</t>
  </si>
  <si>
    <t>Email: compliancesupport@assent.com</t>
  </si>
  <si>
    <t>Web: Supplier Help Center</t>
  </si>
  <si>
    <t>Chat: English Live Support Chat can be accessed through the supplier portal</t>
  </si>
  <si>
    <t>Phone: +1 855-277-3681 / +31 (20) 399 1700 (Phone Support Available In: English, Deutsch, 中文热线, Français, Italiano, 日本語, Español, Português)</t>
  </si>
  <si>
    <t xml:space="preserve">Production Submission 
Warrant - PSW Form </t>
  </si>
  <si>
    <t>PSW No.</t>
  </si>
  <si>
    <t>PRODUCT INFORMATION</t>
  </si>
  <si>
    <t>Page No. 1 of 2</t>
  </si>
  <si>
    <t>Product Name:</t>
  </si>
  <si>
    <t>Product Number:</t>
  </si>
  <si>
    <t>PSO Reference / Vendor Code:</t>
  </si>
  <si>
    <t>Drawing Number:</t>
  </si>
  <si>
    <t>Agreement Reference:</t>
  </si>
  <si>
    <t>Engineering Change / Issue Level:</t>
  </si>
  <si>
    <t>PRODUCTION SUPPLY ORGANISATION (PSO)</t>
  </si>
  <si>
    <t>INTERNAL CUSTOMER ORGANISATION</t>
  </si>
  <si>
    <t>Customer Name / Division</t>
  </si>
  <si>
    <t>Street Address</t>
  </si>
  <si>
    <t>Customer Authorised Representative (Name)</t>
  </si>
  <si>
    <t xml:space="preserve">City </t>
  </si>
  <si>
    <t>Region</t>
  </si>
  <si>
    <t>Postal Code</t>
  </si>
  <si>
    <t>Country</t>
  </si>
  <si>
    <r>
      <t>Application</t>
    </r>
    <r>
      <rPr>
        <sz val="8"/>
        <color indexed="8"/>
        <rFont val="Arial"/>
        <family val="2"/>
      </rPr>
      <t xml:space="preserve"> (Project / Programme)</t>
    </r>
  </si>
  <si>
    <t>REASON FOR SUBMISSION</t>
  </si>
  <si>
    <t xml:space="preserve">Comments </t>
  </si>
  <si>
    <t>APPROVAL SUBMISSION LEVEL (Also use section 1 of sheet 2)</t>
  </si>
  <si>
    <t>Level 1</t>
  </si>
  <si>
    <t>Level 2</t>
  </si>
  <si>
    <t>Level 3</t>
  </si>
  <si>
    <t>Level 4</t>
  </si>
  <si>
    <t>Level 5</t>
  </si>
  <si>
    <r>
      <t xml:space="preserve">DECLARATION </t>
    </r>
    <r>
      <rPr>
        <sz val="11"/>
        <color indexed="8"/>
        <rFont val="Arial"/>
        <family val="2"/>
      </rPr>
      <t>(Also use section 2 of sheet 2, and when appliable section 3)</t>
    </r>
  </si>
  <si>
    <t>I submit this Production Submission Warrant (PSW) and accompanying data to provide objective evidence of compliance to all Production Product Approval Process (PPAP) requirements and as confirmation of the product / process capability and capacity to support ongoing supply. I also certify that documented evidence is on file and available for review.  
I have noted any deviations from this declaration using sheet 2.</t>
  </si>
  <si>
    <t>PSO Authorisation: (Print Name/Sign)</t>
  </si>
  <si>
    <t>Phone Number</t>
  </si>
  <si>
    <t xml:space="preserve">FOR GOOCH AND HOUSEGO USE ONLY </t>
  </si>
  <si>
    <r>
      <t xml:space="preserve">                              </t>
    </r>
    <r>
      <rPr>
        <b/>
        <sz val="10"/>
        <rFont val="Arial"/>
        <family val="2"/>
      </rPr>
      <t>Interim Approval</t>
    </r>
  </si>
  <si>
    <t>Interim Approval Status</t>
  </si>
  <si>
    <t>D</t>
  </si>
  <si>
    <t>E</t>
  </si>
  <si>
    <t xml:space="preserve">    Agreed period or quantity for shipment:  </t>
  </si>
  <si>
    <r>
      <t xml:space="preserve">Specific actions required 
</t>
    </r>
    <r>
      <rPr>
        <i/>
        <sz val="10"/>
        <rFont val="Arial"/>
        <family val="2"/>
      </rPr>
      <t>(see comments box)</t>
    </r>
  </si>
  <si>
    <t xml:space="preserve">  Concession required for shipment </t>
  </si>
  <si>
    <t>Concession No.</t>
  </si>
  <si>
    <t>Accept</t>
  </si>
  <si>
    <t>Reject</t>
  </si>
  <si>
    <t>Not Required</t>
  </si>
  <si>
    <t>Customer Authorised Representative (Print Name/Sign)</t>
  </si>
  <si>
    <t>Production Submission 
Warrant [PSW] - Approval form</t>
  </si>
  <si>
    <t>SECTION 1: SUBMISSION CONTENT</t>
  </si>
  <si>
    <t>Page No. 2 of 2</t>
  </si>
  <si>
    <r>
      <rPr>
        <b/>
        <sz val="10"/>
        <color indexed="8"/>
        <rFont val="Arial"/>
        <family val="2"/>
      </rPr>
      <t>Note</t>
    </r>
    <r>
      <rPr>
        <sz val="10"/>
        <color indexed="8"/>
        <rFont val="Arial"/>
        <family val="2"/>
      </rPr>
      <t>: For boxes ticked "No" and where the element is applicable use section 3.</t>
    </r>
  </si>
  <si>
    <r>
      <t xml:space="preserve">ELEMENT DESCRIPTION </t>
    </r>
    <r>
      <rPr>
        <i/>
        <sz val="10"/>
        <rFont val="Arial"/>
        <family val="2"/>
      </rPr>
      <t>(tick)</t>
    </r>
  </si>
  <si>
    <t>1 G&amp;H Specific Requirements</t>
  </si>
  <si>
    <t xml:space="preserve">10 Process Failure Modes Effects Analysis (PFMEA) </t>
  </si>
  <si>
    <t>2 Contract, Drawing and Specification Review</t>
  </si>
  <si>
    <t>11 Measurement System Evaluation (MSE)</t>
  </si>
  <si>
    <t>3 Review of Design</t>
  </si>
  <si>
    <t>12 Packing &amp; Traveller Details</t>
  </si>
  <si>
    <t>4 Manufacturing Process Flow &amp; Predicted Timing Plan</t>
  </si>
  <si>
    <t>13 Final Manufacturing Process Instructions</t>
  </si>
  <si>
    <t>5 Draft Manufacturing Instructions</t>
  </si>
  <si>
    <t>14 Control Plan- Production</t>
  </si>
  <si>
    <t>6 Facilities, Tools and Gauges</t>
  </si>
  <si>
    <t>15 Statistical Process Control</t>
  </si>
  <si>
    <t>7 Control Plan – Pre-Production</t>
  </si>
  <si>
    <t>16 Product Quality Sign Off &amp; Appearance Approval Report</t>
  </si>
  <si>
    <t>8 Production Quality &amp; Inspection Planning</t>
  </si>
  <si>
    <t>17 First Article Inspection Report</t>
  </si>
  <si>
    <t>9 Team Feasibility Commitment</t>
  </si>
  <si>
    <t xml:space="preserve">18 Production Submission Warrant (Approval form) </t>
  </si>
  <si>
    <t>SECTION 2: DECLARATIONS CONTINUED</t>
  </si>
  <si>
    <r>
      <rPr>
        <b/>
        <sz val="10"/>
        <color indexed="8"/>
        <rFont val="Arial"/>
        <family val="2"/>
      </rPr>
      <t>Note:</t>
    </r>
    <r>
      <rPr>
        <sz val="10"/>
        <color indexed="8"/>
        <rFont val="Arial"/>
        <family val="2"/>
      </rPr>
      <t xml:space="preserve"> For boxes ticked "No" and where the element is applicable use section 3.</t>
    </r>
  </si>
  <si>
    <t>All Customer / Design Engineering requirements are properly understood and recorded.</t>
  </si>
  <si>
    <t>The requirements of the Production Process Run have been satisfied and associated data evaluated.</t>
  </si>
  <si>
    <t>All the results demonstrate conformance to Customer / Design Engineering requirements.</t>
  </si>
  <si>
    <r>
      <t>Satisfactory Process Control Surveillance has been carried out and conformity to requirements is deployed within the production manufacturing</t>
    </r>
    <r>
      <rPr>
        <sz val="10"/>
        <color indexed="10"/>
        <rFont val="Arial"/>
        <family val="2"/>
      </rPr>
      <t xml:space="preserve"> </t>
    </r>
    <r>
      <rPr>
        <sz val="10"/>
        <rFont val="Arial"/>
        <family val="2"/>
      </rPr>
      <t>process.</t>
    </r>
  </si>
  <si>
    <t xml:space="preserve">Initial Manufacturing Studies demonstrate rate potential to customer demand rate requirements . </t>
  </si>
  <si>
    <t xml:space="preserve">Please state Customer demand rate </t>
  </si>
  <si>
    <t>Unit</t>
  </si>
  <si>
    <t>If there are any deviations from the declarations made 
(sheet 1 and 2) tick and state specifics below</t>
  </si>
  <si>
    <t>SECTION 3: FOR INTERIM SUBMISSIONS ONLY</t>
  </si>
  <si>
    <t xml:space="preserve">Interim Corrective Action Plan included </t>
  </si>
  <si>
    <t>Commitment date of re-submission:
(state date)</t>
  </si>
  <si>
    <t>Retention/Submission Requirements Table</t>
  </si>
  <si>
    <t>Requirement</t>
  </si>
  <si>
    <t>S</t>
  </si>
  <si>
    <t>Control Plan- Pre - Production</t>
  </si>
  <si>
    <t>R</t>
  </si>
  <si>
    <t>Contract, Drawing and Specification Review</t>
  </si>
  <si>
    <t xml:space="preserve">Manufacturing Process Flow </t>
  </si>
  <si>
    <t xml:space="preserve">Process Failure Modes Effects Analysis (PFMEA) </t>
  </si>
  <si>
    <t>Facilities, Tools and Gauges</t>
  </si>
  <si>
    <t xml:space="preserve">Production Submission Warrant (Approval form) </t>
  </si>
  <si>
    <t>S = The organisation shall submit to the customer and retain a copy of records or documentation items at appropriate locations.</t>
  </si>
  <si>
    <t>R = The organisation shall retain at appropriate locations and make available to the customer upon request.</t>
  </si>
  <si>
    <t>* = The organisation shall retain at appropriate locations and submit to the customer upon request.</t>
  </si>
  <si>
    <t>History change</t>
  </si>
  <si>
    <t>Introduction</t>
  </si>
  <si>
    <t>Update retention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</si>
</sst>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
    <numFmt numFmtId="165" formatCode="ddd\,\ m/d/yyyy"/>
    <numFmt numFmtId="166" formatCode="mmm\ d\,\ yyyy"/>
    <numFmt numFmtId="167" formatCode="d"/>
    <numFmt numFmtId="168" formatCode="m/d/yy;@"/>
  </numFmts>
  <fonts count="110" x14ac:knownFonts="1">
    <font>
      <sz val="10"/>
      <name val="Arial"/>
    </font>
    <font>
      <sz val="11"/>
      <color theme="1"/>
      <name val="Calibri"/>
      <family val="2"/>
      <scheme val="minor"/>
    </font>
    <font>
      <sz val="11"/>
      <color theme="1"/>
      <name val="Calibri"/>
      <family val="2"/>
      <scheme val="minor"/>
    </font>
    <font>
      <b/>
      <sz val="10"/>
      <name val="Arial"/>
      <family val="2"/>
    </font>
    <font>
      <i/>
      <sz val="10"/>
      <name val="Arial"/>
      <family val="2"/>
    </font>
    <font>
      <sz val="8"/>
      <name val="Arial"/>
      <family val="2"/>
    </font>
    <font>
      <b/>
      <sz val="8"/>
      <name val="Arial"/>
      <family val="2"/>
    </font>
    <font>
      <sz val="9"/>
      <name val="Arial"/>
      <family val="2"/>
    </font>
    <font>
      <sz val="12"/>
      <name val="Arial"/>
      <family val="2"/>
    </font>
    <font>
      <b/>
      <sz val="14"/>
      <name val="Arial"/>
      <family val="2"/>
    </font>
    <font>
      <b/>
      <sz val="16"/>
      <name val="Arial"/>
      <family val="2"/>
    </font>
    <font>
      <b/>
      <sz val="12"/>
      <name val="Arial"/>
      <family val="2"/>
    </font>
    <font>
      <sz val="10"/>
      <name val="Arial"/>
      <family val="2"/>
    </font>
    <font>
      <sz val="10"/>
      <color indexed="12"/>
      <name val="Arial"/>
      <family val="2"/>
    </font>
    <font>
      <sz val="10"/>
      <color indexed="10"/>
      <name val="Arial"/>
      <family val="2"/>
    </font>
    <font>
      <sz val="10"/>
      <color indexed="8"/>
      <name val="Arial"/>
      <family val="2"/>
    </font>
    <font>
      <sz val="14"/>
      <name val="Arial"/>
      <family val="2"/>
    </font>
    <font>
      <b/>
      <u/>
      <sz val="12"/>
      <name val="Arial"/>
      <family val="2"/>
    </font>
    <font>
      <b/>
      <sz val="16"/>
      <color indexed="10"/>
      <name val="Arial"/>
      <family val="2"/>
    </font>
    <font>
      <b/>
      <sz val="10"/>
      <color indexed="12"/>
      <name val="Arial"/>
      <family val="2"/>
    </font>
    <font>
      <sz val="8"/>
      <name val="Arial"/>
      <family val="2"/>
    </font>
    <font>
      <b/>
      <sz val="22"/>
      <name val="Arial"/>
      <family val="2"/>
    </font>
    <font>
      <b/>
      <i/>
      <u/>
      <sz val="10"/>
      <name val="Arial"/>
      <family val="2"/>
    </font>
    <font>
      <b/>
      <i/>
      <u/>
      <sz val="11"/>
      <name val="Arial"/>
      <family val="2"/>
    </font>
    <font>
      <sz val="11"/>
      <name val="Arial"/>
      <family val="2"/>
    </font>
    <font>
      <b/>
      <sz val="11"/>
      <name val="Arial"/>
      <family val="2"/>
    </font>
    <font>
      <sz val="11"/>
      <name val="Times New Roman"/>
      <family val="1"/>
    </font>
    <font>
      <b/>
      <sz val="11"/>
      <name val="Times New Roman"/>
      <family val="1"/>
    </font>
    <font>
      <b/>
      <sz val="11"/>
      <color rgb="FFFF0000"/>
      <name val="Times New Roman"/>
      <family val="1"/>
    </font>
    <font>
      <b/>
      <sz val="12"/>
      <color indexed="8"/>
      <name val="Arial"/>
      <family val="2"/>
    </font>
    <font>
      <b/>
      <sz val="11"/>
      <color indexed="8"/>
      <name val="Arial"/>
      <family val="2"/>
    </font>
    <font>
      <b/>
      <sz val="10"/>
      <color indexed="8"/>
      <name val="Arial"/>
      <family val="2"/>
    </font>
    <font>
      <sz val="11"/>
      <color indexed="8"/>
      <name val="Arial"/>
      <family val="2"/>
    </font>
    <font>
      <b/>
      <u/>
      <sz val="8"/>
      <color indexed="8"/>
      <name val="Arial"/>
      <family val="2"/>
    </font>
    <font>
      <sz val="9"/>
      <color indexed="8"/>
      <name val="Arial"/>
      <family val="2"/>
    </font>
    <font>
      <sz val="8"/>
      <color indexed="8"/>
      <name val="Arial"/>
      <family val="2"/>
    </font>
    <font>
      <sz val="10"/>
      <color rgb="FF00B0F0"/>
      <name val="Arial"/>
      <family val="2"/>
    </font>
    <font>
      <sz val="9"/>
      <color theme="1"/>
      <name val="Arial"/>
      <family val="2"/>
    </font>
    <font>
      <b/>
      <sz val="11"/>
      <color rgb="FFFF0000"/>
      <name val="Arial"/>
      <family val="2"/>
    </font>
    <font>
      <b/>
      <sz val="9"/>
      <name val="Arial"/>
      <family val="2"/>
    </font>
    <font>
      <b/>
      <sz val="14"/>
      <color indexed="8"/>
      <name val="Arial"/>
      <family val="2"/>
    </font>
    <font>
      <sz val="11"/>
      <name val="Microsoft Sans Serif"/>
      <family val="2"/>
    </font>
    <font>
      <sz val="8"/>
      <name val="Microsoft Sans Serif"/>
      <family val="2"/>
    </font>
    <font>
      <b/>
      <sz val="8"/>
      <name val="Microsoft Sans Serif"/>
      <family val="2"/>
    </font>
    <font>
      <b/>
      <i/>
      <sz val="8"/>
      <name val="Microsoft Sans Serif"/>
      <family val="2"/>
    </font>
    <font>
      <i/>
      <sz val="8"/>
      <name val="Microsoft Sans Serif"/>
      <family val="2"/>
    </font>
    <font>
      <sz val="10"/>
      <name val="Microsoft Sans Serif"/>
      <family val="2"/>
    </font>
    <font>
      <i/>
      <sz val="8"/>
      <name val="Arial"/>
      <family val="2"/>
    </font>
    <font>
      <vertAlign val="superscript"/>
      <sz val="11"/>
      <name val="Microsoft Sans Serif"/>
      <family val="2"/>
    </font>
    <font>
      <sz val="9"/>
      <name val="Microsoft Sans Serif"/>
      <family val="2"/>
    </font>
    <font>
      <i/>
      <sz val="10"/>
      <name val="Microsoft Sans Serif"/>
      <family val="2"/>
    </font>
    <font>
      <b/>
      <sz val="8"/>
      <color indexed="13"/>
      <name val="Microsoft Sans Serif"/>
      <family val="2"/>
    </font>
    <font>
      <b/>
      <sz val="8"/>
      <color theme="0"/>
      <name val="Microsoft Sans Serif"/>
      <family val="2"/>
    </font>
    <font>
      <b/>
      <i/>
      <sz val="9"/>
      <name val="Microsoft Sans Serif"/>
      <family val="2"/>
    </font>
    <font>
      <b/>
      <sz val="9"/>
      <name val="Microsoft Sans Serif"/>
      <family val="2"/>
    </font>
    <font>
      <sz val="9.5"/>
      <name val="Microsoft Sans Serif"/>
      <family val="2"/>
    </font>
    <font>
      <b/>
      <sz val="14"/>
      <color theme="1"/>
      <name val="Arial"/>
      <family val="2"/>
    </font>
    <font>
      <sz val="11"/>
      <color theme="0"/>
      <name val="Calibri"/>
      <family val="2"/>
      <scheme val="minor"/>
    </font>
    <font>
      <sz val="12"/>
      <color theme="0"/>
      <name val="Arial"/>
      <family val="2"/>
    </font>
    <font>
      <b/>
      <sz val="22"/>
      <color theme="1" tint="0.34998626667073579"/>
      <name val="Calibri Light"/>
      <family val="2"/>
      <scheme val="major"/>
    </font>
    <font>
      <sz val="12"/>
      <color theme="1"/>
      <name val="Arial"/>
      <family val="2"/>
    </font>
    <font>
      <u/>
      <sz val="11"/>
      <color indexed="12"/>
      <name val="Arial"/>
      <family val="2"/>
    </font>
    <font>
      <b/>
      <sz val="12"/>
      <color theme="1"/>
      <name val="Arial"/>
      <family val="2"/>
    </font>
    <font>
      <b/>
      <sz val="12"/>
      <color theme="1" tint="0.499984740745262"/>
      <name val="Arial"/>
      <family val="2"/>
    </font>
    <font>
      <sz val="12"/>
      <color theme="1" tint="0.499984740745262"/>
      <name val="Arial"/>
      <family val="2"/>
    </font>
    <font>
      <b/>
      <sz val="12"/>
      <color rgb="FFFF0000"/>
      <name val="Arial"/>
      <family val="2"/>
    </font>
    <font>
      <b/>
      <sz val="12"/>
      <color indexed="10"/>
      <name val="Arial"/>
      <family val="2"/>
    </font>
    <font>
      <sz val="11"/>
      <color theme="1"/>
      <name val="Franklin Gothic Book"/>
      <family val="2"/>
    </font>
    <font>
      <sz val="12"/>
      <name val="Franklin Gothic Book"/>
      <family val="2"/>
    </font>
    <font>
      <b/>
      <sz val="12"/>
      <name val="Franklin Gothic Book"/>
      <family val="2"/>
    </font>
    <font>
      <sz val="12"/>
      <color indexed="8"/>
      <name val="Franklin Gothic Book"/>
      <family val="2"/>
    </font>
    <font>
      <sz val="12"/>
      <color rgb="FFFF0000"/>
      <name val="Franklin Gothic Book"/>
      <family val="2"/>
    </font>
    <font>
      <sz val="9"/>
      <color indexed="81"/>
      <name val="Tahoma"/>
      <family val="2"/>
    </font>
    <font>
      <b/>
      <sz val="9"/>
      <color indexed="81"/>
      <name val="Tahoma"/>
      <family val="2"/>
    </font>
    <font>
      <b/>
      <i/>
      <sz val="12"/>
      <color indexed="12"/>
      <name val="Arial"/>
      <family val="2"/>
    </font>
    <font>
      <sz val="10"/>
      <name val="Arial"/>
      <family val="2"/>
    </font>
    <font>
      <b/>
      <sz val="8"/>
      <color theme="1"/>
      <name val="Arial"/>
      <family val="2"/>
    </font>
    <font>
      <u/>
      <sz val="10"/>
      <color theme="10"/>
      <name val="Arial"/>
      <family val="2"/>
    </font>
    <font>
      <sz val="11"/>
      <color rgb="FF000000"/>
      <name val="Arial"/>
      <family val="2"/>
    </font>
    <font>
      <u/>
      <sz val="10"/>
      <color theme="10"/>
      <name val="Arial"/>
      <family val="2"/>
    </font>
    <font>
      <sz val="12"/>
      <color theme="4" tint="-0.249977111117893"/>
      <name val="Arial"/>
      <family val="2"/>
    </font>
    <font>
      <sz val="11"/>
      <color rgb="FF000080"/>
      <name val="Arial"/>
      <family val="2"/>
    </font>
    <font>
      <sz val="16"/>
      <color rgb="FFFF0000"/>
      <name val="Arial"/>
      <family val="2"/>
    </font>
    <font>
      <vertAlign val="superscript"/>
      <sz val="12"/>
      <name val="Arial"/>
      <family val="2"/>
    </font>
    <font>
      <sz val="11"/>
      <color rgb="FFFF0000"/>
      <name val="Arial"/>
      <family val="2"/>
    </font>
    <font>
      <sz val="12"/>
      <color rgb="FF00B0F0"/>
      <name val="Arial"/>
      <family val="2"/>
    </font>
    <font>
      <sz val="14"/>
      <color rgb="FF00B0F0"/>
      <name val="Arial"/>
      <family val="2"/>
    </font>
    <font>
      <sz val="16"/>
      <color rgb="FF00B0F0"/>
      <name val="Arial"/>
      <family val="2"/>
    </font>
    <font>
      <sz val="20"/>
      <color rgb="FF00B0F0"/>
      <name val="Arial"/>
      <family val="2"/>
    </font>
    <font>
      <sz val="12"/>
      <color rgb="FFFF0000"/>
      <name val="Arial"/>
      <family val="2"/>
    </font>
    <font>
      <b/>
      <sz val="20"/>
      <color rgb="FF00B0F0"/>
      <name val="Arial"/>
      <family val="2"/>
    </font>
    <font>
      <b/>
      <i/>
      <sz val="12"/>
      <name val="Arial"/>
      <family val="2"/>
    </font>
    <font>
      <b/>
      <sz val="12"/>
      <color rgb="FF000080"/>
      <name val="Arial"/>
      <family val="2"/>
    </font>
    <font>
      <i/>
      <sz val="12"/>
      <name val="Arial"/>
      <family val="2"/>
    </font>
    <font>
      <b/>
      <sz val="24"/>
      <color rgb="FF00B0F0"/>
      <name val="Arial"/>
      <family val="2"/>
    </font>
    <font>
      <sz val="24"/>
      <color rgb="FF00B0F0"/>
      <name val="Arial"/>
      <family val="2"/>
    </font>
    <font>
      <sz val="11"/>
      <color theme="1"/>
      <name val="Arial"/>
      <family val="2"/>
    </font>
    <font>
      <sz val="14"/>
      <color theme="1"/>
      <name val="Arial"/>
      <family val="2"/>
    </font>
    <font>
      <b/>
      <sz val="12"/>
      <color rgb="FF002060"/>
      <name val="Arial"/>
      <family val="2"/>
    </font>
    <font>
      <b/>
      <sz val="11"/>
      <color theme="1"/>
      <name val="Arial"/>
      <family val="2"/>
    </font>
    <font>
      <i/>
      <sz val="12"/>
      <color rgb="FF3366FF"/>
      <name val="Arial"/>
      <family val="2"/>
    </font>
    <font>
      <b/>
      <sz val="12"/>
      <color theme="1"/>
      <name val="Franklin Gothic Book"/>
      <family val="2"/>
    </font>
    <font>
      <sz val="12"/>
      <color theme="1"/>
      <name val="Franklin Gothic Book"/>
      <family val="2"/>
    </font>
    <font>
      <sz val="36"/>
      <name val="Arial"/>
      <family val="2"/>
    </font>
    <font>
      <sz val="20"/>
      <name val="Arial"/>
      <family val="2"/>
    </font>
    <font>
      <b/>
      <sz val="14"/>
      <color rgb="FF00B0F0"/>
      <name val="Arial"/>
      <family val="2"/>
    </font>
    <font>
      <sz val="26"/>
      <color rgb="FF00B0F0"/>
      <name val="Arial"/>
      <family val="2"/>
    </font>
    <font>
      <b/>
      <sz val="11"/>
      <color theme="1"/>
      <name val="Calibri"/>
      <family val="2"/>
      <scheme val="minor"/>
    </font>
    <font>
      <b/>
      <sz val="11"/>
      <color rgb="FF504F5B"/>
      <name val="Arial"/>
      <family val="2"/>
    </font>
    <font>
      <sz val="8"/>
      <color rgb="FF000000"/>
      <name val="Tahoma"/>
      <family val="2"/>
    </font>
  </fonts>
  <fills count="15">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1"/>
        <bgColor indexed="64"/>
      </patternFill>
    </fill>
    <fill>
      <patternFill patternType="solid">
        <fgColor rgb="FF77F3F9"/>
        <bgColor indexed="64"/>
      </patternFill>
    </fill>
    <fill>
      <patternFill patternType="solid">
        <fgColor indexed="13"/>
        <bgColor indexed="64"/>
      </patternFill>
    </fill>
    <fill>
      <patternFill patternType="solid">
        <fgColor rgb="FF00CCFF"/>
        <bgColor indexed="64"/>
      </patternFill>
    </fill>
    <fill>
      <patternFill patternType="lightUp"/>
    </fill>
    <fill>
      <patternFill patternType="solid">
        <fgColor rgb="FFFFC000"/>
        <bgColor indexed="64"/>
      </patternFill>
    </fill>
    <fill>
      <patternFill patternType="solid">
        <fgColor theme="0" tint="-4.9989318521683403E-2"/>
        <bgColor theme="4"/>
      </patternFill>
    </fill>
    <fill>
      <patternFill patternType="solid">
        <fgColor theme="0" tint="-0.14996795556505021"/>
        <bgColor indexed="64"/>
      </patternFill>
    </fill>
  </fills>
  <borders count="2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thick">
        <color indexed="64"/>
      </right>
      <top style="thin">
        <color indexed="64"/>
      </top>
      <bottom style="medium">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ck">
        <color indexed="64"/>
      </left>
      <right/>
      <top style="dashed">
        <color indexed="64"/>
      </top>
      <bottom style="thick">
        <color indexed="64"/>
      </bottom>
      <diagonal/>
    </border>
    <border>
      <left/>
      <right/>
      <top style="dashed">
        <color indexed="64"/>
      </top>
      <bottom style="thick">
        <color indexed="64"/>
      </bottom>
      <diagonal/>
    </border>
    <border>
      <left/>
      <right/>
      <top/>
      <bottom style="thick">
        <color indexed="64"/>
      </bottom>
      <diagonal/>
    </border>
    <border>
      <left/>
      <right style="thick">
        <color indexed="64"/>
      </right>
      <top style="dashed">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thin">
        <color indexed="64"/>
      </bottom>
      <diagonal/>
    </border>
    <border>
      <left/>
      <right style="dashed">
        <color indexed="64"/>
      </right>
      <top/>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thick">
        <color indexed="64"/>
      </left>
      <right/>
      <top/>
      <bottom style="thick">
        <color indexed="64"/>
      </bottom>
      <diagonal/>
    </border>
    <border>
      <left style="thick">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ck">
        <color indexed="64"/>
      </right>
      <top/>
      <bottom/>
      <diagonal/>
    </border>
    <border>
      <left/>
      <right style="thick">
        <color indexed="64"/>
      </right>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thin">
        <color indexed="64"/>
      </right>
      <top/>
      <bottom style="thin">
        <color indexed="64"/>
      </bottom>
      <diagonal/>
    </border>
    <border>
      <left style="dashed">
        <color indexed="64"/>
      </left>
      <right/>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medium">
        <color indexed="64"/>
      </top>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top style="thick">
        <color indexed="64"/>
      </top>
      <bottom/>
      <diagonal/>
    </border>
    <border>
      <left/>
      <right/>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bottom style="thin">
        <color indexed="64"/>
      </bottom>
      <diagonal/>
    </border>
    <border>
      <left/>
      <right style="thin">
        <color indexed="23"/>
      </right>
      <top/>
      <bottom style="thin">
        <color indexed="64"/>
      </bottom>
      <diagonal/>
    </border>
    <border>
      <left style="thin">
        <color indexed="23"/>
      </left>
      <right/>
      <top/>
      <bottom/>
      <diagonal/>
    </border>
    <border>
      <left/>
      <right style="thin">
        <color indexed="23"/>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right/>
      <top/>
      <bottom style="thin">
        <color theme="1"/>
      </bottom>
      <diagonal/>
    </border>
    <border>
      <left style="thin">
        <color indexed="23"/>
      </left>
      <right style="thin">
        <color indexed="23"/>
      </right>
      <top/>
      <bottom style="thin">
        <color indexed="23"/>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style="thin">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style="thin">
        <color theme="0" tint="-0.14993743705557422"/>
      </right>
      <top/>
      <bottom/>
      <diagonal/>
    </border>
    <border>
      <left style="thin">
        <color theme="0" tint="-0.14993743705557422"/>
      </left>
      <right style="thin">
        <color theme="0" tint="-0.14993743705557422"/>
      </right>
      <top/>
      <bottom/>
      <diagonal/>
    </border>
    <border>
      <left style="thin">
        <color theme="0" tint="-0.14993743705557422"/>
      </left>
      <right style="thin">
        <color indexed="64"/>
      </right>
      <top/>
      <bottom/>
      <diagonal/>
    </border>
    <border>
      <left/>
      <right/>
      <top style="medium">
        <color theme="0" tint="-0.14996795556505021"/>
      </top>
      <bottom style="medium">
        <color theme="0" tint="-0.14996795556505021"/>
      </bottom>
      <diagonal/>
    </border>
    <border>
      <left style="thin">
        <color indexed="64"/>
      </left>
      <right/>
      <top style="thin">
        <color theme="0" tint="-4.9989318521683403E-2"/>
      </top>
      <bottom/>
      <diagonal/>
    </border>
    <border>
      <left/>
      <right/>
      <top style="thin">
        <color theme="0" tint="-4.9989318521683403E-2"/>
      </top>
      <bottom/>
      <diagonal/>
    </border>
    <border>
      <left/>
      <right style="thin">
        <color indexed="64"/>
      </right>
      <top style="thin">
        <color theme="0" tint="-4.9989318521683403E-2"/>
      </top>
      <bottom/>
      <diagonal/>
    </border>
    <border>
      <left/>
      <right/>
      <top/>
      <bottom style="thin">
        <color theme="4" tint="0.59996337778862885"/>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indexed="64"/>
      </right>
      <top style="thin">
        <color theme="0" tint="-4.9989318521683403E-2"/>
      </top>
      <bottom style="thin">
        <color theme="0" tint="-4.9989318521683403E-2"/>
      </bottom>
      <diagonal/>
    </border>
    <border>
      <left/>
      <right/>
      <top style="thin">
        <color theme="4" tint="0.59996337778862885"/>
      </top>
      <bottom style="thin">
        <color theme="4" tint="0.59996337778862885"/>
      </bottom>
      <diagonal/>
    </border>
    <border>
      <left/>
      <right/>
      <top style="thin">
        <color theme="5" tint="0.59996337778862885"/>
      </top>
      <bottom style="thin">
        <color theme="5" tint="0.59996337778862885"/>
      </bottom>
      <diagonal/>
    </border>
    <border>
      <left style="thin">
        <color indexed="64"/>
      </left>
      <right/>
      <top/>
      <bottom style="thin">
        <color theme="0" tint="-4.9989318521683403E-2"/>
      </bottom>
      <diagonal/>
    </border>
    <border>
      <left/>
      <right/>
      <top/>
      <bottom style="thin">
        <color theme="0" tint="-4.9989318521683403E-2"/>
      </bottom>
      <diagonal/>
    </border>
    <border>
      <left/>
      <right style="thin">
        <color indexed="64"/>
      </right>
      <top/>
      <bottom style="thin">
        <color theme="0" tint="-4.9989318521683403E-2"/>
      </bottom>
      <diagonal/>
    </border>
    <border>
      <left/>
      <right/>
      <top style="thin">
        <color theme="6" tint="0.59996337778862885"/>
      </top>
      <bottom style="thin">
        <color theme="6" tint="0.59996337778862885"/>
      </bottom>
      <diagonal/>
    </border>
    <border>
      <left style="thin">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indexed="64"/>
      </right>
      <top style="thin">
        <color theme="0" tint="-4.9989318521683403E-2"/>
      </top>
      <bottom style="thin">
        <color theme="0" tint="-4.9989318521683403E-2"/>
      </bottom>
      <diagonal/>
    </border>
    <border>
      <left/>
      <right/>
      <top style="thin">
        <color theme="8" tint="0.59996337778862885"/>
      </top>
      <bottom style="thin">
        <color theme="8" tint="0.59996337778862885"/>
      </bottom>
      <diagonal/>
    </border>
    <border>
      <left style="thin">
        <color indexed="64"/>
      </left>
      <right style="thin">
        <color theme="0" tint="-4.9989318521683403E-2"/>
      </right>
      <top style="thin">
        <color theme="0" tint="-4.9989318521683403E-2"/>
      </top>
      <bottom style="thin">
        <color indexed="64"/>
      </bottom>
      <diagonal/>
    </border>
    <border>
      <left style="thin">
        <color theme="0" tint="-4.9989318521683403E-2"/>
      </left>
      <right style="thin">
        <color theme="0" tint="-4.9989318521683403E-2"/>
      </right>
      <top style="thin">
        <color theme="0" tint="-4.9989318521683403E-2"/>
      </top>
      <bottom style="thin">
        <color indexed="64"/>
      </bottom>
      <diagonal/>
    </border>
    <border>
      <left style="thin">
        <color theme="0" tint="-4.9989318521683403E-2"/>
      </left>
      <right style="thin">
        <color indexed="64"/>
      </right>
      <top style="thin">
        <color theme="0" tint="-4.9989318521683403E-2"/>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theme="1" tint="0.499984740745262"/>
      </bottom>
      <diagonal/>
    </border>
    <border>
      <left style="thin">
        <color indexed="64"/>
      </left>
      <right/>
      <top/>
      <bottom style="thin">
        <color theme="4" tint="0.59996337778862885"/>
      </bottom>
      <diagonal/>
    </border>
    <border>
      <left style="thin">
        <color indexed="64"/>
      </left>
      <right/>
      <top style="thin">
        <color theme="4" tint="0.59996337778862885"/>
      </top>
      <bottom style="thin">
        <color theme="4" tint="0.59996337778862885"/>
      </bottom>
      <diagonal/>
    </border>
    <border>
      <left style="thin">
        <color indexed="64"/>
      </left>
      <right/>
      <top style="thin">
        <color theme="5" tint="0.59996337778862885"/>
      </top>
      <bottom style="thin">
        <color theme="5" tint="0.59996337778862885"/>
      </bottom>
      <diagonal/>
    </border>
    <border>
      <left style="thin">
        <color indexed="64"/>
      </left>
      <right/>
      <top style="thin">
        <color theme="6" tint="0.59996337778862885"/>
      </top>
      <bottom style="thin">
        <color theme="6" tint="0.59996337778862885"/>
      </bottom>
      <diagonal/>
    </border>
    <border>
      <left style="thin">
        <color indexed="64"/>
      </left>
      <right/>
      <top style="thin">
        <color theme="8" tint="0.59996337778862885"/>
      </top>
      <bottom style="thin">
        <color theme="8" tint="0.59996337778862885"/>
      </bottom>
      <diagonal/>
    </border>
    <border>
      <left style="thin">
        <color indexed="64"/>
      </left>
      <right/>
      <top style="thin">
        <color theme="8" tint="0.59996337778862885"/>
      </top>
      <bottom style="thin">
        <color indexed="64"/>
      </bottom>
      <diagonal/>
    </border>
    <border>
      <left/>
      <right/>
      <top style="thin">
        <color theme="8" tint="0.59996337778862885"/>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style="medium">
        <color rgb="FFFFFFFF"/>
      </left>
      <right style="medium">
        <color rgb="FFFFFFFF"/>
      </right>
      <top style="medium">
        <color rgb="FFFFFFFF"/>
      </top>
      <bottom style="medium">
        <color rgb="FFFFFFFF"/>
      </bottom>
      <diagonal/>
    </border>
    <border>
      <left/>
      <right style="thin">
        <color indexed="64"/>
      </right>
      <top style="medium">
        <color indexed="64"/>
      </top>
      <bottom style="thin">
        <color indexed="64"/>
      </bottom>
      <diagonal/>
    </border>
  </borders>
  <cellStyleXfs count="15">
    <xf numFmtId="0" fontId="0" fillId="0" borderId="0"/>
    <xf numFmtId="0" fontId="12" fillId="0" borderId="0"/>
    <xf numFmtId="0" fontId="2" fillId="0" borderId="0"/>
    <xf numFmtId="0" fontId="57" fillId="0" borderId="0"/>
    <xf numFmtId="0" fontId="59" fillId="0" borderId="0" applyNumberFormat="0" applyFill="0" applyBorder="0" applyAlignment="0" applyProtection="0"/>
    <xf numFmtId="0" fontId="1" fillId="0" borderId="0"/>
    <xf numFmtId="0" fontId="1" fillId="0" borderId="0" applyNumberFormat="0" applyFill="0" applyProtection="0">
      <alignment horizontal="right" indent="1"/>
    </xf>
    <xf numFmtId="165" fontId="1" fillId="0" borderId="151">
      <alignment horizontal="center" vertical="center"/>
    </xf>
    <xf numFmtId="0" fontId="61" fillId="0" borderId="0" applyNumberFormat="0" applyFill="0" applyBorder="0" applyAlignment="0" applyProtection="0">
      <alignment vertical="top"/>
      <protection locked="0"/>
    </xf>
    <xf numFmtId="0" fontId="1" fillId="0" borderId="167" applyFill="0">
      <alignment horizontal="center" vertical="center"/>
    </xf>
    <xf numFmtId="9" fontId="1" fillId="0" borderId="0" applyFont="0" applyFill="0" applyBorder="0" applyAlignment="0" applyProtection="0"/>
    <xf numFmtId="0" fontId="1" fillId="0" borderId="167" applyFill="0">
      <alignment horizontal="left" vertical="center" indent="2"/>
    </xf>
    <xf numFmtId="168" fontId="1" fillId="0" borderId="167" applyFill="0">
      <alignment horizontal="center" vertical="center"/>
    </xf>
    <xf numFmtId="43" fontId="75" fillId="0" borderId="0" applyFont="0" applyFill="0" applyBorder="0" applyAlignment="0" applyProtection="0"/>
    <xf numFmtId="0" fontId="77" fillId="0" borderId="0" applyNumberFormat="0" applyFill="0" applyBorder="0" applyAlignment="0" applyProtection="0"/>
  </cellStyleXfs>
  <cellXfs count="1219">
    <xf numFmtId="0" fontId="0" fillId="0" borderId="0" xfId="0"/>
    <xf numFmtId="0" fontId="0" fillId="0" borderId="1" xfId="0" applyBorder="1"/>
    <xf numFmtId="0" fontId="5" fillId="0" borderId="0" xfId="0" applyFont="1"/>
    <xf numFmtId="0" fontId="0" fillId="0" borderId="8" xfId="0" applyBorder="1"/>
    <xf numFmtId="0" fontId="0" fillId="0" borderId="0" xfId="0" applyAlignment="1">
      <alignment horizontal="center"/>
    </xf>
    <xf numFmtId="0" fontId="0" fillId="0" borderId="13" xfId="0" applyBorder="1"/>
    <xf numFmtId="0" fontId="0" fillId="0" borderId="15" xfId="0" applyBorder="1"/>
    <xf numFmtId="0" fontId="5" fillId="0" borderId="4" xfId="0" applyFont="1" applyBorder="1"/>
    <xf numFmtId="0" fontId="12" fillId="0" borderId="0" xfId="0" applyFont="1"/>
    <xf numFmtId="0" fontId="0" fillId="0" borderId="17" xfId="0" applyBorder="1" applyAlignment="1">
      <alignment horizontal="center"/>
    </xf>
    <xf numFmtId="0" fontId="0" fillId="0" borderId="0" xfId="0" applyAlignment="1">
      <alignment vertical="center"/>
    </xf>
    <xf numFmtId="0" fontId="0" fillId="0" borderId="0" xfId="0" applyAlignment="1">
      <alignment horizontal="left"/>
    </xf>
    <xf numFmtId="0" fontId="0" fillId="0" borderId="1" xfId="0" applyBorder="1" applyProtection="1">
      <protection locked="0"/>
    </xf>
    <xf numFmtId="0" fontId="0" fillId="0" borderId="17" xfId="0" applyBorder="1" applyAlignment="1" applyProtection="1">
      <alignment horizontal="center"/>
      <protection locked="0"/>
    </xf>
    <xf numFmtId="0" fontId="0" fillId="0" borderId="14" xfId="0" applyBorder="1"/>
    <xf numFmtId="0" fontId="8" fillId="0" borderId="15" xfId="0" applyFont="1" applyBorder="1" applyAlignment="1">
      <alignment horizontal="center"/>
    </xf>
    <xf numFmtId="0" fontId="0" fillId="0" borderId="18" xfId="0" applyBorder="1"/>
    <xf numFmtId="0" fontId="0" fillId="0" borderId="0" xfId="0" applyAlignment="1" applyProtection="1">
      <alignment horizontal="center"/>
      <protection locked="0"/>
    </xf>
    <xf numFmtId="0" fontId="11" fillId="0" borderId="1" xfId="0" applyFont="1" applyBorder="1" applyAlignment="1">
      <alignment horizontal="center"/>
    </xf>
    <xf numFmtId="0" fontId="0" fillId="0" borderId="36" xfId="0" applyBorder="1"/>
    <xf numFmtId="0" fontId="0" fillId="0" borderId="35" xfId="0" applyBorder="1" applyProtection="1">
      <protection locked="0"/>
    </xf>
    <xf numFmtId="0" fontId="0" fillId="0" borderId="22" xfId="0" applyBorder="1" applyProtection="1">
      <protection locked="0"/>
    </xf>
    <xf numFmtId="0" fontId="0" fillId="0" borderId="13" xfId="0" applyBorder="1" applyProtection="1">
      <protection locked="0"/>
    </xf>
    <xf numFmtId="0" fontId="19" fillId="0" borderId="7" xfId="0" applyFont="1" applyBorder="1" applyAlignment="1">
      <alignment horizontal="left"/>
    </xf>
    <xf numFmtId="0" fontId="0" fillId="0" borderId="17" xfId="0" applyBorder="1"/>
    <xf numFmtId="0" fontId="22" fillId="0" borderId="0" xfId="0" applyFont="1"/>
    <xf numFmtId="0" fontId="0" fillId="0" borderId="0" xfId="0" applyAlignment="1">
      <alignment horizontal="left" wrapText="1"/>
    </xf>
    <xf numFmtId="0" fontId="23" fillId="0" borderId="0" xfId="0" applyFont="1"/>
    <xf numFmtId="0" fontId="24" fillId="0" borderId="0" xfId="0" applyFont="1"/>
    <xf numFmtId="0" fontId="23" fillId="0" borderId="0" xfId="0" applyFont="1" applyAlignment="1">
      <alignment horizontal="center"/>
    </xf>
    <xf numFmtId="0" fontId="0" fillId="0" borderId="30" xfId="0" applyBorder="1"/>
    <xf numFmtId="0" fontId="26" fillId="0" borderId="0" xfId="0" applyFont="1"/>
    <xf numFmtId="0" fontId="28" fillId="0" borderId="0" xfId="0" applyFont="1"/>
    <xf numFmtId="0" fontId="27" fillId="0" borderId="0" xfId="0" applyFont="1" applyAlignment="1">
      <alignment horizontal="center" vertical="center"/>
    </xf>
    <xf numFmtId="0" fontId="15" fillId="0" borderId="0" xfId="1" applyFont="1"/>
    <xf numFmtId="0" fontId="31" fillId="0" borderId="0" xfId="1" applyFont="1" applyAlignment="1">
      <alignment horizontal="center"/>
    </xf>
    <xf numFmtId="0" fontId="33" fillId="0" borderId="66" xfId="1" applyFont="1" applyBorder="1" applyAlignment="1">
      <alignment vertical="top"/>
    </xf>
    <xf numFmtId="0" fontId="15" fillId="0" borderId="67" xfId="1" applyFont="1" applyBorder="1"/>
    <xf numFmtId="0" fontId="15" fillId="0" borderId="66" xfId="1" applyFont="1" applyBorder="1" applyAlignment="1">
      <alignment horizontal="left"/>
    </xf>
    <xf numFmtId="0" fontId="15" fillId="0" borderId="0" xfId="1" applyFont="1" applyAlignment="1">
      <alignment horizontal="left"/>
    </xf>
    <xf numFmtId="0" fontId="12" fillId="0" borderId="0" xfId="1" applyAlignment="1">
      <alignment horizontal="left"/>
    </xf>
    <xf numFmtId="0" fontId="15" fillId="0" borderId="1" xfId="1" applyFont="1" applyBorder="1" applyAlignment="1" applyProtection="1">
      <alignment horizontal="left"/>
      <protection locked="0"/>
    </xf>
    <xf numFmtId="0" fontId="15" fillId="0" borderId="0" xfId="1" applyFont="1" applyAlignment="1" applyProtection="1">
      <alignment horizontal="left"/>
      <protection locked="0"/>
    </xf>
    <xf numFmtId="0" fontId="12" fillId="0" borderId="1" xfId="1" applyBorder="1" applyAlignment="1">
      <alignment horizontal="left"/>
    </xf>
    <xf numFmtId="0" fontId="12" fillId="0" borderId="1" xfId="1" applyBorder="1"/>
    <xf numFmtId="0" fontId="15" fillId="0" borderId="0" xfId="1" applyFont="1" applyAlignment="1">
      <alignment horizontal="center"/>
    </xf>
    <xf numFmtId="0" fontId="15" fillId="0" borderId="67" xfId="1" applyFont="1" applyBorder="1" applyAlignment="1">
      <alignment horizontal="center"/>
    </xf>
    <xf numFmtId="0" fontId="12" fillId="0" borderId="0" xfId="1"/>
    <xf numFmtId="0" fontId="15" fillId="0" borderId="66" xfId="1" applyFont="1" applyBorder="1"/>
    <xf numFmtId="0" fontId="15" fillId="0" borderId="0" xfId="1" applyFont="1" applyProtection="1">
      <protection locked="0"/>
    </xf>
    <xf numFmtId="0" fontId="34" fillId="0" borderId="66" xfId="1" applyFont="1" applyBorder="1" applyAlignment="1">
      <alignment horizontal="center"/>
    </xf>
    <xf numFmtId="0" fontId="34" fillId="0" borderId="0" xfId="1" applyFont="1" applyAlignment="1">
      <alignment horizontal="center"/>
    </xf>
    <xf numFmtId="0" fontId="34" fillId="0" borderId="0" xfId="1" applyFont="1" applyProtection="1">
      <protection locked="0"/>
    </xf>
    <xf numFmtId="0" fontId="34" fillId="0" borderId="0" xfId="1" applyFont="1" applyAlignment="1">
      <alignment horizontal="right"/>
    </xf>
    <xf numFmtId="0" fontId="7" fillId="0" borderId="0" xfId="1" applyFont="1" applyAlignment="1">
      <alignment horizontal="right"/>
    </xf>
    <xf numFmtId="164" fontId="34" fillId="0" borderId="0" xfId="1" applyNumberFormat="1" applyFont="1" applyProtection="1">
      <protection locked="0"/>
    </xf>
    <xf numFmtId="0" fontId="34" fillId="0" borderId="0" xfId="1" applyFont="1" applyAlignment="1">
      <alignment horizontal="left"/>
    </xf>
    <xf numFmtId="0" fontId="7" fillId="0" borderId="0" xfId="1" applyFont="1"/>
    <xf numFmtId="0" fontId="34" fillId="0" borderId="67" xfId="1" applyFont="1" applyBorder="1" applyProtection="1">
      <protection locked="0"/>
    </xf>
    <xf numFmtId="0" fontId="34" fillId="0" borderId="0" xfId="1" applyFont="1"/>
    <xf numFmtId="0" fontId="34" fillId="0" borderId="67" xfId="1" applyFont="1" applyBorder="1"/>
    <xf numFmtId="0" fontId="35" fillId="0" borderId="66" xfId="1" applyFont="1" applyBorder="1"/>
    <xf numFmtId="0" fontId="35" fillId="0" borderId="0" xfId="1" applyFont="1"/>
    <xf numFmtId="0" fontId="35" fillId="0" borderId="0" xfId="1" applyFont="1" applyProtection="1">
      <protection locked="0"/>
    </xf>
    <xf numFmtId="0" fontId="35" fillId="0" borderId="0" xfId="1" applyFont="1" applyAlignment="1">
      <alignment horizontal="center"/>
    </xf>
    <xf numFmtId="0" fontId="35" fillId="0" borderId="67" xfId="1" applyFont="1" applyBorder="1" applyAlignment="1">
      <alignment horizontal="center"/>
    </xf>
    <xf numFmtId="0" fontId="15" fillId="0" borderId="4" xfId="1" applyFont="1" applyBorder="1"/>
    <xf numFmtId="0" fontId="15" fillId="0" borderId="0" xfId="1" applyFont="1" applyAlignment="1">
      <alignment vertical="center"/>
    </xf>
    <xf numFmtId="0" fontId="15" fillId="0" borderId="0" xfId="1" applyFont="1" applyAlignment="1">
      <alignment horizontal="left" vertical="center"/>
    </xf>
    <xf numFmtId="0" fontId="15" fillId="0" borderId="6" xfId="1" applyFont="1" applyBorder="1" applyAlignment="1">
      <alignment vertical="center"/>
    </xf>
    <xf numFmtId="0" fontId="31" fillId="0" borderId="0" xfId="1" applyFont="1" applyAlignment="1">
      <alignment horizontal="center" vertical="center"/>
    </xf>
    <xf numFmtId="0" fontId="15" fillId="0" borderId="73" xfId="1" applyFont="1" applyBorder="1" applyAlignment="1" applyProtection="1">
      <alignment horizontal="left"/>
      <protection locked="0"/>
    </xf>
    <xf numFmtId="0" fontId="15" fillId="0" borderId="6" xfId="1" applyFont="1" applyBorder="1"/>
    <xf numFmtId="0" fontId="15" fillId="0" borderId="3" xfId="1" applyFont="1" applyBorder="1" applyAlignment="1">
      <alignment horizontal="left"/>
    </xf>
    <xf numFmtId="0" fontId="15" fillId="0" borderId="66" xfId="1" applyFont="1" applyBorder="1" applyAlignment="1" applyProtection="1">
      <alignment horizontal="left"/>
      <protection locked="0"/>
    </xf>
    <xf numFmtId="0" fontId="12" fillId="4" borderId="0" xfId="1" applyFill="1"/>
    <xf numFmtId="0" fontId="12" fillId="0" borderId="66" xfId="1" applyBorder="1"/>
    <xf numFmtId="0" fontId="15" fillId="0" borderId="8" xfId="1" applyFont="1" applyBorder="1"/>
    <xf numFmtId="0" fontId="34" fillId="0" borderId="66" xfId="1" applyFont="1" applyBorder="1"/>
    <xf numFmtId="0" fontId="34" fillId="0" borderId="66" xfId="1" applyFont="1" applyBorder="1" applyAlignment="1">
      <alignment vertical="center"/>
    </xf>
    <xf numFmtId="0" fontId="34" fillId="0" borderId="0" xfId="1" applyFont="1" applyAlignment="1">
      <alignment vertical="center"/>
    </xf>
    <xf numFmtId="0" fontId="34" fillId="0" borderId="67" xfId="1" applyFont="1" applyBorder="1" applyAlignment="1">
      <alignment vertical="center"/>
    </xf>
    <xf numFmtId="0" fontId="31" fillId="0" borderId="0" xfId="1" applyFont="1" applyAlignment="1">
      <alignment vertical="center"/>
    </xf>
    <xf numFmtId="0" fontId="34" fillId="4" borderId="0" xfId="1" applyFont="1" applyFill="1"/>
    <xf numFmtId="0" fontId="34" fillId="4" borderId="67" xfId="1" applyFont="1" applyFill="1" applyBorder="1"/>
    <xf numFmtId="0" fontId="6" fillId="2" borderId="71" xfId="1" applyFont="1" applyFill="1" applyBorder="1" applyAlignment="1">
      <alignment horizontal="center" vertical="center" textRotation="90"/>
    </xf>
    <xf numFmtId="0" fontId="30" fillId="0" borderId="0" xfId="1" applyFont="1" applyAlignment="1">
      <alignment vertical="center"/>
    </xf>
    <xf numFmtId="0" fontId="25" fillId="0" borderId="67" xfId="1" applyFont="1" applyBorder="1" applyAlignment="1">
      <alignment vertical="center"/>
    </xf>
    <xf numFmtId="0" fontId="5" fillId="0" borderId="83" xfId="1" applyFont="1" applyBorder="1"/>
    <xf numFmtId="0" fontId="5" fillId="0" borderId="83" xfId="1" applyFont="1" applyBorder="1" applyAlignment="1">
      <alignment wrapText="1"/>
    </xf>
    <xf numFmtId="0" fontId="7" fillId="0" borderId="88" xfId="1" applyFont="1" applyBorder="1" applyAlignment="1">
      <alignment vertical="center"/>
    </xf>
    <xf numFmtId="0" fontId="5" fillId="0" borderId="34" xfId="1" applyFont="1" applyBorder="1" applyAlignment="1">
      <alignment vertical="center"/>
    </xf>
    <xf numFmtId="0" fontId="5" fillId="0" borderId="34" xfId="1" applyFont="1" applyBorder="1" applyAlignment="1">
      <alignment horizontal="left" vertical="center" wrapText="1"/>
    </xf>
    <xf numFmtId="0" fontId="7" fillId="0" borderId="71" xfId="1" applyFont="1" applyBorder="1" applyAlignment="1">
      <alignment vertical="center"/>
    </xf>
    <xf numFmtId="0" fontId="5" fillId="0" borderId="3" xfId="1" applyFont="1" applyBorder="1" applyAlignment="1">
      <alignment horizontal="left" vertical="center" wrapText="1"/>
    </xf>
    <xf numFmtId="0" fontId="30" fillId="0" borderId="3" xfId="1" applyFont="1" applyBorder="1" applyAlignment="1">
      <alignment vertical="center"/>
    </xf>
    <xf numFmtId="0" fontId="35" fillId="0" borderId="3" xfId="1" applyFont="1" applyBorder="1"/>
    <xf numFmtId="0" fontId="25" fillId="0" borderId="3" xfId="1" applyFont="1" applyBorder="1" applyAlignment="1">
      <alignment horizontal="left" vertical="center" wrapText="1"/>
    </xf>
    <xf numFmtId="0" fontId="5" fillId="0" borderId="72" xfId="1" applyFont="1" applyBorder="1" applyAlignment="1">
      <alignment horizontal="left" vertical="center" wrapText="1"/>
    </xf>
    <xf numFmtId="0" fontId="38" fillId="0" borderId="0" xfId="1" applyFont="1" applyAlignment="1">
      <alignment horizontal="center" vertical="center"/>
    </xf>
    <xf numFmtId="0" fontId="7" fillId="0" borderId="66" xfId="1" applyFont="1" applyBorder="1" applyAlignment="1">
      <alignment vertical="center"/>
    </xf>
    <xf numFmtId="0" fontId="5" fillId="0" borderId="0" xfId="1" applyFont="1" applyAlignment="1">
      <alignment horizontal="left" vertical="center" wrapText="1"/>
    </xf>
    <xf numFmtId="0" fontId="7" fillId="0" borderId="0" xfId="1" applyFont="1" applyAlignment="1">
      <alignment vertical="center"/>
    </xf>
    <xf numFmtId="0" fontId="12" fillId="0" borderId="0" xfId="1" applyAlignment="1">
      <alignment horizontal="left" vertical="center" wrapText="1"/>
    </xf>
    <xf numFmtId="0" fontId="5" fillId="0" borderId="67" xfId="1" applyFont="1" applyBorder="1" applyAlignment="1">
      <alignment horizontal="left" vertical="center" wrapText="1"/>
    </xf>
    <xf numFmtId="0" fontId="7" fillId="0" borderId="73" xfId="1" applyFont="1" applyBorder="1" applyAlignment="1">
      <alignment vertical="center"/>
    </xf>
    <xf numFmtId="0" fontId="7" fillId="0" borderId="1" xfId="1" applyFont="1" applyBorder="1" applyAlignment="1">
      <alignment horizontal="center" wrapText="1"/>
    </xf>
    <xf numFmtId="0" fontId="39" fillId="0" borderId="1" xfId="1" applyFont="1" applyBorder="1" applyAlignment="1">
      <alignment horizontal="center" wrapText="1"/>
    </xf>
    <xf numFmtId="0" fontId="12" fillId="0" borderId="1" xfId="1" applyBorder="1" applyAlignment="1">
      <alignment wrapText="1"/>
    </xf>
    <xf numFmtId="0" fontId="12" fillId="0" borderId="1" xfId="1" applyBorder="1" applyAlignment="1">
      <alignment horizontal="left" vertical="center" wrapText="1"/>
    </xf>
    <xf numFmtId="0" fontId="15" fillId="0" borderId="1" xfId="1" applyFont="1" applyBorder="1"/>
    <xf numFmtId="0" fontId="7" fillId="0" borderId="68" xfId="1" applyFont="1" applyBorder="1" applyAlignment="1">
      <alignment horizontal="left" vertical="center" wrapText="1"/>
    </xf>
    <xf numFmtId="0" fontId="7" fillId="0" borderId="0" xfId="1" applyFont="1" applyAlignment="1">
      <alignment horizontal="center" wrapText="1"/>
    </xf>
    <xf numFmtId="0" fontId="12" fillId="0" borderId="0" xfId="1" applyAlignment="1">
      <alignment horizontal="center" wrapText="1"/>
    </xf>
    <xf numFmtId="0" fontId="12" fillId="0" borderId="67" xfId="1" applyBorder="1" applyAlignment="1">
      <alignment horizontal="left" vertical="center" wrapText="1"/>
    </xf>
    <xf numFmtId="0" fontId="7" fillId="0" borderId="67" xfId="1" applyFont="1" applyBorder="1" applyAlignment="1">
      <alignment horizontal="left" vertical="center" wrapText="1"/>
    </xf>
    <xf numFmtId="0" fontId="6" fillId="2" borderId="69" xfId="1" applyFont="1" applyFill="1" applyBorder="1" applyAlignment="1">
      <alignment horizontal="center" vertical="center" textRotation="90"/>
    </xf>
    <xf numFmtId="0" fontId="31" fillId="0" borderId="35" xfId="1" applyFont="1" applyBorder="1" applyAlignment="1">
      <alignment horizontal="center"/>
    </xf>
    <xf numFmtId="0" fontId="15" fillId="0" borderId="83" xfId="1" applyFont="1" applyBorder="1"/>
    <xf numFmtId="0" fontId="12" fillId="0" borderId="53" xfId="1" applyBorder="1"/>
    <xf numFmtId="0" fontId="12" fillId="3" borderId="96" xfId="1" applyFill="1" applyBorder="1"/>
    <xf numFmtId="0" fontId="12" fillId="3" borderId="33" xfId="1" applyFill="1" applyBorder="1"/>
    <xf numFmtId="0" fontId="12" fillId="0" borderId="100" xfId="1" applyBorder="1"/>
    <xf numFmtId="0" fontId="12" fillId="3" borderId="11" xfId="1" applyFill="1" applyBorder="1"/>
    <xf numFmtId="0" fontId="12" fillId="3" borderId="5" xfId="1" applyFill="1" applyBorder="1"/>
    <xf numFmtId="0" fontId="12" fillId="0" borderId="102" xfId="1" applyBorder="1"/>
    <xf numFmtId="0" fontId="12" fillId="3" borderId="7" xfId="1" applyFill="1" applyBorder="1"/>
    <xf numFmtId="0" fontId="12" fillId="0" borderId="103" xfId="1" applyBorder="1"/>
    <xf numFmtId="0" fontId="12" fillId="3" borderId="54" xfId="1" applyFill="1" applyBorder="1"/>
    <xf numFmtId="0" fontId="12" fillId="3" borderId="23" xfId="1" applyFill="1" applyBorder="1"/>
    <xf numFmtId="0" fontId="12" fillId="4" borderId="66" xfId="1" applyFill="1" applyBorder="1"/>
    <xf numFmtId="0" fontId="15" fillId="4" borderId="0" xfId="1" applyFont="1" applyFill="1"/>
    <xf numFmtId="0" fontId="7" fillId="4" borderId="0" xfId="1" applyFont="1" applyFill="1" applyAlignment="1">
      <alignment vertical="center"/>
    </xf>
    <xf numFmtId="0" fontId="7" fillId="0" borderId="67" xfId="1" applyFont="1" applyBorder="1"/>
    <xf numFmtId="0" fontId="12" fillId="0" borderId="108" xfId="1" applyBorder="1"/>
    <xf numFmtId="0" fontId="12" fillId="4" borderId="93" xfId="1" applyFill="1" applyBorder="1"/>
    <xf numFmtId="0" fontId="12" fillId="0" borderId="83" xfId="1" applyBorder="1"/>
    <xf numFmtId="0" fontId="12" fillId="0" borderId="109" xfId="1" applyBorder="1"/>
    <xf numFmtId="0" fontId="39" fillId="0" borderId="115" xfId="1" applyFont="1" applyBorder="1" applyAlignment="1">
      <alignment horizontal="center" vertical="center"/>
    </xf>
    <xf numFmtId="0" fontId="39" fillId="3" borderId="95" xfId="1" applyFont="1" applyFill="1" applyBorder="1" applyAlignment="1">
      <alignment horizontal="center" vertical="center"/>
    </xf>
    <xf numFmtId="0" fontId="7" fillId="0" borderId="25" xfId="1" applyFont="1" applyBorder="1" applyAlignment="1">
      <alignment vertical="top" wrapText="1"/>
    </xf>
    <xf numFmtId="0" fontId="7" fillId="0" borderId="34" xfId="1" applyFont="1" applyBorder="1" applyAlignment="1">
      <alignment vertical="top" wrapText="1"/>
    </xf>
    <xf numFmtId="0" fontId="7" fillId="0" borderId="0" xfId="1" applyFont="1" applyAlignment="1">
      <alignment vertical="top" wrapText="1"/>
    </xf>
    <xf numFmtId="0" fontId="7" fillId="0" borderId="0" xfId="1" applyFont="1" applyAlignment="1">
      <alignment horizontal="left" vertical="center" wrapText="1"/>
    </xf>
    <xf numFmtId="0" fontId="12" fillId="0" borderId="116" xfId="1" applyBorder="1"/>
    <xf numFmtId="0" fontId="12" fillId="0" borderId="67" xfId="1" applyBorder="1"/>
    <xf numFmtId="0" fontId="12" fillId="0" borderId="66" xfId="1" applyBorder="1" applyAlignment="1">
      <alignment horizontal="left" vertical="center" wrapText="1"/>
    </xf>
    <xf numFmtId="2" fontId="12" fillId="0" borderId="117" xfId="1" applyNumberFormat="1" applyBorder="1" applyAlignment="1">
      <alignment horizontal="center" vertical="center"/>
    </xf>
    <xf numFmtId="0" fontId="12" fillId="0" borderId="0" xfId="1" applyAlignment="1">
      <alignment horizontal="right" vertical="center"/>
    </xf>
    <xf numFmtId="0" fontId="12" fillId="0" borderId="0" xfId="1" applyAlignment="1">
      <alignment vertical="center"/>
    </xf>
    <xf numFmtId="0" fontId="24" fillId="0" borderId="69" xfId="1" applyFont="1" applyBorder="1" applyAlignment="1">
      <alignment horizontal="center" vertical="center" wrapText="1"/>
    </xf>
    <xf numFmtId="0" fontId="24" fillId="0" borderId="15" xfId="1" applyFont="1" applyBorder="1" applyAlignment="1">
      <alignment horizontal="center" vertical="center"/>
    </xf>
    <xf numFmtId="0" fontId="24" fillId="0" borderId="70" xfId="1" applyFont="1" applyBorder="1" applyAlignment="1">
      <alignment horizontal="center" vertical="center"/>
    </xf>
    <xf numFmtId="0" fontId="7" fillId="0" borderId="123" xfId="1" applyFont="1" applyBorder="1" applyAlignment="1">
      <alignment vertical="top" wrapText="1"/>
    </xf>
    <xf numFmtId="0" fontId="12" fillId="0" borderId="67" xfId="1" applyBorder="1" applyAlignment="1">
      <alignment vertical="center"/>
    </xf>
    <xf numFmtId="0" fontId="15" fillId="0" borderId="127" xfId="1" applyFont="1" applyBorder="1"/>
    <xf numFmtId="49" fontId="41" fillId="0" borderId="0" xfId="1" applyNumberFormat="1" applyFont="1" applyAlignment="1">
      <alignment horizontal="center" vertical="center" wrapText="1"/>
    </xf>
    <xf numFmtId="49" fontId="42" fillId="0" borderId="0" xfId="1" applyNumberFormat="1" applyFont="1"/>
    <xf numFmtId="49" fontId="42" fillId="0" borderId="0" xfId="1" applyNumberFormat="1" applyFont="1" applyAlignment="1">
      <alignment horizontal="center"/>
    </xf>
    <xf numFmtId="49" fontId="42" fillId="0" borderId="0" xfId="1" applyNumberFormat="1" applyFont="1" applyAlignment="1">
      <alignment vertical="center"/>
    </xf>
    <xf numFmtId="49" fontId="45" fillId="0" borderId="0" xfId="1" applyNumberFormat="1" applyFont="1" applyAlignment="1">
      <alignment vertical="top"/>
    </xf>
    <xf numFmtId="49" fontId="43" fillId="0" borderId="0" xfId="1" applyNumberFormat="1" applyFont="1" applyAlignment="1">
      <alignment horizontal="left" vertical="center" indent="1"/>
    </xf>
    <xf numFmtId="49" fontId="42" fillId="0" borderId="0" xfId="1" applyNumberFormat="1" applyFont="1" applyAlignment="1">
      <alignment vertical="top" wrapText="1"/>
    </xf>
    <xf numFmtId="49" fontId="42" fillId="0" borderId="2" xfId="1" applyNumberFormat="1" applyFont="1" applyBorder="1" applyAlignment="1">
      <alignment horizontal="left" vertical="center" wrapText="1"/>
    </xf>
    <xf numFmtId="49" fontId="42" fillId="0" borderId="3" xfId="1" applyNumberFormat="1" applyFont="1" applyBorder="1" applyAlignment="1">
      <alignment horizontal="left" vertical="center" wrapText="1"/>
    </xf>
    <xf numFmtId="49" fontId="42" fillId="0" borderId="4" xfId="1" applyNumberFormat="1" applyFont="1" applyBorder="1" applyAlignment="1">
      <alignment horizontal="left" vertical="center" wrapText="1"/>
    </xf>
    <xf numFmtId="49" fontId="43" fillId="0" borderId="1" xfId="1" applyNumberFormat="1" applyFont="1" applyBorder="1" applyAlignment="1">
      <alignment horizontal="center" vertical="center"/>
    </xf>
    <xf numFmtId="49" fontId="43" fillId="0" borderId="6" xfId="1" applyNumberFormat="1" applyFont="1" applyBorder="1" applyAlignment="1">
      <alignment horizontal="center" vertical="center"/>
    </xf>
    <xf numFmtId="49" fontId="43" fillId="0" borderId="0" xfId="1" applyNumberFormat="1" applyFont="1" applyAlignment="1">
      <alignment horizontal="center"/>
    </xf>
    <xf numFmtId="49" fontId="42" fillId="0" borderId="0" xfId="1" applyNumberFormat="1" applyFont="1" applyAlignment="1">
      <alignment horizontal="center" vertical="center" wrapText="1"/>
    </xf>
    <xf numFmtId="49" fontId="48" fillId="0" borderId="0" xfId="1" applyNumberFormat="1" applyFont="1" applyAlignment="1">
      <alignment horizontal="left" indent="1"/>
    </xf>
    <xf numFmtId="49" fontId="42" fillId="0" borderId="6" xfId="1" applyNumberFormat="1" applyFont="1" applyBorder="1"/>
    <xf numFmtId="49" fontId="42" fillId="0" borderId="3" xfId="1" applyNumberFormat="1" applyFont="1" applyBorder="1"/>
    <xf numFmtId="49" fontId="43" fillId="0" borderId="0" xfId="1" applyNumberFormat="1" applyFont="1"/>
    <xf numFmtId="49" fontId="42" fillId="0" borderId="1" xfId="1" applyNumberFormat="1" applyFont="1" applyBorder="1" applyAlignment="1">
      <alignment horizontal="left"/>
    </xf>
    <xf numFmtId="49" fontId="42" fillId="0" borderId="8" xfId="1" applyNumberFormat="1" applyFont="1" applyBorder="1" applyAlignment="1">
      <alignment horizontal="left"/>
    </xf>
    <xf numFmtId="49" fontId="45" fillId="0" borderId="0" xfId="1" applyNumberFormat="1" applyFont="1"/>
    <xf numFmtId="49" fontId="46" fillId="0" borderId="0" xfId="1" applyNumberFormat="1" applyFont="1" applyAlignment="1">
      <alignment horizontal="center" vertical="center"/>
    </xf>
    <xf numFmtId="49" fontId="50" fillId="0" borderId="0" xfId="1" applyNumberFormat="1" applyFont="1" applyAlignment="1">
      <alignment horizontal="left" vertical="center"/>
    </xf>
    <xf numFmtId="49" fontId="51" fillId="0" borderId="0" xfId="1" applyNumberFormat="1" applyFont="1" applyAlignment="1">
      <alignment vertical="center"/>
    </xf>
    <xf numFmtId="49" fontId="46" fillId="0" borderId="141" xfId="1" applyNumberFormat="1" applyFont="1" applyBorder="1" applyAlignment="1">
      <alignment horizontal="left" vertical="center" wrapText="1"/>
    </xf>
    <xf numFmtId="49" fontId="42" fillId="4" borderId="50" xfId="1" applyNumberFormat="1" applyFont="1" applyFill="1" applyBorder="1" applyAlignment="1">
      <alignment horizontal="center" vertical="center"/>
    </xf>
    <xf numFmtId="49" fontId="43" fillId="6" borderId="49" xfId="1" applyNumberFormat="1" applyFont="1" applyFill="1" applyBorder="1" applyAlignment="1">
      <alignment vertical="center"/>
    </xf>
    <xf numFmtId="0" fontId="42" fillId="7" borderId="48" xfId="1" applyFont="1" applyFill="1" applyBorder="1" applyAlignment="1">
      <alignment horizontal="left" vertical="center"/>
    </xf>
    <xf numFmtId="49" fontId="44" fillId="8" borderId="49" xfId="1" applyNumberFormat="1" applyFont="1" applyFill="1" applyBorder="1" applyAlignment="1">
      <alignment vertical="center"/>
    </xf>
    <xf numFmtId="49" fontId="42" fillId="4" borderId="50" xfId="1" applyNumberFormat="1" applyFont="1" applyFill="1" applyBorder="1" applyAlignment="1">
      <alignment horizontal="left" vertical="center"/>
    </xf>
    <xf numFmtId="49" fontId="42" fillId="4" borderId="49" xfId="1" applyNumberFormat="1" applyFont="1" applyFill="1" applyBorder="1" applyAlignment="1">
      <alignment vertical="center"/>
    </xf>
    <xf numFmtId="0" fontId="42" fillId="4" borderId="35" xfId="1" applyFont="1" applyFill="1" applyBorder="1" applyAlignment="1">
      <alignment horizontal="center" vertical="center"/>
    </xf>
    <xf numFmtId="49" fontId="42" fillId="6" borderId="36" xfId="1" applyNumberFormat="1" applyFont="1" applyFill="1" applyBorder="1" applyAlignment="1">
      <alignment vertical="center"/>
    </xf>
    <xf numFmtId="0" fontId="42" fillId="7" borderId="0" xfId="1" applyFont="1" applyFill="1" applyAlignment="1">
      <alignment horizontal="left" vertical="center"/>
    </xf>
    <xf numFmtId="49" fontId="42" fillId="8" borderId="36" xfId="1" applyNumberFormat="1" applyFont="1" applyFill="1" applyBorder="1" applyAlignment="1">
      <alignment vertical="center"/>
    </xf>
    <xf numFmtId="0" fontId="42" fillId="4" borderId="35" xfId="1" applyFont="1" applyFill="1" applyBorder="1" applyAlignment="1">
      <alignment horizontal="left" vertical="center"/>
    </xf>
    <xf numFmtId="49" fontId="42" fillId="4" borderId="36" xfId="1" applyNumberFormat="1" applyFont="1" applyFill="1" applyBorder="1" applyAlignment="1">
      <alignment vertical="center"/>
    </xf>
    <xf numFmtId="0" fontId="42" fillId="4" borderId="35" xfId="1" applyFont="1" applyFill="1" applyBorder="1" applyAlignment="1">
      <alignment horizontal="center" vertical="center" wrapText="1"/>
    </xf>
    <xf numFmtId="0" fontId="42" fillId="4" borderId="22" xfId="1" applyFont="1" applyFill="1" applyBorder="1" applyAlignment="1">
      <alignment horizontal="left" vertical="center"/>
    </xf>
    <xf numFmtId="49" fontId="42" fillId="4" borderId="30" xfId="1" applyNumberFormat="1" applyFont="1" applyFill="1" applyBorder="1" applyAlignment="1">
      <alignment vertical="center"/>
    </xf>
    <xf numFmtId="49" fontId="42" fillId="0" borderId="35" xfId="1" applyNumberFormat="1" applyFont="1" applyBorder="1" applyAlignment="1">
      <alignment horizontal="left" vertical="center"/>
    </xf>
    <xf numFmtId="49" fontId="42" fillId="0" borderId="34" xfId="1" applyNumberFormat="1" applyFont="1" applyBorder="1" applyAlignment="1">
      <alignment vertical="center"/>
    </xf>
    <xf numFmtId="0" fontId="42" fillId="4" borderId="22" xfId="1" applyFont="1" applyFill="1" applyBorder="1" applyAlignment="1">
      <alignment horizontal="center" vertical="center"/>
    </xf>
    <xf numFmtId="49" fontId="42" fillId="6" borderId="30" xfId="1" applyNumberFormat="1" applyFont="1" applyFill="1" applyBorder="1" applyAlignment="1">
      <alignment vertical="center"/>
    </xf>
    <xf numFmtId="49" fontId="42" fillId="0" borderId="0" xfId="1" applyNumberFormat="1" applyFont="1" applyAlignment="1">
      <alignment horizontal="left" vertical="center"/>
    </xf>
    <xf numFmtId="0" fontId="42" fillId="7" borderId="13" xfId="1" applyFont="1" applyFill="1" applyBorder="1" applyAlignment="1">
      <alignment horizontal="left" vertical="center"/>
    </xf>
    <xf numFmtId="49" fontId="42" fillId="8" borderId="30" xfId="1" applyNumberFormat="1" applyFont="1" applyFill="1" applyBorder="1" applyAlignment="1">
      <alignment vertical="center"/>
    </xf>
    <xf numFmtId="49" fontId="43" fillId="0" borderId="2" xfId="1" applyNumberFormat="1" applyFont="1" applyBorder="1" applyAlignment="1">
      <alignment horizontal="left" vertical="center"/>
    </xf>
    <xf numFmtId="49" fontId="46" fillId="0" borderId="5" xfId="1" applyNumberFormat="1" applyFont="1" applyBorder="1" applyAlignment="1" applyProtection="1">
      <alignment horizontal="left" vertical="center" wrapText="1"/>
      <protection locked="0"/>
    </xf>
    <xf numFmtId="49" fontId="42" fillId="0" borderId="6" xfId="1" applyNumberFormat="1" applyFont="1" applyBorder="1" applyAlignment="1">
      <alignment horizontal="left" vertical="center"/>
    </xf>
    <xf numFmtId="49" fontId="46" fillId="0" borderId="0" xfId="1" applyNumberFormat="1" applyFont="1" applyAlignment="1">
      <alignment horizontal="left" vertical="center" wrapText="1"/>
    </xf>
    <xf numFmtId="49" fontId="42" fillId="0" borderId="5" xfId="1" applyNumberFormat="1" applyFont="1" applyBorder="1" applyAlignment="1" applyProtection="1">
      <alignment horizontal="left" vertical="center" wrapText="1"/>
      <protection locked="0"/>
    </xf>
    <xf numFmtId="49" fontId="43" fillId="0" borderId="5" xfId="1" applyNumberFormat="1" applyFont="1" applyBorder="1" applyAlignment="1">
      <alignment horizontal="left"/>
    </xf>
    <xf numFmtId="49" fontId="43" fillId="0" borderId="143" xfId="1" applyNumberFormat="1" applyFont="1" applyBorder="1" applyAlignment="1" applyProtection="1">
      <alignment horizontal="center" vertical="center"/>
      <protection locked="0"/>
    </xf>
    <xf numFmtId="49" fontId="42" fillId="0" borderId="0" xfId="1" applyNumberFormat="1" applyFont="1" applyAlignment="1">
      <alignment horizontal="left"/>
    </xf>
    <xf numFmtId="49" fontId="43" fillId="0" borderId="0" xfId="1" applyNumberFormat="1" applyFont="1" applyAlignment="1" applyProtection="1">
      <alignment horizontal="left" vertical="center"/>
      <protection locked="0"/>
    </xf>
    <xf numFmtId="49" fontId="42" fillId="0" borderId="6" xfId="1" applyNumberFormat="1" applyFont="1" applyBorder="1" applyAlignment="1">
      <alignment horizontal="left"/>
    </xf>
    <xf numFmtId="49" fontId="52" fillId="0" borderId="0" xfId="1" applyNumberFormat="1" applyFont="1" applyAlignment="1">
      <alignment vertical="center"/>
    </xf>
    <xf numFmtId="49" fontId="43" fillId="0" borderId="7" xfId="1" applyNumberFormat="1" applyFont="1" applyBorder="1" applyAlignment="1">
      <alignment horizontal="left"/>
    </xf>
    <xf numFmtId="49" fontId="43" fillId="0" borderId="1" xfId="1" applyNumberFormat="1" applyFont="1" applyBorder="1" applyAlignment="1" applyProtection="1">
      <alignment horizontal="left" vertical="center"/>
      <protection locked="0"/>
    </xf>
    <xf numFmtId="49" fontId="43" fillId="0" borderId="1" xfId="1" applyNumberFormat="1" applyFont="1" applyBorder="1" applyAlignment="1">
      <alignment horizontal="left"/>
    </xf>
    <xf numFmtId="49" fontId="42" fillId="0" borderId="2" xfId="1" applyNumberFormat="1" applyFont="1" applyBorder="1" applyAlignment="1">
      <alignment horizontal="left" vertical="top"/>
    </xf>
    <xf numFmtId="49" fontId="42" fillId="0" borderId="3" xfId="1" applyNumberFormat="1" applyFont="1" applyBorder="1" applyAlignment="1">
      <alignment horizontal="left" vertical="top"/>
    </xf>
    <xf numFmtId="49" fontId="5" fillId="0" borderId="3" xfId="1" applyNumberFormat="1" applyFont="1" applyBorder="1" applyAlignment="1">
      <alignment horizontal="left"/>
    </xf>
    <xf numFmtId="49" fontId="5" fillId="0" borderId="4" xfId="1" applyNumberFormat="1" applyFont="1" applyBorder="1" applyAlignment="1">
      <alignment horizontal="left"/>
    </xf>
    <xf numFmtId="49" fontId="46" fillId="0" borderId="7" xfId="1" applyNumberFormat="1" applyFont="1" applyBorder="1" applyAlignment="1" applyProtection="1">
      <alignment horizontal="left" vertical="center" wrapText="1"/>
      <protection locked="0"/>
    </xf>
    <xf numFmtId="49" fontId="42" fillId="0" borderId="136" xfId="1" applyNumberFormat="1" applyFont="1" applyBorder="1" applyAlignment="1">
      <alignment horizontal="left" vertical="center"/>
    </xf>
    <xf numFmtId="49" fontId="46" fillId="0" borderId="132" xfId="1" applyNumberFormat="1" applyFont="1" applyBorder="1" applyAlignment="1">
      <alignment horizontal="left" vertical="center" wrapText="1"/>
    </xf>
    <xf numFmtId="49" fontId="42" fillId="0" borderId="0" xfId="1" applyNumberFormat="1" applyFont="1" applyAlignment="1">
      <alignment horizontal="right" vertical="top"/>
    </xf>
    <xf numFmtId="49" fontId="43" fillId="0" borderId="142" xfId="1" applyNumberFormat="1" applyFont="1" applyBorder="1" applyAlignment="1">
      <alignment horizontal="left"/>
    </xf>
    <xf numFmtId="49" fontId="46" fillId="0" borderId="0" xfId="1" applyNumberFormat="1" applyFont="1"/>
    <xf numFmtId="49" fontId="46" fillId="0" borderId="144" xfId="1" applyNumberFormat="1" applyFont="1" applyBorder="1" applyAlignment="1">
      <alignment horizontal="left" vertical="center" wrapText="1" indent="1"/>
    </xf>
    <xf numFmtId="49" fontId="44" fillId="0" borderId="141" xfId="1" applyNumberFormat="1" applyFont="1" applyBorder="1" applyAlignment="1">
      <alignment vertical="top" wrapText="1"/>
    </xf>
    <xf numFmtId="49" fontId="43" fillId="0" borderId="141" xfId="1" applyNumberFormat="1" applyFont="1" applyBorder="1" applyAlignment="1">
      <alignment vertical="top" wrapText="1"/>
    </xf>
    <xf numFmtId="49" fontId="44" fillId="0" borderId="141" xfId="1" applyNumberFormat="1" applyFont="1" applyBorder="1" applyAlignment="1">
      <alignment horizontal="left" vertical="top" wrapText="1"/>
    </xf>
    <xf numFmtId="49" fontId="46" fillId="0" borderId="0" xfId="1" applyNumberFormat="1" applyFont="1" applyAlignment="1">
      <alignment vertical="top" wrapText="1"/>
    </xf>
    <xf numFmtId="0" fontId="42" fillId="0" borderId="0" xfId="1" applyFont="1" applyAlignment="1">
      <alignment vertical="top" wrapText="1"/>
    </xf>
    <xf numFmtId="0" fontId="45" fillId="0" borderId="0" xfId="1" applyFont="1" applyAlignment="1">
      <alignment vertical="top" wrapText="1"/>
    </xf>
    <xf numFmtId="0" fontId="42" fillId="0" borderId="50" xfId="1" applyFont="1" applyBorder="1" applyAlignment="1">
      <alignment vertical="center"/>
    </xf>
    <xf numFmtId="0" fontId="43" fillId="9" borderId="48" xfId="1" applyFont="1" applyFill="1" applyBorder="1" applyAlignment="1">
      <alignment vertical="center"/>
    </xf>
    <xf numFmtId="0" fontId="44" fillId="10" borderId="49" xfId="1" applyFont="1" applyFill="1" applyBorder="1" applyAlignment="1">
      <alignment vertical="center"/>
    </xf>
    <xf numFmtId="0" fontId="42" fillId="0" borderId="48" xfId="1" applyFont="1" applyBorder="1" applyAlignment="1">
      <alignment vertical="center"/>
    </xf>
    <xf numFmtId="0" fontId="42" fillId="0" borderId="49" xfId="1" applyFont="1" applyBorder="1" applyAlignment="1">
      <alignment vertical="center"/>
    </xf>
    <xf numFmtId="0" fontId="42" fillId="0" borderId="35" xfId="1" applyFont="1" applyBorder="1" applyAlignment="1">
      <alignment vertical="center"/>
    </xf>
    <xf numFmtId="0" fontId="42" fillId="9" borderId="0" xfId="1" applyFont="1" applyFill="1" applyAlignment="1">
      <alignment vertical="center"/>
    </xf>
    <xf numFmtId="0" fontId="42" fillId="10" borderId="36" xfId="1" applyFont="1" applyFill="1" applyBorder="1" applyAlignment="1">
      <alignment vertical="center"/>
    </xf>
    <xf numFmtId="0" fontId="42" fillId="0" borderId="0" xfId="1" applyFont="1" applyAlignment="1">
      <alignment vertical="center"/>
    </xf>
    <xf numFmtId="0" fontId="42" fillId="0" borderId="36" xfId="1" applyFont="1" applyBorder="1" applyAlignment="1">
      <alignment vertical="center"/>
    </xf>
    <xf numFmtId="0" fontId="42" fillId="0" borderId="35" xfId="1" applyFont="1" applyBorder="1" applyAlignment="1">
      <alignment vertical="center" wrapText="1"/>
    </xf>
    <xf numFmtId="0" fontId="42" fillId="9" borderId="0" xfId="1" applyFont="1" applyFill="1" applyAlignment="1">
      <alignment vertical="center" wrapText="1"/>
    </xf>
    <xf numFmtId="0" fontId="42" fillId="0" borderId="13" xfId="1" applyFont="1" applyBorder="1" applyAlignment="1">
      <alignment vertical="center"/>
    </xf>
    <xf numFmtId="0" fontId="42" fillId="0" borderId="30" xfId="1" applyFont="1" applyBorder="1" applyAlignment="1">
      <alignment vertical="center"/>
    </xf>
    <xf numFmtId="0" fontId="42" fillId="0" borderId="25" xfId="1" applyFont="1" applyBorder="1" applyAlignment="1">
      <alignment vertical="center"/>
    </xf>
    <xf numFmtId="0" fontId="42" fillId="0" borderId="34" xfId="1" applyFont="1" applyBorder="1" applyAlignment="1">
      <alignment vertical="center"/>
    </xf>
    <xf numFmtId="0" fontId="42" fillId="0" borderId="22" xfId="1" applyFont="1" applyBorder="1" applyAlignment="1">
      <alignment vertical="center"/>
    </xf>
    <xf numFmtId="0" fontId="42" fillId="9" borderId="13" xfId="1" applyFont="1" applyFill="1" applyBorder="1" applyAlignment="1">
      <alignment vertical="center"/>
    </xf>
    <xf numFmtId="0" fontId="42" fillId="0" borderId="0" xfId="1" applyFont="1"/>
    <xf numFmtId="0" fontId="42" fillId="10" borderId="30" xfId="1" applyFont="1" applyFill="1" applyBorder="1" applyAlignment="1">
      <alignment vertical="center"/>
    </xf>
    <xf numFmtId="49" fontId="53" fillId="0" borderId="141" xfId="1" applyNumberFormat="1" applyFont="1" applyBorder="1" applyAlignment="1">
      <alignment vertical="top" wrapText="1"/>
    </xf>
    <xf numFmtId="49" fontId="46" fillId="0" borderId="141" xfId="1" applyNumberFormat="1" applyFont="1" applyBorder="1" applyAlignment="1" applyProtection="1">
      <alignment horizontal="left" vertical="center" wrapText="1"/>
      <protection locked="0"/>
    </xf>
    <xf numFmtId="49" fontId="54" fillId="0" borderId="2" xfId="1" applyNumberFormat="1" applyFont="1" applyBorder="1" applyAlignment="1">
      <alignment vertical="center"/>
    </xf>
    <xf numFmtId="1" fontId="42" fillId="0" borderId="0" xfId="1" applyNumberFormat="1" applyFont="1" applyAlignment="1">
      <alignment horizontal="center" vertical="top"/>
    </xf>
    <xf numFmtId="49" fontId="44" fillId="0" borderId="142" xfId="1" applyNumberFormat="1" applyFont="1" applyBorder="1" applyAlignment="1">
      <alignment horizontal="left"/>
    </xf>
    <xf numFmtId="49" fontId="42" fillId="0" borderId="0" xfId="1" applyNumberFormat="1" applyFont="1" applyAlignment="1">
      <alignment horizontal="center" vertical="center"/>
    </xf>
    <xf numFmtId="49" fontId="46" fillId="0" borderId="144" xfId="1" applyNumberFormat="1" applyFont="1" applyBorder="1" applyAlignment="1">
      <alignment horizontal="left" vertical="center" wrapText="1"/>
    </xf>
    <xf numFmtId="49" fontId="46" fillId="0" borderId="0" xfId="1" applyNumberFormat="1" applyFont="1" applyAlignment="1">
      <alignment horizontal="left" vertical="center" wrapText="1" indent="1"/>
    </xf>
    <xf numFmtId="49" fontId="46" fillId="0" borderId="0" xfId="1" applyNumberFormat="1" applyFont="1" applyAlignment="1">
      <alignment horizontal="left"/>
    </xf>
    <xf numFmtId="49" fontId="42" fillId="0" borderId="138" xfId="1" applyNumberFormat="1" applyFont="1" applyBorder="1" applyAlignment="1">
      <alignment vertical="top" wrapText="1"/>
    </xf>
    <xf numFmtId="0" fontId="5" fillId="0" borderId="0" xfId="1" applyFont="1" applyAlignment="1">
      <alignment horizontal="left" vertical="top"/>
    </xf>
    <xf numFmtId="49" fontId="42" fillId="0" borderId="0" xfId="1" applyNumberFormat="1" applyFont="1" applyAlignment="1">
      <alignment horizontal="left" vertical="top" wrapText="1"/>
    </xf>
    <xf numFmtId="0" fontId="55" fillId="0" borderId="138" xfId="1" applyFont="1" applyBorder="1" applyAlignment="1" applyProtection="1">
      <alignment horizontal="left" vertical="center" wrapText="1"/>
      <protection locked="0"/>
    </xf>
    <xf numFmtId="0" fontId="12" fillId="0" borderId="0" xfId="1" applyAlignment="1" applyProtection="1">
      <alignment horizontal="left" vertical="center" wrapText="1" indent="1"/>
      <protection locked="0"/>
    </xf>
    <xf numFmtId="49" fontId="42" fillId="0" borderId="50" xfId="1" applyNumberFormat="1" applyFont="1" applyBorder="1" applyAlignment="1">
      <alignment horizontal="left" vertical="center"/>
    </xf>
    <xf numFmtId="49" fontId="43" fillId="9" borderId="49" xfId="1" applyNumberFormat="1" applyFont="1" applyFill="1" applyBorder="1" applyAlignment="1">
      <alignment horizontal="left" vertical="center"/>
    </xf>
    <xf numFmtId="0" fontId="42" fillId="0" borderId="50" xfId="1" applyFont="1" applyBorder="1" applyAlignment="1">
      <alignment horizontal="left" vertical="center"/>
    </xf>
    <xf numFmtId="49" fontId="44" fillId="10" borderId="49" xfId="1" applyNumberFormat="1" applyFont="1" applyFill="1" applyBorder="1" applyAlignment="1">
      <alignment horizontal="left" vertical="center"/>
    </xf>
    <xf numFmtId="49" fontId="42" fillId="0" borderId="49" xfId="1" applyNumberFormat="1" applyFont="1" applyBorder="1" applyAlignment="1">
      <alignment horizontal="left" vertical="center"/>
    </xf>
    <xf numFmtId="49" fontId="42" fillId="0" borderId="0" xfId="1" applyNumberFormat="1" applyFont="1" applyAlignment="1">
      <alignment horizontal="center" wrapText="1"/>
    </xf>
    <xf numFmtId="49" fontId="42" fillId="9" borderId="36" xfId="1" applyNumberFormat="1" applyFont="1" applyFill="1" applyBorder="1" applyAlignment="1">
      <alignment horizontal="left" vertical="center"/>
    </xf>
    <xf numFmtId="0" fontId="42" fillId="0" borderId="35" xfId="1" applyFont="1" applyBorder="1" applyAlignment="1">
      <alignment horizontal="left" vertical="center"/>
    </xf>
    <xf numFmtId="49" fontId="42" fillId="10" borderId="36" xfId="1" applyNumberFormat="1" applyFont="1" applyFill="1" applyBorder="1" applyAlignment="1">
      <alignment horizontal="left" vertical="center"/>
    </xf>
    <xf numFmtId="49" fontId="42" fillId="4" borderId="36" xfId="1" applyNumberFormat="1" applyFont="1" applyFill="1" applyBorder="1" applyAlignment="1">
      <alignment horizontal="left" vertical="center"/>
    </xf>
    <xf numFmtId="0" fontId="42" fillId="0" borderId="22" xfId="1" applyFont="1" applyBorder="1" applyAlignment="1">
      <alignment horizontal="left" vertical="center"/>
    </xf>
    <xf numFmtId="49" fontId="42" fillId="4" borderId="30" xfId="1" applyNumberFormat="1" applyFont="1" applyFill="1" applyBorder="1" applyAlignment="1">
      <alignment horizontal="left" vertical="center"/>
    </xf>
    <xf numFmtId="0" fontId="42" fillId="0" borderId="35" xfId="1" applyFont="1" applyBorder="1" applyAlignment="1">
      <alignment horizontal="left" vertical="center" wrapText="1"/>
    </xf>
    <xf numFmtId="49" fontId="42" fillId="0" borderId="22" xfId="1" applyNumberFormat="1" applyFont="1" applyBorder="1" applyAlignment="1">
      <alignment horizontal="left" vertical="center"/>
    </xf>
    <xf numFmtId="49" fontId="42" fillId="10" borderId="30" xfId="1" applyNumberFormat="1" applyFont="1" applyFill="1" applyBorder="1" applyAlignment="1">
      <alignment horizontal="left" vertical="center"/>
    </xf>
    <xf numFmtId="49" fontId="42" fillId="9" borderId="30" xfId="1" applyNumberFormat="1" applyFont="1" applyFill="1" applyBorder="1" applyAlignment="1">
      <alignment horizontal="left" vertical="center"/>
    </xf>
    <xf numFmtId="0" fontId="6" fillId="0" borderId="0" xfId="1" applyFont="1"/>
    <xf numFmtId="0" fontId="12" fillId="0" borderId="0" xfId="1" applyAlignment="1" applyProtection="1">
      <alignment horizontal="center" vertical="center" wrapText="1"/>
      <protection locked="0"/>
    </xf>
    <xf numFmtId="49" fontId="46" fillId="0" borderId="0" xfId="1" applyNumberFormat="1" applyFont="1" applyAlignment="1">
      <alignment horizontal="center"/>
    </xf>
    <xf numFmtId="0" fontId="56" fillId="0" borderId="17" xfId="2" applyFont="1" applyBorder="1" applyAlignment="1">
      <alignment horizontal="left"/>
    </xf>
    <xf numFmtId="0" fontId="56" fillId="0" borderId="14" xfId="2" applyFont="1" applyBorder="1" applyAlignment="1">
      <alignment horizontal="left"/>
    </xf>
    <xf numFmtId="0" fontId="5" fillId="0" borderId="5" xfId="1" applyFont="1" applyBorder="1" applyAlignment="1" applyProtection="1">
      <alignment vertical="top" wrapText="1"/>
      <protection locked="0"/>
    </xf>
    <xf numFmtId="0" fontId="5" fillId="0" borderId="5" xfId="1" applyFont="1" applyBorder="1" applyAlignment="1" applyProtection="1">
      <alignment horizontal="center" vertical="top" wrapText="1"/>
      <protection locked="0"/>
    </xf>
    <xf numFmtId="0" fontId="5" fillId="0" borderId="11" xfId="1" applyFont="1" applyBorder="1" applyAlignment="1" applyProtection="1">
      <alignment horizontal="center" vertical="top" wrapText="1"/>
      <protection locked="0"/>
    </xf>
    <xf numFmtId="0" fontId="12" fillId="0" borderId="3" xfId="1" applyBorder="1" applyAlignment="1">
      <alignment horizontal="centerContinuous"/>
    </xf>
    <xf numFmtId="0" fontId="12" fillId="0" borderId="4" xfId="1" applyBorder="1" applyAlignment="1">
      <alignment horizontal="centerContinuous"/>
    </xf>
    <xf numFmtId="0" fontId="12" fillId="0" borderId="5" xfId="1" applyBorder="1" applyAlignment="1">
      <alignment horizontal="left"/>
    </xf>
    <xf numFmtId="0" fontId="12" fillId="0" borderId="6" xfId="1" applyBorder="1" applyAlignment="1">
      <alignment horizontal="left"/>
    </xf>
    <xf numFmtId="0" fontId="13" fillId="0" borderId="5" xfId="1" applyFont="1" applyBorder="1" applyProtection="1">
      <protection locked="0"/>
    </xf>
    <xf numFmtId="0" fontId="12" fillId="0" borderId="6" xfId="1" applyBorder="1"/>
    <xf numFmtId="0" fontId="12" fillId="0" borderId="5" xfId="1" applyBorder="1"/>
    <xf numFmtId="0" fontId="13" fillId="0" borderId="7" xfId="1" applyFont="1" applyBorder="1" applyProtection="1">
      <protection locked="0"/>
    </xf>
    <xf numFmtId="0" fontId="12" fillId="0" borderId="8" xfId="1" applyBorder="1"/>
    <xf numFmtId="0" fontId="0" fillId="0" borderId="35" xfId="0" applyBorder="1"/>
    <xf numFmtId="0" fontId="0" fillId="0" borderId="22" xfId="0" applyBorder="1"/>
    <xf numFmtId="0" fontId="12" fillId="0" borderId="0" xfId="0" applyFont="1" applyAlignment="1">
      <alignment horizontal="center"/>
    </xf>
    <xf numFmtId="0" fontId="12" fillId="0" borderId="1" xfId="0" applyFont="1" applyBorder="1" applyAlignment="1">
      <alignment horizontal="center"/>
    </xf>
    <xf numFmtId="0" fontId="19" fillId="0" borderId="15" xfId="0" applyFont="1" applyBorder="1" applyProtection="1">
      <protection locked="0"/>
    </xf>
    <xf numFmtId="0" fontId="15" fillId="0" borderId="35" xfId="1" applyFont="1" applyBorder="1"/>
    <xf numFmtId="0" fontId="12" fillId="0" borderId="28" xfId="0" applyFont="1" applyBorder="1" applyAlignment="1">
      <alignment horizontal="center"/>
    </xf>
    <xf numFmtId="0" fontId="8" fillId="0" borderId="13" xfId="0" applyFont="1" applyBorder="1" applyAlignment="1">
      <alignment horizontal="center"/>
    </xf>
    <xf numFmtId="0" fontId="5" fillId="0" borderId="147" xfId="0" applyFont="1" applyBorder="1" applyAlignment="1" applyProtection="1">
      <alignment horizontal="center"/>
      <protection locked="0"/>
    </xf>
    <xf numFmtId="0" fontId="5" fillId="0" borderId="100" xfId="0" applyFont="1" applyBorder="1" applyAlignment="1" applyProtection="1">
      <alignment horizontal="center" vertical="top" wrapText="1"/>
      <protection locked="0"/>
    </xf>
    <xf numFmtId="0" fontId="5" fillId="0" borderId="100" xfId="0" applyFont="1" applyBorder="1" applyAlignment="1" applyProtection="1">
      <alignment horizontal="center" vertical="top"/>
      <protection locked="0"/>
    </xf>
    <xf numFmtId="0" fontId="12" fillId="0" borderId="36" xfId="0" applyFont="1" applyBorder="1" applyAlignment="1" applyProtection="1">
      <alignment vertical="top" wrapText="1"/>
      <protection locked="0"/>
    </xf>
    <xf numFmtId="0" fontId="5" fillId="0" borderId="103" xfId="0" applyFont="1" applyBorder="1" applyAlignment="1" applyProtection="1">
      <alignment horizontal="center" vertical="top" wrapText="1"/>
      <protection locked="0"/>
    </xf>
    <xf numFmtId="0" fontId="12" fillId="0" borderId="30" xfId="0" applyFont="1" applyBorder="1" applyAlignment="1" applyProtection="1">
      <alignment vertical="top" wrapText="1"/>
      <protection locked="0"/>
    </xf>
    <xf numFmtId="0" fontId="60" fillId="0" borderId="0" xfId="5" applyFont="1"/>
    <xf numFmtId="0" fontId="58" fillId="0" borderId="0" xfId="3" applyFont="1"/>
    <xf numFmtId="0" fontId="60" fillId="0" borderId="0" xfId="5" applyFont="1" applyAlignment="1">
      <alignment horizontal="center"/>
    </xf>
    <xf numFmtId="167" fontId="11" fillId="14" borderId="155" xfId="5" applyNumberFormat="1" applyFont="1" applyFill="1" applyBorder="1" applyAlignment="1">
      <alignment horizontal="center" vertical="center"/>
    </xf>
    <xf numFmtId="167" fontId="11" fillId="14" borderId="156" xfId="5" applyNumberFormat="1" applyFont="1" applyFill="1" applyBorder="1" applyAlignment="1">
      <alignment horizontal="center" vertical="center"/>
    </xf>
    <xf numFmtId="167" fontId="11" fillId="14" borderId="157" xfId="5" applyNumberFormat="1" applyFont="1" applyFill="1" applyBorder="1" applyAlignment="1">
      <alignment horizontal="center" vertical="center"/>
    </xf>
    <xf numFmtId="167" fontId="11" fillId="14" borderId="158" xfId="5" applyNumberFormat="1" applyFont="1" applyFill="1" applyBorder="1" applyAlignment="1">
      <alignment horizontal="center" vertical="center"/>
    </xf>
    <xf numFmtId="167" fontId="11" fillId="14" borderId="159" xfId="5" applyNumberFormat="1" applyFont="1" applyFill="1" applyBorder="1" applyAlignment="1">
      <alignment horizontal="center" vertical="center"/>
    </xf>
    <xf numFmtId="0" fontId="62" fillId="2" borderId="161" xfId="5" applyFont="1" applyFill="1" applyBorder="1" applyAlignment="1">
      <alignment horizontal="center" vertical="center" shrinkToFit="1"/>
    </xf>
    <xf numFmtId="0" fontId="62" fillId="2" borderId="162" xfId="5" applyFont="1" applyFill="1" applyBorder="1" applyAlignment="1">
      <alignment horizontal="center" vertical="center" shrinkToFit="1"/>
    </xf>
    <xf numFmtId="0" fontId="62" fillId="2" borderId="163" xfId="5" applyFont="1" applyFill="1" applyBorder="1" applyAlignment="1">
      <alignment horizontal="center" vertical="center" shrinkToFit="1"/>
    </xf>
    <xf numFmtId="0" fontId="60" fillId="0" borderId="164" xfId="5" applyFont="1" applyBorder="1" applyAlignment="1">
      <alignment vertical="center"/>
    </xf>
    <xf numFmtId="0" fontId="60" fillId="0" borderId="165" xfId="5" applyFont="1" applyBorder="1" applyAlignment="1">
      <alignment vertical="center"/>
    </xf>
    <xf numFmtId="0" fontId="60" fillId="0" borderId="166" xfId="5" applyFont="1" applyBorder="1" applyAlignment="1">
      <alignment vertical="center"/>
    </xf>
    <xf numFmtId="0" fontId="60" fillId="0" borderId="0" xfId="9" applyFont="1" applyFill="1" applyBorder="1" applyAlignment="1">
      <alignment vertical="center"/>
    </xf>
    <xf numFmtId="9" fontId="8" fillId="0" borderId="0" xfId="10" applyFont="1" applyFill="1" applyBorder="1" applyAlignment="1">
      <alignment horizontal="center" vertical="center"/>
    </xf>
    <xf numFmtId="0" fontId="8" fillId="0" borderId="0" xfId="5" applyFont="1" applyAlignment="1">
      <alignment horizontal="center" vertical="center"/>
    </xf>
    <xf numFmtId="0" fontId="8" fillId="0" borderId="167" xfId="5" applyFont="1" applyBorder="1" applyAlignment="1">
      <alignment horizontal="center" vertical="center"/>
    </xf>
    <xf numFmtId="0" fontId="60" fillId="0" borderId="168" xfId="5" applyFont="1" applyBorder="1" applyAlignment="1">
      <alignment vertical="center"/>
    </xf>
    <xf numFmtId="0" fontId="60" fillId="0" borderId="169" xfId="5" applyFont="1" applyBorder="1" applyAlignment="1">
      <alignment vertical="center"/>
    </xf>
    <xf numFmtId="0" fontId="60" fillId="0" borderId="170" xfId="5" applyFont="1" applyBorder="1" applyAlignment="1">
      <alignment vertical="center"/>
    </xf>
    <xf numFmtId="0" fontId="60" fillId="0" borderId="0" xfId="5" applyFont="1" applyAlignment="1">
      <alignment vertical="center"/>
    </xf>
    <xf numFmtId="0" fontId="60" fillId="0" borderId="171" xfId="9" applyFont="1" applyFill="1" applyBorder="1" applyAlignment="1">
      <alignment vertical="center"/>
    </xf>
    <xf numFmtId="9" fontId="8" fillId="0" borderId="171" xfId="10" applyFont="1" applyFill="1" applyBorder="1" applyAlignment="1">
      <alignment horizontal="center" vertical="center"/>
    </xf>
    <xf numFmtId="168" fontId="60" fillId="0" borderId="171" xfId="12" applyFont="1" applyFill="1" applyBorder="1">
      <alignment horizontal="center" vertical="center"/>
    </xf>
    <xf numFmtId="0" fontId="60" fillId="12" borderId="172" xfId="5" applyFont="1" applyFill="1" applyBorder="1" applyAlignment="1">
      <alignment vertical="center"/>
    </xf>
    <xf numFmtId="0" fontId="60" fillId="12" borderId="173" xfId="5" applyFont="1" applyFill="1" applyBorder="1" applyAlignment="1">
      <alignment vertical="center"/>
    </xf>
    <xf numFmtId="0" fontId="60" fillId="0" borderId="173" xfId="5" applyFont="1" applyBorder="1" applyAlignment="1">
      <alignment vertical="center"/>
    </xf>
    <xf numFmtId="0" fontId="60" fillId="0" borderId="174" xfId="5" applyFont="1" applyBorder="1" applyAlignment="1">
      <alignment vertical="center"/>
    </xf>
    <xf numFmtId="0" fontId="60" fillId="0" borderId="175" xfId="9" applyFont="1" applyFill="1" applyBorder="1" applyAlignment="1">
      <alignment vertical="center"/>
    </xf>
    <xf numFmtId="9" fontId="8" fillId="0" borderId="175" xfId="10" applyFont="1" applyFill="1" applyBorder="1" applyAlignment="1">
      <alignment horizontal="center" vertical="center"/>
    </xf>
    <xf numFmtId="168" fontId="60" fillId="0" borderId="175" xfId="12" applyFont="1" applyFill="1" applyBorder="1">
      <alignment horizontal="center" vertical="center"/>
    </xf>
    <xf numFmtId="0" fontId="60" fillId="0" borderId="172" xfId="5" applyFont="1" applyBorder="1" applyAlignment="1">
      <alignment vertical="center"/>
    </xf>
    <xf numFmtId="0" fontId="60" fillId="0" borderId="173" xfId="5" applyFont="1" applyBorder="1" applyAlignment="1">
      <alignment horizontal="right" vertical="center"/>
    </xf>
    <xf numFmtId="0" fontId="60" fillId="0" borderId="5" xfId="5" applyFont="1" applyBorder="1" applyAlignment="1">
      <alignment vertical="center"/>
    </xf>
    <xf numFmtId="0" fontId="60" fillId="0" borderId="6" xfId="5" applyFont="1" applyBorder="1" applyAlignment="1">
      <alignment vertical="center"/>
    </xf>
    <xf numFmtId="0" fontId="60" fillId="0" borderId="176" xfId="9" applyFont="1" applyFill="1" applyBorder="1" applyAlignment="1">
      <alignment vertical="center"/>
    </xf>
    <xf numFmtId="9" fontId="8" fillId="0" borderId="176" xfId="10" applyFont="1" applyFill="1" applyBorder="1" applyAlignment="1">
      <alignment horizontal="center" vertical="center"/>
    </xf>
    <xf numFmtId="168" fontId="60" fillId="0" borderId="176" xfId="12" applyFont="1" applyFill="1" applyBorder="1">
      <alignment horizontal="center" vertical="center"/>
    </xf>
    <xf numFmtId="0" fontId="60" fillId="0" borderId="177" xfId="5" applyFont="1" applyBorder="1" applyAlignment="1">
      <alignment vertical="center"/>
    </xf>
    <xf numFmtId="0" fontId="60" fillId="0" borderId="178" xfId="5" applyFont="1" applyBorder="1" applyAlignment="1">
      <alignment vertical="center"/>
    </xf>
    <xf numFmtId="0" fontId="60" fillId="0" borderId="179" xfId="5" applyFont="1" applyBorder="1" applyAlignment="1">
      <alignment vertical="center"/>
    </xf>
    <xf numFmtId="0" fontId="60" fillId="0" borderId="180" xfId="9" applyFont="1" applyFill="1" applyBorder="1" applyAlignment="1">
      <alignment vertical="center"/>
    </xf>
    <xf numFmtId="9" fontId="8" fillId="0" borderId="180" xfId="10" applyFont="1" applyFill="1" applyBorder="1" applyAlignment="1">
      <alignment horizontal="center" vertical="center"/>
    </xf>
    <xf numFmtId="168" fontId="60" fillId="0" borderId="180" xfId="12" applyFont="1" applyFill="1" applyBorder="1">
      <alignment horizontal="center" vertical="center"/>
    </xf>
    <xf numFmtId="0" fontId="60" fillId="0" borderId="181" xfId="5" applyFont="1" applyBorder="1" applyAlignment="1">
      <alignment vertical="center"/>
    </xf>
    <xf numFmtId="0" fontId="60" fillId="0" borderId="182" xfId="5" applyFont="1" applyBorder="1" applyAlignment="1">
      <alignment vertical="center"/>
    </xf>
    <xf numFmtId="0" fontId="60" fillId="0" borderId="183" xfId="5" applyFont="1" applyBorder="1" applyAlignment="1">
      <alignment vertical="center"/>
    </xf>
    <xf numFmtId="0" fontId="60" fillId="0" borderId="184" xfId="9" applyFont="1" applyFill="1" applyBorder="1" applyAlignment="1">
      <alignment vertical="center"/>
    </xf>
    <xf numFmtId="9" fontId="8" fillId="0" borderId="184" xfId="10" applyFont="1" applyFill="1" applyBorder="1" applyAlignment="1">
      <alignment horizontal="center" vertical="center"/>
    </xf>
    <xf numFmtId="168" fontId="60" fillId="0" borderId="184" xfId="12" applyFont="1" applyFill="1" applyBorder="1">
      <alignment horizontal="center" vertical="center"/>
    </xf>
    <xf numFmtId="0" fontId="60" fillId="0" borderId="185" xfId="5" applyFont="1" applyBorder="1" applyAlignment="1">
      <alignment vertical="center"/>
    </xf>
    <xf numFmtId="0" fontId="60" fillId="0" borderId="186" xfId="5" applyFont="1" applyBorder="1" applyAlignment="1">
      <alignment vertical="center"/>
    </xf>
    <xf numFmtId="0" fontId="60" fillId="0" borderId="187" xfId="5" applyFont="1" applyBorder="1" applyAlignment="1">
      <alignment vertical="center"/>
    </xf>
    <xf numFmtId="0" fontId="60" fillId="0" borderId="0" xfId="11" applyFont="1" applyBorder="1">
      <alignment horizontal="left" vertical="center" indent="2"/>
    </xf>
    <xf numFmtId="0" fontId="60" fillId="0" borderId="0" xfId="9" applyFont="1" applyBorder="1" applyAlignment="1">
      <alignment vertical="center"/>
    </xf>
    <xf numFmtId="9" fontId="8" fillId="0" borderId="0" xfId="10" applyFont="1" applyBorder="1" applyAlignment="1">
      <alignment horizontal="center" vertical="center"/>
    </xf>
    <xf numFmtId="168" fontId="60" fillId="0" borderId="0" xfId="12" applyFont="1" applyBorder="1">
      <alignment horizontal="center" vertical="center"/>
    </xf>
    <xf numFmtId="0" fontId="60" fillId="0" borderId="0" xfId="5" applyFont="1" applyAlignment="1">
      <alignment horizontal="right" vertical="center"/>
    </xf>
    <xf numFmtId="0" fontId="63" fillId="0" borderId="0" xfId="5" applyFont="1"/>
    <xf numFmtId="0" fontId="58" fillId="0" borderId="0" xfId="5" applyFont="1" applyAlignment="1">
      <alignment horizontal="center"/>
    </xf>
    <xf numFmtId="0" fontId="64" fillId="0" borderId="0" xfId="8" applyFont="1" applyAlignment="1" applyProtection="1"/>
    <xf numFmtId="0" fontId="8" fillId="0" borderId="0" xfId="0" applyFont="1" applyAlignment="1">
      <alignment wrapText="1"/>
    </xf>
    <xf numFmtId="0" fontId="8" fillId="0" borderId="0" xfId="0" applyFont="1" applyAlignment="1">
      <alignment horizontal="left" wrapText="1"/>
    </xf>
    <xf numFmtId="0" fontId="65" fillId="0" borderId="27" xfId="0" applyFont="1" applyBorder="1" applyAlignment="1">
      <alignment wrapText="1"/>
    </xf>
    <xf numFmtId="0" fontId="8" fillId="0" borderId="0" xfId="0" applyFont="1" applyAlignment="1">
      <alignment horizontal="left" vertical="top"/>
    </xf>
    <xf numFmtId="0" fontId="65" fillId="0" borderId="31" xfId="0" applyFont="1" applyBorder="1" applyAlignment="1">
      <alignment horizontal="left" wrapText="1"/>
    </xf>
    <xf numFmtId="0" fontId="65" fillId="0" borderId="146" xfId="0" applyFont="1" applyBorder="1" applyAlignment="1">
      <alignment horizontal="left" wrapText="1"/>
    </xf>
    <xf numFmtId="0" fontId="17" fillId="0" borderId="0" xfId="0" applyFont="1" applyAlignment="1">
      <alignment horizontal="left" vertical="top"/>
    </xf>
    <xf numFmtId="0" fontId="68" fillId="0" borderId="0" xfId="0" applyFont="1" applyAlignment="1">
      <alignment horizontal="left" vertical="top" wrapText="1"/>
    </xf>
    <xf numFmtId="0" fontId="67" fillId="0" borderId="0" xfId="0" applyFont="1" applyAlignment="1">
      <alignment horizontal="left" vertical="top" wrapText="1"/>
    </xf>
    <xf numFmtId="0" fontId="68" fillId="0" borderId="0" xfId="0" applyFont="1" applyAlignment="1">
      <alignment horizontal="center" vertical="top" wrapText="1"/>
    </xf>
    <xf numFmtId="0" fontId="71" fillId="0" borderId="0" xfId="0" applyFont="1" applyAlignment="1">
      <alignment horizontal="center" vertical="top" wrapText="1"/>
    </xf>
    <xf numFmtId="0" fontId="68" fillId="0" borderId="0" xfId="0" applyFont="1" applyAlignment="1">
      <alignment vertical="top" wrapText="1"/>
    </xf>
    <xf numFmtId="0" fontId="65" fillId="0" borderId="189" xfId="0" applyFont="1" applyBorder="1" applyAlignment="1">
      <alignment horizontal="left" wrapText="1"/>
    </xf>
    <xf numFmtId="0" fontId="66" fillId="0" borderId="0" xfId="0" applyFont="1" applyAlignment="1">
      <alignment horizontal="center" wrapText="1"/>
    </xf>
    <xf numFmtId="0" fontId="11" fillId="0" borderId="0" xfId="0" applyFont="1" applyAlignment="1">
      <alignment horizontal="center"/>
    </xf>
    <xf numFmtId="0" fontId="8" fillId="0" borderId="0" xfId="0" applyFont="1"/>
    <xf numFmtId="0" fontId="8" fillId="0" borderId="2" xfId="0" applyFont="1" applyBorder="1"/>
    <xf numFmtId="0" fontId="8" fillId="0" borderId="3" xfId="0" applyFont="1" applyBorder="1"/>
    <xf numFmtId="0" fontId="8" fillId="0" borderId="4" xfId="0" applyFont="1" applyBorder="1"/>
    <xf numFmtId="0" fontId="8" fillId="0" borderId="3" xfId="0" applyFont="1" applyBorder="1" applyProtection="1">
      <protection locked="0"/>
    </xf>
    <xf numFmtId="0" fontId="8" fillId="0" borderId="7" xfId="0" applyFont="1" applyBorder="1"/>
    <xf numFmtId="0" fontId="8" fillId="0" borderId="1" xfId="0" applyFont="1" applyBorder="1"/>
    <xf numFmtId="0" fontId="74" fillId="0" borderId="1" xfId="0" applyFont="1" applyBorder="1"/>
    <xf numFmtId="0" fontId="8" fillId="0" borderId="8" xfId="0" applyFont="1" applyBorder="1"/>
    <xf numFmtId="0" fontId="74" fillId="0" borderId="1" xfId="0" applyFont="1" applyBorder="1" applyProtection="1">
      <protection locked="0"/>
    </xf>
    <xf numFmtId="0" fontId="74" fillId="0" borderId="7" xfId="0" applyFont="1" applyBorder="1"/>
    <xf numFmtId="0" fontId="8" fillId="0" borderId="1" xfId="0" applyFont="1" applyBorder="1" applyProtection="1">
      <protection locked="0"/>
    </xf>
    <xf numFmtId="0" fontId="8" fillId="0" borderId="1" xfId="0" applyFont="1" applyBorder="1" applyAlignment="1">
      <alignment horizontal="center"/>
    </xf>
    <xf numFmtId="0" fontId="8" fillId="0" borderId="8" xfId="0" applyFont="1" applyBorder="1" applyAlignment="1">
      <alignment horizontal="right"/>
    </xf>
    <xf numFmtId="0" fontId="8" fillId="0" borderId="7" xfId="0" applyFont="1" applyBorder="1" applyAlignment="1" applyProtection="1">
      <alignment horizontal="centerContinuous"/>
      <protection locked="0"/>
    </xf>
    <xf numFmtId="0" fontId="8" fillId="0" borderId="1" xfId="0" applyFont="1" applyBorder="1" applyAlignment="1">
      <alignment horizontal="centerContinuous"/>
    </xf>
    <xf numFmtId="0" fontId="8" fillId="0" borderId="13" xfId="0" applyFont="1" applyBorder="1"/>
    <xf numFmtId="0" fontId="8" fillId="0" borderId="13" xfId="0" applyFont="1" applyBorder="1" applyProtection="1">
      <protection locked="0"/>
    </xf>
    <xf numFmtId="0" fontId="8" fillId="0" borderId="30" xfId="0" applyFont="1" applyBorder="1" applyProtection="1">
      <protection locked="0"/>
    </xf>
    <xf numFmtId="0" fontId="8" fillId="0" borderId="30" xfId="0" applyFont="1" applyBorder="1" applyAlignment="1" applyProtection="1">
      <alignment horizontal="centerContinuous"/>
      <protection locked="0"/>
    </xf>
    <xf numFmtId="0" fontId="8" fillId="0" borderId="22" xfId="0" applyFont="1" applyBorder="1"/>
    <xf numFmtId="0" fontId="8" fillId="0" borderId="22" xfId="0" applyFont="1" applyBorder="1" applyAlignment="1" applyProtection="1">
      <alignment horizontal="centerContinuous"/>
      <protection locked="0"/>
    </xf>
    <xf numFmtId="0" fontId="8" fillId="0" borderId="6" xfId="0" applyFont="1" applyBorder="1"/>
    <xf numFmtId="0" fontId="8" fillId="0" borderId="5" xfId="0" applyFont="1" applyBorder="1"/>
    <xf numFmtId="0" fontId="12" fillId="0" borderId="36" xfId="0" applyFont="1" applyBorder="1" applyAlignment="1">
      <alignment horizontal="center"/>
    </xf>
    <xf numFmtId="0" fontId="7" fillId="0" borderId="17" xfId="0" applyFont="1" applyBorder="1" applyAlignment="1">
      <alignment vertical="center" wrapText="1"/>
    </xf>
    <xf numFmtId="0" fontId="7" fillId="0" borderId="17" xfId="0" applyFont="1" applyBorder="1" applyAlignment="1">
      <alignment vertical="top" wrapText="1"/>
    </xf>
    <xf numFmtId="0" fontId="39" fillId="0" borderId="17" xfId="0" applyFont="1" applyBorder="1" applyAlignment="1">
      <alignment vertical="top" wrapText="1"/>
    </xf>
    <xf numFmtId="0" fontId="12" fillId="0" borderId="35" xfId="0" applyFont="1" applyBorder="1"/>
    <xf numFmtId="0" fontId="3" fillId="0" borderId="17" xfId="0" applyFont="1" applyBorder="1" applyAlignment="1">
      <alignment horizontal="center" wrapText="1"/>
    </xf>
    <xf numFmtId="0" fontId="7" fillId="0" borderId="17" xfId="0" applyFont="1" applyBorder="1" applyAlignment="1">
      <alignment horizontal="center" wrapText="1"/>
    </xf>
    <xf numFmtId="0" fontId="39" fillId="0" borderId="17" xfId="0" applyFont="1" applyBorder="1" applyAlignment="1">
      <alignment horizontal="center" wrapText="1"/>
    </xf>
    <xf numFmtId="0" fontId="11" fillId="7" borderId="0" xfId="1" applyFont="1" applyFill="1" applyAlignment="1">
      <alignment horizontal="center" vertical="center"/>
    </xf>
    <xf numFmtId="0" fontId="6" fillId="0" borderId="26" xfId="1" applyFont="1" applyBorder="1" applyAlignment="1">
      <alignment vertical="center"/>
    </xf>
    <xf numFmtId="0" fontId="76" fillId="0" borderId="195" xfId="0" applyFont="1" applyBorder="1" applyAlignment="1">
      <alignment horizontal="center" vertical="center" textRotation="90" wrapText="1"/>
    </xf>
    <xf numFmtId="0" fontId="58" fillId="0" borderId="0" xfId="3" applyFont="1" applyAlignment="1">
      <alignment wrapText="1"/>
    </xf>
    <xf numFmtId="0" fontId="9" fillId="0" borderId="0" xfId="0" applyFont="1" applyAlignment="1">
      <alignment horizontal="center"/>
    </xf>
    <xf numFmtId="0" fontId="6" fillId="0" borderId="26" xfId="1" applyFont="1" applyBorder="1" applyAlignment="1">
      <alignment horizontal="center" vertical="center" wrapText="1"/>
    </xf>
    <xf numFmtId="0" fontId="6" fillId="0" borderId="32" xfId="1" applyFont="1" applyBorder="1" applyAlignment="1">
      <alignment horizontal="center"/>
    </xf>
    <xf numFmtId="0" fontId="11" fillId="0" borderId="0" xfId="1" applyFont="1" applyAlignment="1">
      <alignment horizontal="center" vertical="center"/>
    </xf>
    <xf numFmtId="0" fontId="76" fillId="0" borderId="26" xfId="0" applyFont="1" applyBorder="1" applyAlignment="1">
      <alignment horizontal="center" vertical="center" textRotation="90" wrapText="1"/>
    </xf>
    <xf numFmtId="0" fontId="12" fillId="0" borderId="3" xfId="1" applyBorder="1" applyAlignment="1">
      <alignment horizontal="left"/>
    </xf>
    <xf numFmtId="0" fontId="3" fillId="0" borderId="0" xfId="0" applyFont="1"/>
    <xf numFmtId="0" fontId="24" fillId="0" borderId="0" xfId="0" applyFont="1" applyAlignment="1">
      <alignment vertical="center"/>
    </xf>
    <xf numFmtId="0" fontId="88" fillId="0" borderId="0" xfId="0" applyFont="1"/>
    <xf numFmtId="0" fontId="16" fillId="0" borderId="0" xfId="0" applyFont="1"/>
    <xf numFmtId="0" fontId="24" fillId="0" borderId="0" xfId="0" applyFont="1" applyAlignment="1">
      <alignment horizontal="center" vertical="center"/>
    </xf>
    <xf numFmtId="0" fontId="24" fillId="0" borderId="17" xfId="0" applyFont="1" applyBorder="1" applyAlignment="1">
      <alignment vertical="center"/>
    </xf>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2" fillId="0" borderId="6" xfId="0" applyFont="1" applyBorder="1"/>
    <xf numFmtId="0" fontId="8" fillId="0" borderId="5" xfId="0" applyFont="1" applyBorder="1" applyAlignment="1">
      <alignment horizontal="left" vertical="top"/>
    </xf>
    <xf numFmtId="0" fontId="8" fillId="0" borderId="6" xfId="0" applyFont="1" applyBorder="1" applyAlignment="1">
      <alignment horizontal="left" vertical="top"/>
    </xf>
    <xf numFmtId="0" fontId="16" fillId="0" borderId="0" xfId="0" applyFont="1" applyAlignment="1">
      <alignment horizontal="center" vertical="center"/>
    </xf>
    <xf numFmtId="0" fontId="16" fillId="0" borderId="0" xfId="0" applyFont="1" applyAlignment="1">
      <alignment vertical="top" wrapText="1"/>
    </xf>
    <xf numFmtId="0" fontId="24" fillId="0" borderId="5" xfId="0" applyFont="1" applyBorder="1" applyAlignment="1">
      <alignment vertical="center"/>
    </xf>
    <xf numFmtId="0" fontId="81" fillId="0" borderId="5" xfId="0" applyFont="1" applyBorder="1" applyAlignment="1">
      <alignment vertical="center"/>
    </xf>
    <xf numFmtId="0" fontId="24" fillId="0" borderId="5" xfId="0" applyFont="1" applyBorder="1"/>
    <xf numFmtId="0" fontId="38" fillId="0" borderId="0" xfId="0" applyFont="1"/>
    <xf numFmtId="0" fontId="24" fillId="0" borderId="17" xfId="0" applyFont="1" applyBorder="1" applyAlignment="1">
      <alignment horizontal="center" vertical="center"/>
    </xf>
    <xf numFmtId="0" fontId="11" fillId="0" borderId="0" xfId="0" applyFont="1" applyAlignment="1">
      <alignment horizontal="center" vertical="center"/>
    </xf>
    <xf numFmtId="0" fontId="65" fillId="0" borderId="0" xfId="0" applyFont="1" applyAlignment="1">
      <alignment horizontal="center" vertical="center"/>
    </xf>
    <xf numFmtId="0" fontId="65" fillId="2" borderId="37" xfId="0" applyFont="1" applyFill="1" applyBorder="1" applyAlignment="1">
      <alignment vertical="center" wrapText="1"/>
    </xf>
    <xf numFmtId="0" fontId="65" fillId="0" borderId="0" xfId="0" applyFont="1"/>
    <xf numFmtId="0" fontId="11" fillId="2" borderId="51" xfId="0" applyFont="1" applyFill="1" applyBorder="1" applyAlignment="1">
      <alignment vertical="center" wrapText="1"/>
    </xf>
    <xf numFmtId="0" fontId="11" fillId="2" borderId="44" xfId="0" applyFont="1" applyFill="1" applyBorder="1" applyAlignment="1">
      <alignment vertical="center" wrapText="1"/>
    </xf>
    <xf numFmtId="0" fontId="11" fillId="2" borderId="52" xfId="0" applyFont="1" applyFill="1" applyBorder="1" applyAlignment="1">
      <alignment horizontal="center" vertical="center" wrapText="1"/>
    </xf>
    <xf numFmtId="0" fontId="8" fillId="0" borderId="8" xfId="0" applyFont="1" applyBorder="1" applyAlignment="1">
      <alignment vertical="center" wrapText="1"/>
    </xf>
    <xf numFmtId="0" fontId="92" fillId="0" borderId="191" xfId="0" applyFont="1" applyBorder="1" applyAlignment="1">
      <alignment horizontal="center" vertical="center" wrapText="1"/>
    </xf>
    <xf numFmtId="0" fontId="8" fillId="0" borderId="18" xfId="0" applyFont="1" applyBorder="1" applyAlignment="1">
      <alignment vertical="center" wrapText="1"/>
    </xf>
    <xf numFmtId="0" fontId="92" fillId="0" borderId="41" xfId="0" applyFont="1" applyBorder="1" applyAlignment="1">
      <alignment horizontal="center" vertical="center" wrapText="1"/>
    </xf>
    <xf numFmtId="0" fontId="65" fillId="0" borderId="36" xfId="0" applyFont="1" applyBorder="1"/>
    <xf numFmtId="0" fontId="93" fillId="0" borderId="46" xfId="0" applyFont="1" applyBorder="1" applyAlignment="1">
      <alignment vertical="center" wrapText="1"/>
    </xf>
    <xf numFmtId="0" fontId="92" fillId="0" borderId="195" xfId="0" applyFont="1" applyBorder="1" applyAlignment="1">
      <alignment horizontal="center" vertical="center" wrapText="1"/>
    </xf>
    <xf numFmtId="0" fontId="11" fillId="0" borderId="150" xfId="0" applyFont="1" applyBorder="1" applyAlignment="1">
      <alignment horizontal="center" vertical="center" wrapText="1"/>
    </xf>
    <xf numFmtId="0" fontId="8" fillId="0" borderId="16" xfId="0" applyFont="1" applyBorder="1" applyAlignment="1">
      <alignment vertical="center" wrapText="1"/>
    </xf>
    <xf numFmtId="0" fontId="92" fillId="0" borderId="196" xfId="0" applyFont="1" applyBorder="1" applyAlignment="1">
      <alignment horizontal="center" vertical="center" wrapText="1"/>
    </xf>
    <xf numFmtId="0" fontId="11" fillId="2" borderId="32" xfId="0" applyFont="1" applyFill="1" applyBorder="1" applyAlignment="1">
      <alignment vertical="center" wrapText="1"/>
    </xf>
    <xf numFmtId="0" fontId="11" fillId="2" borderId="150" xfId="0" applyFont="1" applyFill="1" applyBorder="1" applyAlignment="1">
      <alignment horizontal="center" vertical="center" wrapText="1"/>
    </xf>
    <xf numFmtId="0" fontId="8" fillId="0" borderId="46" xfId="0" applyFont="1" applyBorder="1" applyAlignment="1">
      <alignment vertical="center" wrapText="1"/>
    </xf>
    <xf numFmtId="0" fontId="88" fillId="0" borderId="0" xfId="0" applyFont="1" applyAlignment="1">
      <alignment horizontal="center" vertical="center"/>
    </xf>
    <xf numFmtId="0" fontId="96" fillId="0" borderId="0" xfId="2" applyFont="1"/>
    <xf numFmtId="0" fontId="97" fillId="0" borderId="0" xfId="2" applyFont="1"/>
    <xf numFmtId="0" fontId="62" fillId="4" borderId="0" xfId="2" applyFont="1" applyFill="1"/>
    <xf numFmtId="0" fontId="62" fillId="12" borderId="17" xfId="2" applyFont="1" applyFill="1" applyBorder="1" applyAlignment="1">
      <alignment horizontal="center"/>
    </xf>
    <xf numFmtId="0" fontId="62" fillId="0" borderId="0" xfId="2" applyFont="1"/>
    <xf numFmtId="0" fontId="99" fillId="0" borderId="10" xfId="2" applyFont="1" applyBorder="1" applyAlignment="1">
      <alignment horizontal="center"/>
    </xf>
    <xf numFmtId="0" fontId="99" fillId="4" borderId="10" xfId="2" applyFont="1" applyFill="1" applyBorder="1" applyAlignment="1">
      <alignment horizontal="center"/>
    </xf>
    <xf numFmtId="0" fontId="96" fillId="0" borderId="17" xfId="2" applyFont="1" applyBorder="1"/>
    <xf numFmtId="0" fontId="99" fillId="0" borderId="17" xfId="2" applyFont="1" applyBorder="1" applyAlignment="1">
      <alignment horizontal="center" vertical="center" wrapText="1"/>
    </xf>
    <xf numFmtId="0" fontId="99" fillId="0" borderId="17" xfId="2" applyFont="1" applyBorder="1" applyAlignment="1">
      <alignment horizontal="center"/>
    </xf>
    <xf numFmtId="0" fontId="99" fillId="4" borderId="17" xfId="2" applyFont="1" applyFill="1" applyBorder="1" applyAlignment="1">
      <alignment horizontal="center"/>
    </xf>
    <xf numFmtId="0" fontId="96" fillId="4" borderId="17" xfId="2" applyFont="1" applyFill="1" applyBorder="1"/>
    <xf numFmtId="0" fontId="8" fillId="0" borderId="17" xfId="0" applyFont="1" applyBorder="1" applyAlignment="1">
      <alignment vertical="center" wrapText="1"/>
    </xf>
    <xf numFmtId="0" fontId="100" fillId="0" borderId="17" xfId="0" applyFont="1" applyBorder="1" applyAlignment="1">
      <alignment vertical="center" wrapText="1"/>
    </xf>
    <xf numFmtId="0" fontId="3" fillId="2" borderId="17" xfId="0" applyFont="1" applyFill="1" applyBorder="1" applyAlignment="1">
      <alignment horizontal="center" vertical="center" wrapText="1"/>
    </xf>
    <xf numFmtId="0" fontId="8" fillId="0" borderId="17" xfId="0" applyFont="1" applyBorder="1" applyAlignment="1">
      <alignment horizontal="left" vertical="center" wrapText="1"/>
    </xf>
    <xf numFmtId="0" fontId="68" fillId="0" borderId="21" xfId="0" applyFont="1" applyBorder="1" applyAlignment="1">
      <alignment horizontal="left" vertical="top" wrapText="1"/>
    </xf>
    <xf numFmtId="0" fontId="67" fillId="0" borderId="27" xfId="0" applyFont="1" applyBorder="1" applyAlignment="1">
      <alignment horizontal="left" vertical="top" wrapText="1"/>
    </xf>
    <xf numFmtId="0" fontId="70" fillId="0" borderId="55" xfId="0" applyFont="1" applyBorder="1" applyAlignment="1">
      <alignment horizontal="center" vertical="top" wrapText="1"/>
    </xf>
    <xf numFmtId="0" fontId="70" fillId="0" borderId="55" xfId="0" applyFont="1" applyBorder="1" applyAlignment="1">
      <alignment horizontal="left" vertical="top" wrapText="1"/>
    </xf>
    <xf numFmtId="0" fontId="70" fillId="0" borderId="102" xfId="0" applyFont="1" applyBorder="1" applyAlignment="1">
      <alignment horizontal="center" vertical="top" wrapText="1"/>
    </xf>
    <xf numFmtId="0" fontId="68" fillId="0" borderId="10" xfId="0" applyFont="1" applyBorder="1" applyAlignment="1">
      <alignment horizontal="center" vertical="top" wrapText="1"/>
    </xf>
    <xf numFmtId="0" fontId="70" fillId="0" borderId="191" xfId="0" applyFont="1" applyBorder="1" applyAlignment="1">
      <alignment horizontal="center" vertical="top" wrapText="1"/>
    </xf>
    <xf numFmtId="0" fontId="68" fillId="0" borderId="55" xfId="0" applyFont="1" applyBorder="1" applyAlignment="1">
      <alignment horizontal="center" vertical="top" wrapText="1"/>
    </xf>
    <xf numFmtId="0" fontId="68" fillId="0" borderId="55" xfId="0" applyFont="1" applyBorder="1" applyAlignment="1">
      <alignment horizontal="left" vertical="top" wrapText="1"/>
    </xf>
    <xf numFmtId="0" fontId="67" fillId="0" borderId="28" xfId="0" applyFont="1" applyBorder="1" applyAlignment="1">
      <alignment horizontal="left" vertical="top" wrapText="1"/>
    </xf>
    <xf numFmtId="0" fontId="70" fillId="0" borderId="39" xfId="0" applyFont="1" applyBorder="1" applyAlignment="1">
      <alignment horizontal="center" vertical="top" wrapText="1"/>
    </xf>
    <xf numFmtId="0" fontId="70" fillId="0" borderId="39" xfId="0" applyFont="1" applyBorder="1" applyAlignment="1">
      <alignment horizontal="left" vertical="top" wrapText="1"/>
    </xf>
    <xf numFmtId="0" fontId="68" fillId="0" borderId="39" xfId="0" applyFont="1" applyBorder="1" applyAlignment="1">
      <alignment horizontal="center" vertical="top" wrapText="1"/>
    </xf>
    <xf numFmtId="0" fontId="68" fillId="0" borderId="39" xfId="0" applyFont="1" applyBorder="1" applyAlignment="1">
      <alignment horizontal="left" vertical="top" wrapText="1"/>
    </xf>
    <xf numFmtId="0" fontId="68" fillId="0" borderId="20" xfId="0" applyFont="1" applyBorder="1" applyAlignment="1">
      <alignment horizontal="left" vertical="top" wrapText="1"/>
    </xf>
    <xf numFmtId="0" fontId="67" fillId="0" borderId="31" xfId="0" applyFont="1" applyBorder="1" applyAlignment="1">
      <alignment vertical="top" wrapText="1"/>
    </xf>
    <xf numFmtId="0" fontId="70" fillId="0" borderId="42" xfId="0" applyFont="1" applyBorder="1" applyAlignment="1">
      <alignment horizontal="center" vertical="top" wrapText="1"/>
    </xf>
    <xf numFmtId="0" fontId="70" fillId="0" borderId="42" xfId="0" applyFont="1" applyBorder="1" applyAlignment="1">
      <alignment horizontal="left" vertical="top" wrapText="1"/>
    </xf>
    <xf numFmtId="0" fontId="70" fillId="0" borderId="40" xfId="0" applyFont="1" applyBorder="1" applyAlignment="1">
      <alignment horizontal="center" vertical="top" wrapText="1"/>
    </xf>
    <xf numFmtId="0" fontId="68" fillId="0" borderId="17" xfId="0" applyFont="1" applyBorder="1" applyAlignment="1">
      <alignment horizontal="center" vertical="top" wrapText="1"/>
    </xf>
    <xf numFmtId="0" fontId="70" fillId="0" borderId="41" xfId="0" applyFont="1" applyBorder="1" applyAlignment="1">
      <alignment horizontal="center" vertical="top" wrapText="1"/>
    </xf>
    <xf numFmtId="0" fontId="68" fillId="0" borderId="42" xfId="0" applyFont="1" applyBorder="1" applyAlignment="1">
      <alignment horizontal="center" vertical="top" wrapText="1"/>
    </xf>
    <xf numFmtId="0" fontId="68" fillId="0" borderId="42" xfId="0" applyFont="1" applyBorder="1" applyAlignment="1">
      <alignment horizontal="left" vertical="top" wrapText="1"/>
    </xf>
    <xf numFmtId="0" fontId="68" fillId="0" borderId="190" xfId="0" applyFont="1" applyBorder="1" applyAlignment="1">
      <alignment horizontal="left" vertical="top" wrapText="1"/>
    </xf>
    <xf numFmtId="0" fontId="68" fillId="0" borderId="192" xfId="0" applyFont="1" applyBorder="1" applyAlignment="1">
      <alignment horizontal="left" vertical="top" wrapText="1"/>
    </xf>
    <xf numFmtId="0" fontId="67" fillId="0" borderId="146" xfId="0" applyFont="1" applyBorder="1" applyAlignment="1">
      <alignment horizontal="left" vertical="top" wrapText="1"/>
    </xf>
    <xf numFmtId="0" fontId="68" fillId="0" borderId="190" xfId="0" applyFont="1" applyBorder="1" applyAlignment="1">
      <alignment horizontal="center" vertical="top" wrapText="1"/>
    </xf>
    <xf numFmtId="0" fontId="68" fillId="0" borderId="40" xfId="0" applyFont="1" applyBorder="1" applyAlignment="1">
      <alignment horizontal="center" vertical="top" wrapText="1"/>
    </xf>
    <xf numFmtId="0" fontId="71" fillId="0" borderId="41" xfId="0" applyFont="1" applyBorder="1" applyAlignment="1">
      <alignment horizontal="center" vertical="top" wrapText="1"/>
    </xf>
    <xf numFmtId="0" fontId="68" fillId="0" borderId="42" xfId="0" applyFont="1" applyBorder="1" applyAlignment="1">
      <alignment vertical="top" wrapText="1"/>
    </xf>
    <xf numFmtId="0" fontId="68" fillId="0" borderId="41" xfId="0" applyFont="1" applyBorder="1" applyAlignment="1">
      <alignment horizontal="center" vertical="top" wrapText="1"/>
    </xf>
    <xf numFmtId="0" fontId="67" fillId="0" borderId="31" xfId="0" applyFont="1" applyBorder="1" applyAlignment="1">
      <alignment horizontal="left" vertical="top" wrapText="1"/>
    </xf>
    <xf numFmtId="0" fontId="0" fillId="0" borderId="31" xfId="0" applyBorder="1" applyAlignment="1">
      <alignment horizontal="left" vertical="top" wrapText="1"/>
    </xf>
    <xf numFmtId="0" fontId="0" fillId="0" borderId="42" xfId="0" applyBorder="1"/>
    <xf numFmtId="0" fontId="101" fillId="2" borderId="48" xfId="0" applyFont="1" applyFill="1" applyBorder="1" applyAlignment="1">
      <alignment horizontal="center" vertical="center" wrapText="1"/>
    </xf>
    <xf numFmtId="0" fontId="21" fillId="0" borderId="3" xfId="5" applyFont="1" applyBorder="1" applyAlignment="1">
      <alignment vertical="center"/>
    </xf>
    <xf numFmtId="0" fontId="85" fillId="0" borderId="3" xfId="5" applyFont="1" applyBorder="1"/>
    <xf numFmtId="0" fontId="85" fillId="0" borderId="4" xfId="5" applyFont="1" applyBorder="1"/>
    <xf numFmtId="0" fontId="60" fillId="0" borderId="7" xfId="5" applyFont="1" applyBorder="1"/>
    <xf numFmtId="0" fontId="60" fillId="0" borderId="1" xfId="5" applyFont="1" applyBorder="1"/>
    <xf numFmtId="0" fontId="60" fillId="0" borderId="8" xfId="5" applyFont="1" applyBorder="1"/>
    <xf numFmtId="0" fontId="85" fillId="0" borderId="2" xfId="5" applyFont="1" applyBorder="1"/>
    <xf numFmtId="0" fontId="60" fillId="0" borderId="3" xfId="5" applyFont="1" applyBorder="1"/>
    <xf numFmtId="0" fontId="60" fillId="0" borderId="4" xfId="5" applyFont="1" applyBorder="1"/>
    <xf numFmtId="0" fontId="85" fillId="0" borderId="5" xfId="5" applyFont="1" applyBorder="1"/>
    <xf numFmtId="0" fontId="85" fillId="0" borderId="0" xfId="5" applyFont="1"/>
    <xf numFmtId="0" fontId="60" fillId="0" borderId="6" xfId="5" applyFont="1" applyBorder="1"/>
    <xf numFmtId="0" fontId="60" fillId="0" borderId="5" xfId="5" applyFont="1" applyBorder="1"/>
    <xf numFmtId="0" fontId="60" fillId="0" borderId="0" xfId="5" applyFont="1" applyAlignment="1">
      <alignment wrapText="1"/>
    </xf>
    <xf numFmtId="0" fontId="62" fillId="0" borderId="5" xfId="5" applyFont="1" applyBorder="1" applyAlignment="1">
      <alignment horizontal="left" vertical="center" indent="1"/>
    </xf>
    <xf numFmtId="168" fontId="60" fillId="0" borderId="0" xfId="5" applyNumberFormat="1" applyFont="1" applyAlignment="1">
      <alignment horizontal="center" vertical="center"/>
    </xf>
    <xf numFmtId="168" fontId="8" fillId="0" borderId="0" xfId="5" applyNumberFormat="1" applyFont="1" applyAlignment="1">
      <alignment horizontal="center" vertical="center"/>
    </xf>
    <xf numFmtId="0" fontId="8" fillId="0" borderId="6" xfId="5" applyFont="1" applyBorder="1" applyAlignment="1">
      <alignment horizontal="center" vertical="center"/>
    </xf>
    <xf numFmtId="0" fontId="60" fillId="0" borderId="198" xfId="11" applyFont="1" applyFill="1" applyBorder="1">
      <alignment horizontal="left" vertical="center" indent="2"/>
    </xf>
    <xf numFmtId="0" fontId="60" fillId="0" borderId="199" xfId="11" applyFont="1" applyFill="1" applyBorder="1">
      <alignment horizontal="left" vertical="center" indent="2"/>
    </xf>
    <xf numFmtId="0" fontId="60" fillId="0" borderId="200" xfId="11" applyFont="1" applyFill="1" applyBorder="1">
      <alignment horizontal="left" vertical="center" indent="2"/>
    </xf>
    <xf numFmtId="0" fontId="60" fillId="0" borderId="201" xfId="11" applyFont="1" applyFill="1" applyBorder="1">
      <alignment horizontal="left" vertical="center" indent="2"/>
    </xf>
    <xf numFmtId="0" fontId="60" fillId="0" borderId="202" xfId="11" applyFont="1" applyFill="1" applyBorder="1">
      <alignment horizontal="left" vertical="center" indent="2"/>
    </xf>
    <xf numFmtId="0" fontId="60" fillId="0" borderId="203" xfId="11" applyFont="1" applyFill="1" applyBorder="1">
      <alignment horizontal="left" vertical="center" indent="2"/>
    </xf>
    <xf numFmtId="0" fontId="60" fillId="0" borderId="204" xfId="9" applyFont="1" applyFill="1" applyBorder="1" applyAlignment="1">
      <alignment vertical="center"/>
    </xf>
    <xf numFmtId="9" fontId="8" fillId="0" borderId="204" xfId="10" applyFont="1" applyFill="1" applyBorder="1" applyAlignment="1">
      <alignment horizontal="center" vertical="center"/>
    </xf>
    <xf numFmtId="168" fontId="60" fillId="0" borderId="204" xfId="12" applyFont="1" applyFill="1" applyBorder="1">
      <alignment horizontal="center" vertical="center"/>
    </xf>
    <xf numFmtId="0" fontId="8" fillId="0" borderId="8" xfId="5" applyFont="1" applyBorder="1" applyAlignment="1">
      <alignment horizontal="center" vertical="center"/>
    </xf>
    <xf numFmtId="0" fontId="24" fillId="0" borderId="17" xfId="0" applyFont="1" applyBorder="1" applyAlignment="1">
      <alignment horizontal="left" vertical="center" wrapText="1"/>
    </xf>
    <xf numFmtId="0" fontId="24" fillId="0" borderId="17" xfId="0" applyFont="1" applyBorder="1" applyAlignment="1">
      <alignment horizontal="center" vertical="center" wrapText="1"/>
    </xf>
    <xf numFmtId="0" fontId="24" fillId="0" borderId="17" xfId="0" applyFont="1" applyBorder="1" applyAlignment="1">
      <alignment vertical="top" wrapText="1"/>
    </xf>
    <xf numFmtId="0" fontId="25" fillId="2" borderId="0" xfId="0" applyFont="1" applyFill="1" applyAlignment="1">
      <alignment horizontal="left" vertical="center"/>
    </xf>
    <xf numFmtId="0" fontId="88" fillId="0" borderId="0" xfId="0" applyFont="1" applyAlignment="1">
      <alignment vertical="center"/>
    </xf>
    <xf numFmtId="0" fontId="24" fillId="0" borderId="14" xfId="0" applyFont="1" applyBorder="1" applyAlignment="1">
      <alignment vertical="top" wrapText="1"/>
    </xf>
    <xf numFmtId="0" fontId="25" fillId="2" borderId="10"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19" fillId="0" borderId="0" xfId="0" applyFont="1" applyProtection="1">
      <protection locked="0"/>
    </xf>
    <xf numFmtId="0" fontId="0" fillId="0" borderId="0" xfId="0" applyProtection="1">
      <protection locked="0"/>
    </xf>
    <xf numFmtId="0" fontId="12" fillId="0" borderId="0" xfId="0" applyFont="1" applyAlignment="1">
      <alignment horizontal="left"/>
    </xf>
    <xf numFmtId="0" fontId="12" fillId="0" borderId="36" xfId="0" applyFont="1" applyBorder="1" applyAlignment="1">
      <alignment horizontal="left"/>
    </xf>
    <xf numFmtId="0" fontId="13" fillId="0" borderId="0" xfId="0" applyFont="1" applyProtection="1">
      <protection locked="0"/>
    </xf>
    <xf numFmtId="0" fontId="13" fillId="0" borderId="15" xfId="0" applyFont="1" applyBorder="1" applyProtection="1">
      <protection locked="0"/>
    </xf>
    <xf numFmtId="0" fontId="13" fillId="0" borderId="3" xfId="0" applyFont="1" applyBorder="1" applyProtection="1">
      <protection locked="0"/>
    </xf>
    <xf numFmtId="0" fontId="12" fillId="0" borderId="102" xfId="0" applyFont="1" applyBorder="1" applyAlignment="1" applyProtection="1">
      <alignment horizontal="center"/>
      <protection locked="0"/>
    </xf>
    <xf numFmtId="0" fontId="12" fillId="0" borderId="1" xfId="0" applyFont="1" applyBorder="1" applyProtection="1">
      <protection locked="0"/>
    </xf>
    <xf numFmtId="0" fontId="12" fillId="0" borderId="10" xfId="0" applyFont="1" applyBorder="1" applyProtection="1">
      <protection locked="0"/>
    </xf>
    <xf numFmtId="0" fontId="12" fillId="0" borderId="10" xfId="0" applyFont="1" applyBorder="1" applyAlignment="1" applyProtection="1">
      <alignment vertical="top" wrapText="1"/>
      <protection locked="0"/>
    </xf>
    <xf numFmtId="0" fontId="12" fillId="0" borderId="8" xfId="0" applyFont="1" applyBorder="1" applyAlignment="1" applyProtection="1">
      <alignment vertical="top"/>
      <protection locked="0"/>
    </xf>
    <xf numFmtId="0" fontId="12" fillId="0" borderId="8" xfId="0" applyFont="1" applyBorder="1" applyAlignment="1" applyProtection="1">
      <alignment vertical="top" wrapText="1"/>
      <protection locked="0"/>
    </xf>
    <xf numFmtId="0" fontId="12" fillId="0" borderId="28" xfId="0" applyFont="1" applyBorder="1" applyAlignment="1" applyProtection="1">
      <alignment vertical="top" wrapText="1"/>
      <protection locked="0"/>
    </xf>
    <xf numFmtId="0" fontId="12" fillId="0" borderId="3" xfId="0" applyFont="1" applyBorder="1" applyProtection="1">
      <protection locked="0"/>
    </xf>
    <xf numFmtId="0" fontId="12" fillId="0" borderId="4" xfId="0" applyFont="1" applyBorder="1" applyProtection="1">
      <protection locked="0"/>
    </xf>
    <xf numFmtId="0" fontId="12" fillId="0" borderId="9" xfId="0" applyFont="1" applyBorder="1" applyAlignment="1" applyProtection="1">
      <alignment vertical="top" wrapText="1"/>
      <protection locked="0"/>
    </xf>
    <xf numFmtId="0" fontId="12" fillId="0" borderId="4" xfId="0" applyFont="1" applyBorder="1" applyAlignment="1" applyProtection="1">
      <alignment vertical="top"/>
      <protection locked="0"/>
    </xf>
    <xf numFmtId="0" fontId="12" fillId="0" borderId="4" xfId="0" applyFont="1" applyBorder="1" applyAlignment="1" applyProtection="1">
      <alignment vertical="top" wrapText="1"/>
      <protection locked="0"/>
    </xf>
    <xf numFmtId="0" fontId="12" fillId="0" borderId="146" xfId="0" applyFont="1" applyBorder="1" applyAlignment="1" applyProtection="1">
      <alignment vertical="top" wrapText="1"/>
      <protection locked="0"/>
    </xf>
    <xf numFmtId="0" fontId="12" fillId="0" borderId="0" xfId="0" applyFont="1" applyProtection="1">
      <protection locked="0"/>
    </xf>
    <xf numFmtId="0" fontId="12" fillId="0" borderId="6" xfId="0" applyFont="1" applyBorder="1" applyProtection="1">
      <protection locked="0"/>
    </xf>
    <xf numFmtId="0" fontId="12" fillId="0" borderId="11" xfId="0" applyFont="1" applyBorder="1" applyAlignment="1" applyProtection="1">
      <alignment vertical="top" wrapText="1"/>
      <protection locked="0"/>
    </xf>
    <xf numFmtId="0" fontId="12" fillId="0" borderId="6" xfId="0" applyFont="1" applyBorder="1" applyAlignment="1" applyProtection="1">
      <alignment vertical="top"/>
      <protection locked="0"/>
    </xf>
    <xf numFmtId="0" fontId="12" fillId="0" borderId="6" xfId="0" applyFont="1" applyBorder="1" applyAlignment="1" applyProtection="1">
      <alignment vertical="top" wrapText="1"/>
      <protection locked="0"/>
    </xf>
    <xf numFmtId="0" fontId="12" fillId="0" borderId="148" xfId="0" applyFont="1" applyBorder="1" applyAlignment="1">
      <alignment wrapText="1"/>
    </xf>
    <xf numFmtId="0" fontId="12" fillId="0" borderId="13" xfId="0" applyFont="1" applyBorder="1" applyProtection="1">
      <protection locked="0"/>
    </xf>
    <xf numFmtId="0" fontId="12" fillId="0" borderId="54" xfId="0" applyFont="1" applyBorder="1" applyAlignment="1" applyProtection="1">
      <alignment vertical="top" wrapText="1"/>
      <protection locked="0"/>
    </xf>
    <xf numFmtId="0" fontId="12" fillId="0" borderId="16" xfId="0" applyFont="1" applyBorder="1" applyAlignment="1" applyProtection="1">
      <alignment vertical="top"/>
      <protection locked="0"/>
    </xf>
    <xf numFmtId="0" fontId="12" fillId="0" borderId="16" xfId="0" applyFont="1" applyBorder="1" applyAlignment="1" applyProtection="1">
      <alignment vertical="top" wrapText="1"/>
      <protection locked="0"/>
    </xf>
    <xf numFmtId="0" fontId="3" fillId="2" borderId="51" xfId="0" applyFont="1" applyFill="1" applyBorder="1" applyAlignment="1">
      <alignment horizontal="center" vertical="center"/>
    </xf>
    <xf numFmtId="0" fontId="6" fillId="2" borderId="145" xfId="0" applyFont="1" applyFill="1" applyBorder="1" applyAlignment="1">
      <alignment horizontal="center" textRotation="90"/>
    </xf>
    <xf numFmtId="0" fontId="6" fillId="2" borderId="44" xfId="0" applyFont="1" applyFill="1" applyBorder="1" applyAlignment="1">
      <alignment horizontal="center" textRotation="90"/>
    </xf>
    <xf numFmtId="0" fontId="6" fillId="2" borderId="193" xfId="0" applyFont="1" applyFill="1" applyBorder="1" applyAlignment="1">
      <alignment horizontal="center" textRotation="90"/>
    </xf>
    <xf numFmtId="0" fontId="3" fillId="2" borderId="44" xfId="0" applyFont="1" applyFill="1" applyBorder="1" applyAlignment="1">
      <alignment horizontal="center" vertical="center" wrapText="1"/>
    </xf>
    <xf numFmtId="0" fontId="3" fillId="2" borderId="44" xfId="0" applyFont="1" applyFill="1" applyBorder="1" applyAlignment="1">
      <alignment horizontal="center" vertical="center" textRotation="90"/>
    </xf>
    <xf numFmtId="0" fontId="3" fillId="2" borderId="52" xfId="0" applyFont="1" applyFill="1" applyBorder="1" applyAlignment="1">
      <alignment horizontal="center" vertical="center" wrapText="1"/>
    </xf>
    <xf numFmtId="0" fontId="12" fillId="7" borderId="0" xfId="1" applyFill="1"/>
    <xf numFmtId="0" fontId="3" fillId="0" borderId="0" xfId="1" applyFont="1"/>
    <xf numFmtId="0" fontId="12" fillId="0" borderId="0" xfId="1" applyAlignment="1">
      <alignment horizontal="center"/>
    </xf>
    <xf numFmtId="0" fontId="3" fillId="2" borderId="17" xfId="1" applyFont="1" applyFill="1" applyBorder="1" applyAlignment="1">
      <alignment horizontal="left"/>
    </xf>
    <xf numFmtId="0" fontId="12" fillId="2" borderId="17" xfId="1" applyFill="1" applyBorder="1" applyAlignment="1">
      <alignment horizontal="left"/>
    </xf>
    <xf numFmtId="0" fontId="105" fillId="0" borderId="2" xfId="1" applyFont="1" applyBorder="1" applyAlignment="1">
      <alignment horizontal="left" vertical="center"/>
    </xf>
    <xf numFmtId="0" fontId="36" fillId="0" borderId="0" xfId="0" applyFont="1" applyAlignment="1">
      <alignment horizontal="centerContinuous"/>
    </xf>
    <xf numFmtId="0" fontId="105" fillId="0" borderId="0" xfId="0" applyFont="1" applyAlignment="1">
      <alignment wrapText="1"/>
    </xf>
    <xf numFmtId="0" fontId="12" fillId="0" borderId="1" xfId="0" applyFont="1" applyBorder="1" applyAlignment="1">
      <alignment horizontal="centerContinuous"/>
    </xf>
    <xf numFmtId="0" fontId="12" fillId="0" borderId="8" xfId="0" applyFont="1" applyBorder="1" applyAlignment="1">
      <alignment horizontal="centerContinuous"/>
    </xf>
    <xf numFmtId="0" fontId="12" fillId="0" borderId="7" xfId="0" applyFont="1" applyBorder="1" applyProtection="1">
      <protection locked="0"/>
    </xf>
    <xf numFmtId="0" fontId="12" fillId="0" borderId="1" xfId="0" applyFont="1" applyBorder="1"/>
    <xf numFmtId="0" fontId="12" fillId="0" borderId="8" xfId="0" applyFont="1" applyBorder="1"/>
    <xf numFmtId="0" fontId="12" fillId="0" borderId="7" xfId="0" applyFont="1" applyBorder="1" applyAlignment="1" applyProtection="1">
      <alignment horizontal="left"/>
      <protection locked="0"/>
    </xf>
    <xf numFmtId="49" fontId="42" fillId="10" borderId="36" xfId="1" applyNumberFormat="1" applyFont="1" applyFill="1" applyBorder="1" applyAlignment="1">
      <alignment vertical="center"/>
    </xf>
    <xf numFmtId="0" fontId="106" fillId="0" borderId="5" xfId="0" applyFont="1" applyBorder="1" applyAlignment="1">
      <alignment horizontal="left"/>
    </xf>
    <xf numFmtId="0" fontId="12" fillId="0" borderId="0" xfId="0" applyFont="1" applyAlignment="1">
      <alignment wrapText="1"/>
    </xf>
    <xf numFmtId="0" fontId="12" fillId="0" borderId="17" xfId="0" applyFont="1" applyBorder="1"/>
    <xf numFmtId="0" fontId="8" fillId="0" borderId="35" xfId="0" applyFont="1" applyBorder="1"/>
    <xf numFmtId="0" fontId="8" fillId="0" borderId="0" xfId="0" applyFont="1" applyProtection="1">
      <protection locked="0"/>
    </xf>
    <xf numFmtId="0" fontId="8" fillId="0" borderId="36" xfId="0" applyFont="1" applyBorder="1" applyProtection="1">
      <protection locked="0"/>
    </xf>
    <xf numFmtId="0" fontId="8" fillId="0" borderId="36" xfId="0" applyFont="1" applyBorder="1"/>
    <xf numFmtId="0" fontId="8" fillId="0" borderId="34" xfId="0" applyFont="1" applyBorder="1"/>
    <xf numFmtId="0" fontId="8" fillId="0" borderId="29" xfId="0" applyFont="1" applyBorder="1"/>
    <xf numFmtId="0" fontId="8" fillId="0" borderId="30" xfId="0" applyFont="1" applyBorder="1"/>
    <xf numFmtId="0" fontId="108" fillId="0" borderId="210" xfId="0" applyFont="1" applyBorder="1" applyAlignment="1">
      <alignment horizontal="center" vertical="center" wrapText="1" readingOrder="1"/>
    </xf>
    <xf numFmtId="0" fontId="12" fillId="0" borderId="0" xfId="0" quotePrefix="1" applyFont="1"/>
    <xf numFmtId="0" fontId="91" fillId="0" borderId="27" xfId="0" applyFont="1" applyBorder="1" applyAlignment="1">
      <alignment vertical="center" wrapText="1"/>
    </xf>
    <xf numFmtId="0" fontId="91" fillId="0" borderId="31" xfId="0" applyFont="1" applyBorder="1" applyAlignment="1">
      <alignment vertical="center" wrapText="1"/>
    </xf>
    <xf numFmtId="0" fontId="91" fillId="0" borderId="189" xfId="0" applyFont="1" applyBorder="1" applyAlignment="1">
      <alignment vertical="center" wrapText="1"/>
    </xf>
    <xf numFmtId="0" fontId="65" fillId="2" borderId="29" xfId="0" applyFont="1" applyFill="1" applyBorder="1" applyAlignment="1">
      <alignment vertical="center" wrapText="1"/>
    </xf>
    <xf numFmtId="0" fontId="11" fillId="2" borderId="193" xfId="0" applyFont="1" applyFill="1" applyBorder="1" applyAlignment="1">
      <alignment vertical="center" wrapText="1"/>
    </xf>
    <xf numFmtId="0" fontId="91" fillId="0" borderId="30" xfId="0" applyFont="1" applyBorder="1" applyAlignment="1">
      <alignment vertical="center" wrapText="1"/>
    </xf>
    <xf numFmtId="0" fontId="11" fillId="2" borderId="12" xfId="0" applyFont="1" applyFill="1" applyBorder="1" applyAlignment="1">
      <alignment vertical="center" wrapText="1"/>
    </xf>
    <xf numFmtId="0" fontId="65" fillId="2" borderId="36" xfId="0" applyFont="1" applyFill="1" applyBorder="1" applyAlignment="1">
      <alignment vertical="center" wrapText="1"/>
    </xf>
    <xf numFmtId="0" fontId="91" fillId="0" borderId="28" xfId="0" applyFont="1" applyBorder="1" applyAlignment="1">
      <alignment vertical="center" wrapText="1"/>
    </xf>
    <xf numFmtId="0" fontId="11" fillId="0" borderId="53" xfId="0" applyFont="1" applyBorder="1" applyAlignment="1">
      <alignment horizontal="center" vertical="center" wrapText="1"/>
    </xf>
    <xf numFmtId="0" fontId="11" fillId="0" borderId="55" xfId="0" applyFont="1" applyBorder="1" applyAlignment="1">
      <alignment horizontal="center" vertical="center"/>
    </xf>
    <xf numFmtId="0" fontId="11" fillId="0" borderId="42" xfId="0" applyFont="1" applyBorder="1" applyAlignment="1">
      <alignment horizontal="center" vertical="center"/>
    </xf>
    <xf numFmtId="0" fontId="65" fillId="0" borderId="42" xfId="0" applyFont="1" applyBorder="1" applyAlignment="1">
      <alignment horizontal="center" vertical="center"/>
    </xf>
    <xf numFmtId="0" fontId="11" fillId="0" borderId="43" xfId="0" applyFont="1" applyBorder="1" applyAlignment="1">
      <alignment horizontal="center" vertical="center"/>
    </xf>
    <xf numFmtId="0" fontId="8" fillId="0" borderId="211" xfId="0" applyFont="1" applyBorder="1" applyAlignment="1">
      <alignment vertical="center" wrapText="1"/>
    </xf>
    <xf numFmtId="0" fontId="92" fillId="0" borderId="150" xfId="0" applyFont="1" applyBorder="1" applyAlignment="1">
      <alignment horizontal="center" vertical="center" wrapText="1"/>
    </xf>
    <xf numFmtId="0" fontId="107" fillId="0" borderId="0" xfId="0" applyFont="1"/>
    <xf numFmtId="0" fontId="3" fillId="0" borderId="25"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0" xfId="0" applyFont="1" applyAlignment="1">
      <alignment vertical="center"/>
    </xf>
    <xf numFmtId="0" fontId="9" fillId="0" borderId="0" xfId="0" applyFont="1" applyAlignment="1">
      <alignment horizontal="centerContinuous"/>
    </xf>
    <xf numFmtId="0" fontId="11" fillId="0" borderId="0" xfId="0" applyFont="1"/>
    <xf numFmtId="0" fontId="3" fillId="0" borderId="0" xfId="1" applyFont="1" applyAlignment="1">
      <alignment wrapText="1"/>
    </xf>
    <xf numFmtId="0" fontId="3" fillId="0" borderId="95" xfId="1" applyFont="1" applyBorder="1" applyAlignment="1">
      <alignment horizontal="center" vertical="center"/>
    </xf>
    <xf numFmtId="0" fontId="3" fillId="3" borderId="95" xfId="1" applyFont="1" applyFill="1" applyBorder="1" applyAlignment="1">
      <alignment horizontal="center" vertical="center"/>
    </xf>
    <xf numFmtId="0" fontId="3" fillId="3" borderId="50" xfId="1" applyFont="1" applyFill="1" applyBorder="1" applyAlignment="1">
      <alignment horizontal="center" vertical="center"/>
    </xf>
    <xf numFmtId="0" fontId="8" fillId="2" borderId="17" xfId="0" applyFont="1" applyFill="1" applyBorder="1" applyAlignment="1">
      <alignment horizontal="left" vertical="center"/>
    </xf>
    <xf numFmtId="0" fontId="82" fillId="0" borderId="17" xfId="0" applyFont="1" applyBorder="1" applyAlignment="1">
      <alignment horizontal="center" vertical="center" wrapText="1"/>
    </xf>
    <xf numFmtId="0" fontId="8" fillId="0" borderId="17" xfId="0" applyFont="1" applyBorder="1" applyAlignment="1">
      <alignment horizontal="left" vertical="top" wrapText="1"/>
    </xf>
    <xf numFmtId="0" fontId="8" fillId="0" borderId="17" xfId="0" applyFont="1" applyBorder="1" applyAlignment="1">
      <alignment horizontal="left" vertical="top"/>
    </xf>
    <xf numFmtId="0" fontId="0" fillId="0" borderId="0" xfId="0" applyAlignment="1">
      <alignment horizontal="center"/>
    </xf>
    <xf numFmtId="0" fontId="0" fillId="0" borderId="6" xfId="0" applyBorder="1" applyAlignment="1">
      <alignment horizontal="center"/>
    </xf>
    <xf numFmtId="0" fontId="8" fillId="0" borderId="5" xfId="0" applyFont="1" applyBorder="1" applyAlignment="1">
      <alignment horizontal="left" vertical="center" wrapText="1"/>
    </xf>
    <xf numFmtId="0" fontId="8" fillId="0" borderId="0" xfId="0" applyFont="1" applyAlignment="1">
      <alignment horizontal="left" vertical="center"/>
    </xf>
    <xf numFmtId="0" fontId="8" fillId="0" borderId="6" xfId="0" applyFont="1" applyBorder="1" applyAlignment="1">
      <alignment horizontal="left" vertical="center"/>
    </xf>
    <xf numFmtId="0" fontId="8" fillId="0" borderId="5" xfId="0" applyFont="1" applyBorder="1" applyAlignment="1">
      <alignment horizontal="left" vertical="center"/>
    </xf>
    <xf numFmtId="0" fontId="84" fillId="0" borderId="17" xfId="0" applyFont="1" applyBorder="1" applyAlignment="1">
      <alignment horizontal="left" vertical="center"/>
    </xf>
    <xf numFmtId="0" fontId="88" fillId="0" borderId="5" xfId="0" applyFont="1" applyBorder="1" applyAlignment="1">
      <alignment horizontal="left" vertical="center"/>
    </xf>
    <xf numFmtId="0" fontId="88" fillId="0" borderId="0" xfId="0" applyFont="1" applyAlignment="1">
      <alignment horizontal="left" vertical="center"/>
    </xf>
    <xf numFmtId="0" fontId="62" fillId="12" borderId="9" xfId="2" applyFont="1" applyFill="1" applyBorder="1" applyAlignment="1">
      <alignment horizontal="center" wrapText="1"/>
    </xf>
    <xf numFmtId="0" fontId="96" fillId="12" borderId="11" xfId="2" applyFont="1" applyFill="1" applyBorder="1" applyAlignment="1">
      <alignment wrapText="1"/>
    </xf>
    <xf numFmtId="0" fontId="96" fillId="12" borderId="10" xfId="2" applyFont="1" applyFill="1" applyBorder="1" applyAlignment="1">
      <alignment wrapText="1"/>
    </xf>
    <xf numFmtId="0" fontId="98" fillId="12" borderId="9" xfId="2" applyFont="1" applyFill="1" applyBorder="1" applyAlignment="1">
      <alignment horizontal="center" wrapText="1"/>
    </xf>
    <xf numFmtId="0" fontId="98" fillId="12" borderId="11" xfId="2" applyFont="1" applyFill="1" applyBorder="1" applyAlignment="1">
      <alignment horizontal="center" wrapText="1"/>
    </xf>
    <xf numFmtId="0" fontId="98" fillId="12" borderId="10" xfId="2" applyFont="1" applyFill="1" applyBorder="1" applyAlignment="1">
      <alignment horizontal="center" wrapText="1"/>
    </xf>
    <xf numFmtId="0" fontId="11" fillId="12" borderId="17" xfId="2" applyFont="1" applyFill="1" applyBorder="1" applyAlignment="1">
      <alignment horizontal="center"/>
    </xf>
    <xf numFmtId="0" fontId="62" fillId="12" borderId="17" xfId="2" applyFont="1" applyFill="1" applyBorder="1" applyAlignment="1">
      <alignment horizontal="center"/>
    </xf>
    <xf numFmtId="0" fontId="62" fillId="12" borderId="17" xfId="2" applyFont="1" applyFill="1" applyBorder="1" applyAlignment="1">
      <alignment horizontal="center" wrapText="1"/>
    </xf>
    <xf numFmtId="0" fontId="62" fillId="12" borderId="17" xfId="2" applyFont="1" applyFill="1" applyBorder="1" applyAlignment="1"/>
    <xf numFmtId="0" fontId="56" fillId="0" borderId="17" xfId="2" applyFont="1" applyBorder="1" applyAlignment="1"/>
    <xf numFmtId="0" fontId="97" fillId="0" borderId="17" xfId="2" applyFont="1" applyBorder="1" applyAlignment="1">
      <alignment horizontal="center"/>
    </xf>
    <xf numFmtId="0" fontId="56" fillId="0" borderId="14" xfId="2" applyFont="1" applyBorder="1" applyAlignment="1"/>
    <xf numFmtId="0" fontId="56" fillId="0" borderId="15" xfId="2" applyFont="1" applyBorder="1" applyAlignment="1"/>
    <xf numFmtId="0" fontId="56" fillId="0" borderId="18" xfId="2" applyFont="1" applyBorder="1" applyAlignment="1"/>
    <xf numFmtId="0" fontId="97" fillId="0" borderId="14" xfId="2" applyFont="1" applyBorder="1" applyAlignment="1"/>
    <xf numFmtId="0" fontId="96" fillId="0" borderId="18" xfId="2" applyFont="1" applyBorder="1" applyAlignment="1"/>
    <xf numFmtId="0" fontId="97" fillId="0" borderId="9" xfId="2" applyFont="1" applyBorder="1" applyAlignment="1">
      <alignment horizontal="center"/>
    </xf>
    <xf numFmtId="0" fontId="95" fillId="0" borderId="0" xfId="2" applyFont="1" applyAlignment="1">
      <alignment horizontal="left"/>
    </xf>
    <xf numFmtId="0" fontId="7" fillId="0" borderId="17" xfId="0" applyFont="1" applyBorder="1" applyAlignment="1">
      <alignment horizontal="center" vertical="top" wrapText="1"/>
    </xf>
    <xf numFmtId="0" fontId="39" fillId="0" borderId="17" xfId="0" applyFont="1" applyBorder="1" applyAlignment="1">
      <alignment horizontal="left" vertical="center" wrapText="1"/>
    </xf>
    <xf numFmtId="0" fontId="12" fillId="0" borderId="17" xfId="0" applyFont="1" applyBorder="1" applyAlignment="1">
      <alignment horizontal="center"/>
    </xf>
    <xf numFmtId="0" fontId="7" fillId="0" borderId="17" xfId="0" applyFont="1" applyBorder="1" applyAlignment="1">
      <alignment vertical="top" wrapText="1"/>
    </xf>
    <xf numFmtId="0" fontId="87" fillId="0" borderId="2" xfId="0" applyFont="1" applyBorder="1" applyAlignment="1">
      <alignment horizontal="left" vertical="center" wrapText="1"/>
    </xf>
    <xf numFmtId="0" fontId="87" fillId="0" borderId="3" xfId="0" applyFont="1" applyBorder="1" applyAlignment="1">
      <alignment horizontal="left" vertical="center" wrapText="1"/>
    </xf>
    <xf numFmtId="0" fontId="87" fillId="0" borderId="4" xfId="0" applyFont="1" applyBorder="1" applyAlignment="1">
      <alignment horizontal="left" vertical="center" wrapText="1"/>
    </xf>
    <xf numFmtId="0" fontId="3" fillId="2" borderId="1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left" vertical="center" wrapText="1"/>
    </xf>
    <xf numFmtId="43" fontId="3" fillId="2" borderId="17" xfId="13" applyFont="1" applyFill="1" applyBorder="1" applyAlignment="1">
      <alignment horizontal="center" vertical="center" wrapText="1"/>
    </xf>
    <xf numFmtId="0" fontId="8" fillId="2" borderId="19" xfId="0" applyFont="1" applyFill="1" applyBorder="1" applyAlignment="1">
      <alignment horizontal="left" wrapText="1"/>
    </xf>
    <xf numFmtId="0" fontId="12" fillId="2" borderId="27" xfId="0" applyFont="1" applyFill="1" applyBorder="1" applyAlignment="1">
      <alignment horizontal="left" wrapText="1"/>
    </xf>
    <xf numFmtId="0" fontId="66" fillId="0" borderId="37" xfId="0" applyFont="1" applyBorder="1" applyAlignment="1">
      <alignment horizontal="center" wrapText="1"/>
    </xf>
    <xf numFmtId="0" fontId="66" fillId="0" borderId="38" xfId="0" applyFont="1" applyBorder="1" applyAlignment="1">
      <alignment horizontal="center" wrapText="1"/>
    </xf>
    <xf numFmtId="0" fontId="66" fillId="0" borderId="56" xfId="0" applyFont="1" applyBorder="1" applyAlignment="1">
      <alignment horizontal="center" wrapText="1"/>
    </xf>
    <xf numFmtId="0" fontId="8" fillId="2" borderId="20" xfId="0" applyFont="1" applyFill="1" applyBorder="1" applyAlignment="1">
      <alignment horizontal="left" wrapText="1"/>
    </xf>
    <xf numFmtId="0" fontId="12" fillId="2" borderId="31" xfId="0" applyFont="1" applyFill="1" applyBorder="1" applyAlignment="1">
      <alignment horizontal="left" wrapText="1"/>
    </xf>
    <xf numFmtId="0" fontId="8" fillId="2" borderId="188" xfId="0" applyFont="1" applyFill="1" applyBorder="1" applyAlignment="1">
      <alignment horizontal="left" wrapText="1"/>
    </xf>
    <xf numFmtId="0" fontId="12" fillId="2" borderId="189" xfId="0" applyFont="1" applyFill="1" applyBorder="1" applyAlignment="1">
      <alignment horizontal="left" wrapText="1"/>
    </xf>
    <xf numFmtId="0" fontId="101" fillId="2" borderId="25" xfId="0" applyFont="1" applyFill="1" applyBorder="1" applyAlignment="1">
      <alignment horizontal="center" vertical="center" wrapText="1"/>
    </xf>
    <xf numFmtId="0" fontId="101" fillId="2" borderId="35" xfId="0" applyFont="1" applyFill="1" applyBorder="1" applyAlignment="1">
      <alignment horizontal="center" vertical="center" wrapText="1"/>
    </xf>
    <xf numFmtId="0" fontId="101" fillId="2" borderId="22"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6"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101" fillId="2" borderId="37" xfId="0" applyFont="1" applyFill="1" applyBorder="1" applyAlignment="1">
      <alignment horizontal="center" vertical="center" wrapText="1"/>
    </xf>
    <xf numFmtId="0" fontId="67" fillId="2" borderId="38" xfId="0" applyFont="1" applyFill="1" applyBorder="1" applyAlignment="1">
      <alignment horizontal="center" wrapText="1"/>
    </xf>
    <xf numFmtId="0" fontId="67" fillId="2" borderId="56" xfId="0" applyFont="1" applyFill="1" applyBorder="1" applyAlignment="1">
      <alignment horizontal="center" wrapText="1"/>
    </xf>
    <xf numFmtId="0" fontId="101" fillId="2" borderId="50" xfId="0" applyFont="1" applyFill="1" applyBorder="1" applyAlignment="1">
      <alignment horizontal="center" vertical="center" wrapText="1"/>
    </xf>
    <xf numFmtId="0" fontId="101" fillId="2" borderId="48" xfId="0" applyFont="1" applyFill="1" applyBorder="1" applyAlignment="1">
      <alignment horizontal="center" vertical="center" wrapText="1"/>
    </xf>
    <xf numFmtId="0" fontId="101" fillId="2" borderId="49" xfId="0" applyFont="1" applyFill="1" applyBorder="1" applyAlignment="1">
      <alignment horizontal="center" vertical="center" wrapText="1"/>
    </xf>
    <xf numFmtId="0" fontId="101" fillId="2" borderId="55" xfId="0" applyFont="1" applyFill="1" applyBorder="1" applyAlignment="1">
      <alignment horizontal="center" vertical="center" wrapText="1"/>
    </xf>
    <xf numFmtId="0" fontId="102" fillId="2" borderId="42" xfId="0" applyFont="1" applyFill="1" applyBorder="1" applyAlignment="1">
      <alignment wrapText="1"/>
    </xf>
    <xf numFmtId="0" fontId="102" fillId="2" borderId="190" xfId="0" applyFont="1" applyFill="1" applyBorder="1" applyAlignment="1">
      <alignment wrapText="1"/>
    </xf>
    <xf numFmtId="0" fontId="101" fillId="2" borderId="38" xfId="0" applyFont="1" applyFill="1" applyBorder="1" applyAlignment="1">
      <alignment horizontal="center" vertical="center" wrapText="1"/>
    </xf>
    <xf numFmtId="0" fontId="101" fillId="2" borderId="56" xfId="0" applyFont="1" applyFill="1" applyBorder="1" applyAlignment="1">
      <alignment horizontal="center" vertical="center" wrapText="1"/>
    </xf>
    <xf numFmtId="0" fontId="102" fillId="2" borderId="38" xfId="0" applyFont="1" applyFill="1" applyBorder="1" applyAlignment="1">
      <alignment horizontal="center" wrapText="1"/>
    </xf>
    <xf numFmtId="0" fontId="102" fillId="2" borderId="56" xfId="0" applyFont="1" applyFill="1" applyBorder="1" applyAlignment="1">
      <alignment horizontal="center" wrapText="1"/>
    </xf>
    <xf numFmtId="0" fontId="101" fillId="2" borderId="34" xfId="0" applyFont="1" applyFill="1" applyBorder="1" applyAlignment="1">
      <alignment horizontal="center" wrapText="1"/>
    </xf>
    <xf numFmtId="0" fontId="101" fillId="2" borderId="13" xfId="0" applyFont="1" applyFill="1" applyBorder="1" applyAlignment="1">
      <alignment horizontal="center" wrapText="1"/>
    </xf>
    <xf numFmtId="0" fontId="101" fillId="2" borderId="37" xfId="0" applyFont="1" applyFill="1" applyBorder="1" applyAlignment="1">
      <alignment horizontal="center" wrapText="1"/>
    </xf>
    <xf numFmtId="0" fontId="101" fillId="2" borderId="56" xfId="0" applyFont="1" applyFill="1" applyBorder="1" applyAlignment="1">
      <alignment horizontal="center" wrapText="1"/>
    </xf>
    <xf numFmtId="0" fontId="69" fillId="0" borderId="20" xfId="0" applyFont="1" applyBorder="1" applyAlignment="1">
      <alignment horizontal="left" vertical="top" wrapText="1"/>
    </xf>
    <xf numFmtId="0" fontId="67" fillId="0" borderId="31" xfId="0" applyFont="1" applyBorder="1" applyAlignment="1">
      <alignment vertical="top" wrapText="1"/>
    </xf>
    <xf numFmtId="0" fontId="68" fillId="0" borderId="192" xfId="0" applyFont="1" applyBorder="1" applyAlignment="1">
      <alignment horizontal="left" vertical="top" wrapText="1"/>
    </xf>
    <xf numFmtId="0" fontId="67" fillId="0" borderId="146" xfId="0" applyFont="1" applyBorder="1" applyAlignment="1">
      <alignment horizontal="left" vertical="top" wrapText="1"/>
    </xf>
    <xf numFmtId="0" fontId="69" fillId="0" borderId="19" xfId="0" applyFont="1" applyBorder="1" applyAlignment="1">
      <alignment horizontal="left" vertical="top" wrapText="1"/>
    </xf>
    <xf numFmtId="0" fontId="67" fillId="0" borderId="27" xfId="0" applyFont="1" applyBorder="1" applyAlignment="1">
      <alignment horizontal="left" vertical="top" wrapText="1"/>
    </xf>
    <xf numFmtId="0" fontId="67" fillId="0" borderId="31" xfId="0" applyFont="1" applyBorder="1" applyAlignment="1">
      <alignment horizontal="left" vertical="top" wrapText="1"/>
    </xf>
    <xf numFmtId="0" fontId="68" fillId="0" borderId="20" xfId="0" applyFont="1" applyBorder="1" applyAlignment="1">
      <alignment horizontal="left" vertical="top" wrapText="1"/>
    </xf>
    <xf numFmtId="0" fontId="0" fillId="0" borderId="31" xfId="0" applyBorder="1" applyAlignment="1">
      <alignment horizontal="left" vertical="top" wrapText="1"/>
    </xf>
    <xf numFmtId="0" fontId="88" fillId="0" borderId="0" xfId="0" applyFont="1" applyAlignment="1">
      <alignment horizontal="left" vertical="center" wrapText="1"/>
    </xf>
    <xf numFmtId="166" fontId="60" fillId="2" borderId="153" xfId="5" applyNumberFormat="1" applyFont="1" applyFill="1" applyBorder="1" applyAlignment="1">
      <alignment horizontal="center" vertical="center" wrapText="1"/>
    </xf>
    <xf numFmtId="166" fontId="60" fillId="2" borderId="154" xfId="5" applyNumberFormat="1" applyFont="1" applyFill="1" applyBorder="1" applyAlignment="1">
      <alignment horizontal="center" vertical="center" wrapText="1"/>
    </xf>
    <xf numFmtId="0" fontId="58" fillId="0" borderId="0" xfId="3" applyFont="1" applyAlignment="1">
      <alignment wrapText="1"/>
    </xf>
    <xf numFmtId="0" fontId="62" fillId="13" borderId="2" xfId="5" applyFont="1" applyFill="1" applyBorder="1" applyAlignment="1">
      <alignment horizontal="left" vertical="center" indent="1"/>
    </xf>
    <xf numFmtId="0" fontId="60" fillId="2" borderId="197" xfId="5" applyFont="1" applyFill="1" applyBorder="1" applyAlignment="1">
      <alignment horizontal="left" indent="1"/>
    </xf>
    <xf numFmtId="0" fontId="62" fillId="13" borderId="3" xfId="5" applyFont="1" applyFill="1" applyBorder="1" applyAlignment="1">
      <alignment vertical="center"/>
    </xf>
    <xf numFmtId="0" fontId="60" fillId="2" borderId="160" xfId="5" applyFont="1" applyFill="1" applyBorder="1" applyAlignment="1"/>
    <xf numFmtId="0" fontId="62" fillId="13" borderId="3" xfId="5" applyFont="1" applyFill="1" applyBorder="1" applyAlignment="1">
      <alignment horizontal="center" vertical="center"/>
    </xf>
    <xf numFmtId="166" fontId="60" fillId="2" borderId="152" xfId="5" applyNumberFormat="1" applyFont="1" applyFill="1" applyBorder="1" applyAlignment="1">
      <alignment horizontal="center" vertical="center" wrapText="1"/>
    </xf>
    <xf numFmtId="0" fontId="11" fillId="0" borderId="2" xfId="5" applyFont="1" applyBorder="1" applyAlignment="1">
      <alignment horizontal="left" vertical="top"/>
    </xf>
    <xf numFmtId="0" fontId="11" fillId="0" borderId="3" xfId="5" applyFont="1" applyBorder="1" applyAlignment="1">
      <alignment horizontal="left" vertical="top"/>
    </xf>
    <xf numFmtId="0" fontId="11" fillId="0" borderId="4" xfId="5" applyFont="1" applyBorder="1" applyAlignment="1">
      <alignment horizontal="left" vertical="top"/>
    </xf>
    <xf numFmtId="0" fontId="11" fillId="0" borderId="7" xfId="5" applyFont="1" applyBorder="1" applyAlignment="1">
      <alignment horizontal="left" vertical="top"/>
    </xf>
    <xf numFmtId="0" fontId="11" fillId="0" borderId="1" xfId="5" applyFont="1" applyBorder="1" applyAlignment="1">
      <alignment horizontal="left" vertical="top"/>
    </xf>
    <xf numFmtId="0" fontId="11" fillId="0" borderId="8" xfId="5" applyFont="1" applyBorder="1" applyAlignment="1">
      <alignment horizontal="left" vertical="top"/>
    </xf>
    <xf numFmtId="0" fontId="90" fillId="0" borderId="14" xfId="4" applyFont="1" applyBorder="1" applyAlignment="1">
      <alignment horizontal="left" vertical="center"/>
    </xf>
    <xf numFmtId="0" fontId="90" fillId="0" borderId="15" xfId="4" applyFont="1" applyBorder="1" applyAlignment="1">
      <alignment horizontal="left" vertical="center"/>
    </xf>
    <xf numFmtId="0" fontId="90" fillId="0" borderId="18" xfId="4" applyFont="1" applyBorder="1" applyAlignment="1">
      <alignment horizontal="left" vertical="center"/>
    </xf>
    <xf numFmtId="0" fontId="10" fillId="0" borderId="2" xfId="6" applyFont="1" applyBorder="1" applyAlignment="1">
      <alignment horizontal="left" vertical="center"/>
    </xf>
    <xf numFmtId="0" fontId="10" fillId="0" borderId="3" xfId="5" applyFont="1" applyBorder="1" applyAlignment="1">
      <alignment vertical="center"/>
    </xf>
    <xf numFmtId="165" fontId="10" fillId="0" borderId="3" xfId="7" applyFont="1" applyBorder="1" applyAlignment="1">
      <alignment horizontal="left" vertical="center"/>
    </xf>
    <xf numFmtId="0" fontId="11" fillId="0" borderId="14" xfId="6" applyFont="1" applyBorder="1" applyAlignment="1">
      <alignment horizontal="left" vertical="top"/>
    </xf>
    <xf numFmtId="0" fontId="11" fillId="0" borderId="15" xfId="5" applyFont="1" applyBorder="1" applyAlignment="1">
      <alignment vertical="top"/>
    </xf>
    <xf numFmtId="0" fontId="10" fillId="0" borderId="3" xfId="6" applyFont="1" applyBorder="1" applyAlignment="1">
      <alignment horizontal="left" vertical="center"/>
    </xf>
    <xf numFmtId="0" fontId="10" fillId="0" borderId="3" xfId="5" applyFont="1" applyBorder="1" applyAlignment="1">
      <alignment horizontal="left" vertical="center"/>
    </xf>
    <xf numFmtId="0" fontId="24" fillId="0" borderId="17" xfId="0" applyFont="1" applyBorder="1" applyAlignment="1">
      <alignment horizontal="left" vertical="center" wrapText="1"/>
    </xf>
    <xf numFmtId="0" fontId="25" fillId="2" borderId="17" xfId="0" applyFont="1" applyFill="1" applyBorder="1" applyAlignment="1">
      <alignment horizontal="center" vertical="center" wrapText="1"/>
    </xf>
    <xf numFmtId="0" fontId="24" fillId="0" borderId="17" xfId="0" applyFont="1" applyBorder="1" applyAlignment="1">
      <alignment horizontal="center" vertical="center" wrapText="1"/>
    </xf>
    <xf numFmtId="0" fontId="25" fillId="2" borderId="3" xfId="0" applyFont="1" applyFill="1" applyBorder="1" applyAlignment="1">
      <alignment horizontal="left" vertical="center"/>
    </xf>
    <xf numFmtId="0" fontId="88" fillId="0" borderId="0" xfId="0" applyFont="1" applyAlignment="1">
      <alignment horizontal="center" vertical="center"/>
    </xf>
    <xf numFmtId="0" fontId="88" fillId="0" borderId="1" xfId="0" applyFont="1" applyBorder="1" applyAlignment="1">
      <alignment horizontal="center" vertical="center"/>
    </xf>
    <xf numFmtId="0" fontId="25" fillId="2" borderId="17" xfId="0" applyFont="1" applyFill="1" applyBorder="1" applyAlignment="1">
      <alignment horizontal="left" vertical="center" wrapText="1"/>
    </xf>
    <xf numFmtId="0" fontId="24" fillId="0" borderId="14"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7" xfId="0" applyFont="1" applyBorder="1" applyAlignment="1">
      <alignment horizontal="center" vertical="center"/>
    </xf>
    <xf numFmtId="0" fontId="0" fillId="0" borderId="5" xfId="0" applyBorder="1" applyAlignment="1" applyProtection="1">
      <alignment vertical="center" wrapText="1"/>
      <protection locked="0"/>
    </xf>
    <xf numFmtId="0" fontId="0" fillId="0" borderId="0" xfId="0" applyAlignment="1">
      <alignment vertical="center" wrapText="1"/>
    </xf>
    <xf numFmtId="0" fontId="0" fillId="0" borderId="36" xfId="0" applyBorder="1" applyAlignment="1">
      <alignment vertical="center" wrapText="1"/>
    </xf>
    <xf numFmtId="0" fontId="0" fillId="0" borderId="23"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0" fillId="0" borderId="36" xfId="0" applyBorder="1" applyAlignment="1" applyProtection="1">
      <alignment vertical="center" wrapText="1"/>
      <protection locked="0"/>
    </xf>
    <xf numFmtId="0" fontId="31" fillId="2" borderId="19" xfId="1" applyFont="1" applyFill="1" applyBorder="1" applyAlignment="1">
      <alignment horizontal="left" vertical="center"/>
    </xf>
    <xf numFmtId="0" fontId="31" fillId="2" borderId="24" xfId="1" applyFont="1" applyFill="1" applyBorder="1" applyAlignment="1">
      <alignment horizontal="left" vertical="center"/>
    </xf>
    <xf numFmtId="0" fontId="31" fillId="2" borderId="27" xfId="1" applyFont="1" applyFill="1" applyBorder="1" applyAlignment="1">
      <alignment horizontal="left" vertical="center"/>
    </xf>
    <xf numFmtId="0" fontId="12" fillId="2" borderId="24" xfId="0" applyFont="1" applyFill="1" applyBorder="1" applyAlignment="1">
      <alignment horizontal="left" vertical="center"/>
    </xf>
    <xf numFmtId="0" fontId="12" fillId="2" borderId="27" xfId="0" applyFont="1" applyFill="1" applyBorder="1" applyAlignment="1">
      <alignment horizontal="left" vertical="center"/>
    </xf>
    <xf numFmtId="0" fontId="88" fillId="0" borderId="25" xfId="0" applyFont="1" applyBorder="1" applyAlignment="1">
      <alignment horizontal="left" vertical="center"/>
    </xf>
    <xf numFmtId="0" fontId="104" fillId="0" borderId="34" xfId="0" applyFont="1" applyBorder="1" applyAlignment="1">
      <alignment horizontal="left" vertical="center"/>
    </xf>
    <xf numFmtId="0" fontId="104" fillId="0" borderId="29" xfId="0" applyFont="1" applyBorder="1" applyAlignment="1">
      <alignment horizontal="lef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3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31" fillId="2" borderId="50" xfId="1" applyFont="1" applyFill="1" applyBorder="1" applyAlignment="1">
      <alignment horizontal="left" vertical="center"/>
    </xf>
    <xf numFmtId="0" fontId="31" fillId="2" borderId="48" xfId="1" applyFont="1" applyFill="1" applyBorder="1" applyAlignment="1">
      <alignment horizontal="left" vertical="center"/>
    </xf>
    <xf numFmtId="0" fontId="31" fillId="2" borderId="49" xfId="1" applyFont="1" applyFill="1" applyBorder="1" applyAlignment="1">
      <alignment horizontal="left" vertical="center"/>
    </xf>
    <xf numFmtId="0" fontId="88" fillId="0" borderId="34" xfId="0" applyFont="1" applyBorder="1" applyAlignment="1">
      <alignment horizontal="left" vertical="center"/>
    </xf>
    <xf numFmtId="0" fontId="88" fillId="0" borderId="29" xfId="0" applyFont="1" applyBorder="1" applyAlignment="1">
      <alignment horizontal="left" vertical="center"/>
    </xf>
    <xf numFmtId="0" fontId="88" fillId="0" borderId="35" xfId="0" applyFont="1" applyBorder="1" applyAlignment="1">
      <alignment horizontal="left" vertical="center"/>
    </xf>
    <xf numFmtId="0" fontId="88" fillId="0" borderId="36" xfId="0" applyFont="1" applyBorder="1" applyAlignment="1">
      <alignment horizontal="left" vertical="center"/>
    </xf>
    <xf numFmtId="0" fontId="88" fillId="0" borderId="22" xfId="0" applyFont="1" applyBorder="1" applyAlignment="1">
      <alignment horizontal="left" vertical="center"/>
    </xf>
    <xf numFmtId="0" fontId="88" fillId="0" borderId="13" xfId="0" applyFont="1" applyBorder="1" applyAlignment="1">
      <alignment horizontal="left" vertical="center"/>
    </xf>
    <xf numFmtId="0" fontId="88" fillId="0" borderId="30" xfId="0" applyFont="1" applyBorder="1" applyAlignment="1">
      <alignment horizontal="left" vertical="center"/>
    </xf>
    <xf numFmtId="0" fontId="6" fillId="0" borderId="32"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17" xfId="1" applyFont="1" applyBorder="1" applyAlignment="1">
      <alignment horizontal="center" vertical="center"/>
    </xf>
    <xf numFmtId="0" fontId="76" fillId="0" borderId="32" xfId="0" applyFont="1" applyBorder="1" applyAlignment="1">
      <alignment horizontal="center" vertical="center" textRotation="90" wrapText="1"/>
    </xf>
    <xf numFmtId="0" fontId="76" fillId="0" borderId="26" xfId="0" applyFont="1" applyBorder="1" applyAlignment="1">
      <alignment horizontal="center" vertical="center" textRotation="90" wrapText="1"/>
    </xf>
    <xf numFmtId="0" fontId="6" fillId="0" borderId="32" xfId="1" applyFont="1" applyBorder="1" applyAlignment="1">
      <alignment horizontal="center" vertical="center"/>
    </xf>
    <xf numFmtId="0" fontId="6" fillId="0" borderId="150" xfId="1" applyFont="1" applyBorder="1" applyAlignment="1">
      <alignment horizontal="center" vertical="center"/>
    </xf>
    <xf numFmtId="0" fontId="11" fillId="0" borderId="17" xfId="1" applyFont="1" applyBorder="1" applyAlignment="1">
      <alignment horizontal="center" vertical="center"/>
    </xf>
    <xf numFmtId="0" fontId="88" fillId="0" borderId="0" xfId="1" applyFont="1" applyAlignment="1">
      <alignment horizontal="left" vertical="center"/>
    </xf>
    <xf numFmtId="0" fontId="3" fillId="2" borderId="17"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8" xfId="1" applyFont="1" applyFill="1" applyBorder="1" applyAlignment="1">
      <alignment horizontal="center" vertical="center"/>
    </xf>
    <xf numFmtId="0" fontId="6" fillId="0" borderId="0" xfId="1" applyFont="1" applyAlignment="1" applyProtection="1">
      <alignment horizontal="center" vertical="top" wrapText="1"/>
      <protection locked="0"/>
    </xf>
    <xf numFmtId="0" fontId="6" fillId="0" borderId="6" xfId="1" applyFont="1" applyBorder="1" applyAlignment="1" applyProtection="1">
      <alignment horizontal="center" vertical="top" wrapText="1"/>
      <protection locked="0"/>
    </xf>
    <xf numFmtId="0" fontId="6" fillId="0" borderId="14" xfId="1" applyFont="1" applyBorder="1" applyAlignment="1">
      <alignment horizontal="center" vertical="center"/>
    </xf>
    <xf numFmtId="0" fontId="6" fillId="0" borderId="18" xfId="1" applyFont="1" applyBorder="1" applyAlignment="1">
      <alignment horizontal="center" vertical="center"/>
    </xf>
    <xf numFmtId="0" fontId="56" fillId="0" borderId="17" xfId="2" applyFont="1" applyBorder="1" applyAlignment="1">
      <alignment horizontal="center"/>
    </xf>
    <xf numFmtId="0" fontId="6" fillId="0" borderId="149" xfId="1" applyFont="1" applyBorder="1" applyAlignment="1">
      <alignment horizontal="center" vertical="center" wrapText="1"/>
    </xf>
    <xf numFmtId="0" fontId="6" fillId="0" borderId="194" xfId="1" applyFont="1" applyBorder="1" applyAlignment="1">
      <alignment horizontal="center" vertical="center" wrapText="1"/>
    </xf>
    <xf numFmtId="0" fontId="86" fillId="0" borderId="0" xfId="0" applyFont="1" applyAlignment="1">
      <alignment horizontal="left" wrapText="1"/>
    </xf>
    <xf numFmtId="0" fontId="103" fillId="0" borderId="0" xfId="0" applyFont="1" applyAlignment="1">
      <alignment horizontal="left"/>
    </xf>
    <xf numFmtId="0" fontId="16" fillId="0" borderId="0" xfId="0" applyFont="1" applyAlignment="1">
      <alignment horizontal="left"/>
    </xf>
    <xf numFmtId="0" fontId="18" fillId="0" borderId="0" xfId="0" applyFont="1" applyAlignment="1">
      <alignment horizontal="center"/>
    </xf>
    <xf numFmtId="0" fontId="84" fillId="0" borderId="0" xfId="0" applyFont="1" applyAlignment="1">
      <alignment horizontal="left"/>
    </xf>
    <xf numFmtId="0" fontId="12" fillId="0" borderId="17" xfId="0" applyFont="1" applyBorder="1" applyAlignment="1">
      <alignment horizontal="left" vertical="center"/>
    </xf>
    <xf numFmtId="0" fontId="12" fillId="0" borderId="17" xfId="0" applyFont="1" applyBorder="1" applyAlignment="1">
      <alignment horizontal="left" vertical="top" wrapText="1"/>
    </xf>
    <xf numFmtId="0" fontId="12" fillId="0" borderId="17" xfId="0" applyFont="1" applyBorder="1" applyAlignment="1">
      <alignment horizontal="left"/>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8" xfId="0" applyFont="1" applyFill="1" applyBorder="1" applyAlignment="1">
      <alignment horizontal="center" vertical="center"/>
    </xf>
    <xf numFmtId="0" fontId="12" fillId="0" borderId="17" xfId="0" applyFont="1" applyBorder="1" applyAlignment="1">
      <alignment horizontal="left" wrapText="1"/>
    </xf>
    <xf numFmtId="0" fontId="94" fillId="0" borderId="0" xfId="2" applyFont="1" applyAlignment="1">
      <alignment horizontal="left"/>
    </xf>
    <xf numFmtId="0" fontId="88"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12" fillId="0" borderId="0" xfId="0" applyFont="1" applyAlignment="1">
      <alignment horizontal="left" wrapText="1"/>
    </xf>
    <xf numFmtId="49" fontId="41" fillId="0" borderId="0" xfId="1" applyNumberFormat="1" applyFont="1" applyAlignment="1">
      <alignment horizontal="center" vertical="center" wrapText="1"/>
    </xf>
    <xf numFmtId="49" fontId="3" fillId="0" borderId="0" xfId="1" applyNumberFormat="1" applyFont="1" applyAlignment="1">
      <alignment horizontal="left" vertical="center"/>
    </xf>
    <xf numFmtId="49" fontId="12" fillId="0" borderId="0" xfId="1" applyNumberFormat="1" applyAlignment="1">
      <alignment horizontal="center"/>
    </xf>
    <xf numFmtId="49" fontId="12" fillId="0" borderId="128" xfId="1" applyNumberFormat="1" applyBorder="1" applyAlignment="1">
      <alignment horizontal="center"/>
    </xf>
    <xf numFmtId="49" fontId="43" fillId="0" borderId="129" xfId="1" applyNumberFormat="1" applyFont="1" applyBorder="1" applyAlignment="1">
      <alignment horizontal="left" vertical="top"/>
    </xf>
    <xf numFmtId="49" fontId="43" fillId="0" borderId="130" xfId="1" applyNumberFormat="1" applyFont="1" applyBorder="1" applyAlignment="1">
      <alignment horizontal="left" vertical="top"/>
    </xf>
    <xf numFmtId="49" fontId="43" fillId="0" borderId="131" xfId="1" applyNumberFormat="1" applyFont="1" applyBorder="1" applyAlignment="1">
      <alignment horizontal="left" vertical="top"/>
    </xf>
    <xf numFmtId="49" fontId="43" fillId="0" borderId="129" xfId="1" applyNumberFormat="1" applyFont="1" applyBorder="1" applyAlignment="1">
      <alignment vertical="top"/>
    </xf>
    <xf numFmtId="49" fontId="43" fillId="0" borderId="130" xfId="1" applyNumberFormat="1" applyFont="1" applyBorder="1" applyAlignment="1">
      <alignment vertical="top"/>
    </xf>
    <xf numFmtId="49" fontId="43" fillId="0" borderId="131" xfId="1" applyNumberFormat="1" applyFont="1" applyBorder="1" applyAlignment="1">
      <alignment vertical="top"/>
    </xf>
    <xf numFmtId="49" fontId="44" fillId="0" borderId="129" xfId="1" applyNumberFormat="1" applyFont="1" applyBorder="1" applyAlignment="1">
      <alignment vertical="top"/>
    </xf>
    <xf numFmtId="49" fontId="44" fillId="0" borderId="130" xfId="1" applyNumberFormat="1" applyFont="1" applyBorder="1" applyAlignment="1">
      <alignment vertical="top"/>
    </xf>
    <xf numFmtId="49" fontId="44" fillId="0" borderId="131" xfId="1" applyNumberFormat="1" applyFont="1" applyBorder="1" applyAlignment="1">
      <alignment vertical="top"/>
    </xf>
    <xf numFmtId="49" fontId="46" fillId="0" borderId="132" xfId="1" applyNumberFormat="1" applyFont="1" applyBorder="1" applyAlignment="1">
      <alignment horizontal="left" wrapText="1"/>
    </xf>
    <xf numFmtId="49" fontId="46" fillId="0" borderId="128" xfId="1" applyNumberFormat="1" applyFont="1" applyBorder="1" applyAlignment="1">
      <alignment horizontal="left" wrapText="1"/>
    </xf>
    <xf numFmtId="0" fontId="12" fillId="0" borderId="133" xfId="1" applyBorder="1" applyAlignment="1">
      <alignment horizontal="left" wrapText="1"/>
    </xf>
    <xf numFmtId="49" fontId="46" fillId="0" borderId="133" xfId="1" applyNumberFormat="1" applyFont="1" applyBorder="1" applyAlignment="1">
      <alignment horizontal="left" wrapText="1"/>
    </xf>
    <xf numFmtId="49" fontId="43" fillId="0" borderId="129" xfId="1" applyNumberFormat="1" applyFont="1" applyBorder="1" applyAlignment="1">
      <alignment horizontal="left" vertical="center" wrapText="1"/>
    </xf>
    <xf numFmtId="49" fontId="43" fillId="0" borderId="130" xfId="1" applyNumberFormat="1" applyFont="1" applyBorder="1" applyAlignment="1">
      <alignment horizontal="left" vertical="center" wrapText="1"/>
    </xf>
    <xf numFmtId="0" fontId="5" fillId="0" borderId="131" xfId="1" applyFont="1" applyBorder="1" applyAlignment="1">
      <alignment horizontal="left" vertical="center" wrapText="1"/>
    </xf>
    <xf numFmtId="49" fontId="42" fillId="0" borderId="129" xfId="1" applyNumberFormat="1" applyFont="1" applyBorder="1" applyAlignment="1">
      <alignment vertical="top"/>
    </xf>
    <xf numFmtId="49" fontId="42" fillId="0" borderId="130" xfId="1" applyNumberFormat="1" applyFont="1" applyBorder="1" applyAlignment="1">
      <alignment vertical="top"/>
    </xf>
    <xf numFmtId="49" fontId="42" fillId="0" borderId="131" xfId="1" applyNumberFormat="1" applyFont="1" applyBorder="1" applyAlignment="1">
      <alignment vertical="top"/>
    </xf>
    <xf numFmtId="49" fontId="44" fillId="0" borderId="129" xfId="1" applyNumberFormat="1" applyFont="1" applyBorder="1" applyAlignment="1">
      <alignment horizontal="left" vertical="center" wrapText="1"/>
    </xf>
    <xf numFmtId="49" fontId="44" fillId="0" borderId="130" xfId="1" applyNumberFormat="1" applyFont="1" applyBorder="1" applyAlignment="1">
      <alignment horizontal="left" vertical="center" wrapText="1"/>
    </xf>
    <xf numFmtId="0" fontId="47" fillId="0" borderId="131" xfId="1" applyFont="1" applyBorder="1" applyAlignment="1">
      <alignment horizontal="left" vertical="center" wrapText="1"/>
    </xf>
    <xf numFmtId="49" fontId="49" fillId="0" borderId="0" xfId="1" applyNumberFormat="1" applyFont="1" applyAlignment="1" applyProtection="1">
      <alignment horizontal="left" vertical="center" wrapText="1"/>
      <protection locked="0"/>
    </xf>
    <xf numFmtId="49" fontId="49" fillId="0" borderId="6" xfId="1" applyNumberFormat="1" applyFont="1" applyBorder="1" applyAlignment="1" applyProtection="1">
      <alignment horizontal="left" vertical="center" wrapText="1"/>
      <protection locked="0"/>
    </xf>
    <xf numFmtId="49" fontId="49" fillId="0" borderId="1" xfId="1" applyNumberFormat="1" applyFont="1" applyBorder="1" applyAlignment="1" applyProtection="1">
      <alignment horizontal="left" vertical="center" wrapText="1"/>
      <protection locked="0"/>
    </xf>
    <xf numFmtId="49" fontId="49" fillId="0" borderId="8" xfId="1" applyNumberFormat="1" applyFont="1" applyBorder="1" applyAlignment="1" applyProtection="1">
      <alignment horizontal="left" vertical="center" wrapText="1"/>
      <protection locked="0"/>
    </xf>
    <xf numFmtId="49" fontId="43" fillId="0" borderId="5" xfId="1" applyNumberFormat="1" applyFont="1" applyBorder="1" applyAlignment="1">
      <alignment horizontal="left" vertical="center"/>
    </xf>
    <xf numFmtId="49" fontId="43" fillId="0" borderId="5" xfId="1" applyNumberFormat="1" applyFont="1" applyBorder="1" applyAlignment="1">
      <alignment vertical="center"/>
    </xf>
    <xf numFmtId="49" fontId="43" fillId="0" borderId="7" xfId="1" applyNumberFormat="1" applyFont="1" applyBorder="1" applyAlignment="1">
      <alignment vertical="center"/>
    </xf>
    <xf numFmtId="49" fontId="43" fillId="0" borderId="2" xfId="1" applyNumberFormat="1" applyFont="1" applyBorder="1" applyAlignment="1">
      <alignment horizontal="right" vertical="top"/>
    </xf>
    <xf numFmtId="49" fontId="43" fillId="0" borderId="7" xfId="1" applyNumberFormat="1" applyFont="1" applyBorder="1" applyAlignment="1">
      <alignment horizontal="right"/>
    </xf>
    <xf numFmtId="49" fontId="46" fillId="0" borderId="3" xfId="1" applyNumberFormat="1" applyFont="1" applyBorder="1" applyAlignment="1">
      <alignment horizontal="left" vertical="center" wrapText="1"/>
    </xf>
    <xf numFmtId="49" fontId="46" fillId="0" borderId="4" xfId="1" applyNumberFormat="1" applyFont="1" applyBorder="1" applyAlignment="1">
      <alignment horizontal="left" vertical="center" wrapText="1"/>
    </xf>
    <xf numFmtId="49" fontId="46" fillId="0" borderId="1" xfId="1" applyNumberFormat="1" applyFont="1" applyBorder="1" applyAlignment="1">
      <alignment horizontal="left" vertical="center" wrapText="1"/>
    </xf>
    <xf numFmtId="49" fontId="46" fillId="0" borderId="8" xfId="1" applyNumberFormat="1" applyFont="1" applyBorder="1" applyAlignment="1">
      <alignment horizontal="left" vertical="center" wrapText="1"/>
    </xf>
    <xf numFmtId="49" fontId="42" fillId="0" borderId="136" xfId="1" applyNumberFormat="1" applyFont="1" applyBorder="1" applyAlignment="1">
      <alignment horizontal="left"/>
    </xf>
    <xf numFmtId="49" fontId="42" fillId="0" borderId="0" xfId="1" applyNumberFormat="1" applyFont="1" applyAlignment="1"/>
    <xf numFmtId="49" fontId="42" fillId="0" borderId="137" xfId="1" applyNumberFormat="1" applyFont="1" applyBorder="1" applyAlignment="1"/>
    <xf numFmtId="49" fontId="42" fillId="0" borderId="132" xfId="1" applyNumberFormat="1" applyFont="1" applyBorder="1" applyAlignment="1">
      <alignment horizontal="left"/>
    </xf>
    <xf numFmtId="49" fontId="42" fillId="0" borderId="128" xfId="1" applyNumberFormat="1" applyFont="1" applyBorder="1" applyAlignment="1"/>
    <xf numFmtId="49" fontId="42" fillId="0" borderId="133" xfId="1" applyNumberFormat="1" applyFont="1" applyBorder="1" applyAlignment="1"/>
    <xf numFmtId="49" fontId="46" fillId="0" borderId="134" xfId="1" applyNumberFormat="1" applyFont="1" applyBorder="1" applyAlignment="1">
      <alignment horizontal="left" wrapText="1"/>
    </xf>
    <xf numFmtId="49" fontId="46" fillId="0" borderId="1" xfId="1" applyNumberFormat="1" applyFont="1" applyBorder="1" applyAlignment="1">
      <alignment horizontal="left" wrapText="1"/>
    </xf>
    <xf numFmtId="0" fontId="12" fillId="0" borderId="135" xfId="1" applyBorder="1" applyAlignment="1">
      <alignment horizontal="left" wrapText="1"/>
    </xf>
    <xf numFmtId="49" fontId="46" fillId="0" borderId="136" xfId="1" applyNumberFormat="1" applyFont="1" applyBorder="1" applyAlignment="1">
      <alignment horizontal="left" wrapText="1"/>
    </xf>
    <xf numFmtId="49" fontId="46" fillId="0" borderId="0" xfId="1" applyNumberFormat="1" applyFont="1" applyAlignment="1">
      <alignment horizontal="left" wrapText="1"/>
    </xf>
    <xf numFmtId="49" fontId="46" fillId="0" borderId="137" xfId="1" applyNumberFormat="1" applyFont="1" applyBorder="1" applyAlignment="1">
      <alignment horizontal="left" wrapText="1"/>
    </xf>
    <xf numFmtId="49" fontId="42" fillId="0" borderId="3" xfId="1" applyNumberFormat="1" applyFont="1" applyBorder="1" applyAlignment="1">
      <alignment horizontal="center" vertical="center" wrapText="1"/>
    </xf>
    <xf numFmtId="49" fontId="42" fillId="0" borderId="4" xfId="1" applyNumberFormat="1" applyFont="1" applyBorder="1" applyAlignment="1">
      <alignment horizontal="center" vertical="center" wrapText="1"/>
    </xf>
    <xf numFmtId="49" fontId="42" fillId="0" borderId="0" xfId="1" applyNumberFormat="1" applyFont="1" applyAlignment="1">
      <alignment horizontal="center" vertical="center" wrapText="1"/>
    </xf>
    <xf numFmtId="49" fontId="42" fillId="0" borderId="6" xfId="1" applyNumberFormat="1" applyFont="1" applyBorder="1" applyAlignment="1">
      <alignment horizontal="center" vertical="center" wrapText="1"/>
    </xf>
    <xf numFmtId="49" fontId="43" fillId="0" borderId="5" xfId="1" applyNumberFormat="1" applyFont="1" applyBorder="1" applyAlignment="1">
      <alignment horizontal="left" vertical="top"/>
    </xf>
    <xf numFmtId="49" fontId="43" fillId="0" borderId="5" xfId="1" applyNumberFormat="1" applyFont="1" applyBorder="1" applyAlignment="1"/>
    <xf numFmtId="49" fontId="43" fillId="0" borderId="1" xfId="1" applyNumberFormat="1" applyFont="1" applyBorder="1" applyAlignment="1">
      <alignment horizontal="center" vertical="center"/>
    </xf>
    <xf numFmtId="49" fontId="43" fillId="0" borderId="5" xfId="1" applyNumberFormat="1" applyFont="1" applyBorder="1" applyAlignment="1">
      <alignment horizontal="center" vertical="top"/>
    </xf>
    <xf numFmtId="49" fontId="43" fillId="0" borderId="0" xfId="1" applyNumberFormat="1" applyFont="1" applyAlignment="1">
      <alignment horizontal="center" vertical="top"/>
    </xf>
    <xf numFmtId="49" fontId="43" fillId="0" borderId="7" xfId="1" applyNumberFormat="1" applyFont="1" applyBorder="1" applyAlignment="1">
      <alignment horizontal="center" vertical="top"/>
    </xf>
    <xf numFmtId="49" fontId="43" fillId="0" borderId="1" xfId="1" applyNumberFormat="1" applyFont="1" applyBorder="1" applyAlignment="1">
      <alignment horizontal="center" vertical="top"/>
    </xf>
    <xf numFmtId="49" fontId="46" fillId="0" borderId="136" xfId="1" applyNumberFormat="1" applyFont="1" applyBorder="1" applyAlignment="1">
      <alignment horizontal="center" vertical="center"/>
    </xf>
    <xf numFmtId="49" fontId="46" fillId="0" borderId="0" xfId="1" applyNumberFormat="1" applyFont="1" applyAlignment="1">
      <alignment horizontal="center" vertical="center"/>
    </xf>
    <xf numFmtId="49" fontId="46" fillId="0" borderId="137" xfId="1" applyNumberFormat="1" applyFont="1" applyBorder="1" applyAlignment="1">
      <alignment horizontal="center" vertical="center"/>
    </xf>
    <xf numFmtId="49" fontId="44" fillId="0" borderId="138" xfId="1" applyNumberFormat="1" applyFont="1" applyBorder="1" applyAlignment="1">
      <alignment horizontal="left" vertical="top"/>
    </xf>
    <xf numFmtId="49" fontId="44" fillId="0" borderId="139" xfId="1" applyNumberFormat="1" applyFont="1" applyBorder="1" applyAlignment="1">
      <alignment horizontal="left" vertical="top"/>
    </xf>
    <xf numFmtId="49" fontId="44" fillId="0" borderId="140" xfId="1" applyNumberFormat="1" applyFont="1" applyBorder="1" applyAlignment="1">
      <alignment horizontal="left" vertical="top"/>
    </xf>
    <xf numFmtId="49" fontId="44" fillId="0" borderId="141" xfId="1" applyNumberFormat="1" applyFont="1" applyBorder="1" applyAlignment="1">
      <alignment vertical="top"/>
    </xf>
    <xf numFmtId="49" fontId="46" fillId="0" borderId="138" xfId="1" applyNumberFormat="1" applyFont="1" applyBorder="1" applyAlignment="1">
      <alignment horizontal="left" vertical="center" wrapText="1"/>
    </xf>
    <xf numFmtId="49" fontId="46" fillId="0" borderId="139" xfId="1" applyNumberFormat="1" applyFont="1" applyBorder="1" applyAlignment="1">
      <alignment horizontal="left" vertical="center" wrapText="1"/>
    </xf>
    <xf numFmtId="49" fontId="46" fillId="0" borderId="140" xfId="1" applyNumberFormat="1" applyFont="1" applyBorder="1" applyAlignment="1">
      <alignment horizontal="left" vertical="center" wrapText="1"/>
    </xf>
    <xf numFmtId="49" fontId="46" fillId="0" borderId="141" xfId="1" applyNumberFormat="1" applyFont="1" applyBorder="1" applyAlignment="1">
      <alignment horizontal="left" vertical="center" wrapText="1"/>
    </xf>
    <xf numFmtId="49" fontId="42" fillId="0" borderId="2" xfId="1" applyNumberFormat="1" applyFont="1" applyBorder="1" applyAlignment="1">
      <alignment horizontal="left" vertical="center"/>
    </xf>
    <xf numFmtId="49" fontId="5" fillId="0" borderId="5" xfId="1" applyNumberFormat="1" applyFont="1" applyBorder="1" applyAlignment="1">
      <alignment horizontal="left" vertical="center"/>
    </xf>
    <xf numFmtId="49" fontId="42" fillId="0" borderId="3" xfId="1" applyNumberFormat="1" applyFont="1" applyBorder="1" applyAlignment="1">
      <alignment horizontal="left" vertical="center"/>
    </xf>
    <xf numFmtId="49" fontId="42" fillId="0" borderId="4" xfId="1" applyNumberFormat="1" applyFont="1" applyBorder="1" applyAlignment="1">
      <alignment horizontal="left" vertical="center"/>
    </xf>
    <xf numFmtId="49" fontId="42" fillId="0" borderId="0" xfId="1" applyNumberFormat="1" applyFont="1" applyAlignment="1">
      <alignment horizontal="left" vertical="center"/>
    </xf>
    <xf numFmtId="49" fontId="42" fillId="0" borderId="6" xfId="1" applyNumberFormat="1" applyFont="1" applyBorder="1" applyAlignment="1">
      <alignment horizontal="left" vertical="center"/>
    </xf>
    <xf numFmtId="49" fontId="42" fillId="0" borderId="1" xfId="1" applyNumberFormat="1" applyFont="1" applyBorder="1" applyAlignment="1">
      <alignment horizontal="left" vertical="center"/>
    </xf>
    <xf numFmtId="49" fontId="42" fillId="0" borderId="8" xfId="1" applyNumberFormat="1" applyFont="1" applyBorder="1" applyAlignment="1">
      <alignment horizontal="left" vertical="center"/>
    </xf>
    <xf numFmtId="49" fontId="42" fillId="0" borderId="5" xfId="1" applyNumberFormat="1" applyFont="1" applyBorder="1" applyAlignment="1" applyProtection="1">
      <alignment horizontal="left" vertical="center" wrapText="1"/>
      <protection locked="0"/>
    </xf>
    <xf numFmtId="49" fontId="42" fillId="0" borderId="7" xfId="1" applyNumberFormat="1" applyFont="1" applyBorder="1" applyAlignment="1" applyProtection="1">
      <alignment horizontal="left" vertical="center" wrapText="1"/>
      <protection locked="0"/>
    </xf>
    <xf numFmtId="49" fontId="46" fillId="0" borderId="0" xfId="1" applyNumberFormat="1" applyFont="1" applyAlignment="1">
      <alignment horizontal="left" vertical="center" wrapText="1"/>
    </xf>
    <xf numFmtId="49" fontId="46" fillId="0" borderId="6" xfId="1" applyNumberFormat="1" applyFont="1" applyBorder="1" applyAlignment="1">
      <alignment horizontal="left" vertical="center" wrapText="1"/>
    </xf>
    <xf numFmtId="49" fontId="42" fillId="0" borderId="0" xfId="1" applyNumberFormat="1" applyFont="1" applyAlignment="1">
      <alignment horizontal="left" vertical="center" wrapText="1"/>
    </xf>
    <xf numFmtId="49" fontId="5" fillId="0" borderId="0" xfId="1" applyNumberFormat="1" applyFont="1" applyAlignment="1">
      <alignment horizontal="left" vertical="center" wrapText="1"/>
    </xf>
    <xf numFmtId="49" fontId="5" fillId="0" borderId="128" xfId="1" applyNumberFormat="1" applyFont="1" applyBorder="1" applyAlignment="1">
      <alignment horizontal="left" vertical="center" wrapText="1"/>
    </xf>
    <xf numFmtId="49" fontId="42" fillId="0" borderId="7" xfId="1" applyNumberFormat="1" applyFont="1" applyBorder="1" applyAlignment="1">
      <alignment horizontal="left" vertical="center"/>
    </xf>
    <xf numFmtId="49" fontId="46" fillId="0" borderId="129" xfId="1" applyNumberFormat="1" applyFont="1" applyBorder="1" applyAlignment="1">
      <alignment horizontal="left" vertical="center" wrapText="1"/>
    </xf>
    <xf numFmtId="49" fontId="46" fillId="0" borderId="130" xfId="1" applyNumberFormat="1" applyFont="1" applyBorder="1" applyAlignment="1">
      <alignment horizontal="left" vertical="center" wrapText="1"/>
    </xf>
    <xf numFmtId="49" fontId="46" fillId="0" borderId="131" xfId="1" applyNumberFormat="1" applyFont="1" applyBorder="1" applyAlignment="1">
      <alignment horizontal="left" vertical="center" wrapText="1"/>
    </xf>
    <xf numFmtId="49" fontId="46" fillId="0" borderId="142" xfId="1" applyNumberFormat="1" applyFont="1" applyBorder="1" applyAlignment="1">
      <alignment horizontal="left" vertical="center" wrapText="1"/>
    </xf>
    <xf numFmtId="49" fontId="45" fillId="0" borderId="3" xfId="1" applyNumberFormat="1" applyFont="1" applyBorder="1" applyAlignment="1">
      <alignment horizontal="left" vertical="center"/>
    </xf>
    <xf numFmtId="49" fontId="43" fillId="0" borderId="2" xfId="1" applyNumberFormat="1" applyFont="1" applyBorder="1" applyAlignment="1">
      <alignment horizontal="left" vertical="center"/>
    </xf>
    <xf numFmtId="49" fontId="43" fillId="0" borderId="7" xfId="1" applyNumberFormat="1" applyFont="1" applyBorder="1" applyAlignment="1">
      <alignment horizontal="left" vertical="center"/>
    </xf>
    <xf numFmtId="49" fontId="43" fillId="0" borderId="1" xfId="1" applyNumberFormat="1" applyFont="1" applyBorder="1" applyAlignment="1" applyProtection="1">
      <alignment horizontal="center" vertical="center"/>
      <protection locked="0"/>
    </xf>
    <xf numFmtId="49" fontId="3" fillId="0" borderId="0" xfId="1" applyNumberFormat="1" applyFont="1" applyAlignment="1">
      <alignment horizontal="left" vertical="center" wrapText="1"/>
    </xf>
    <xf numFmtId="49" fontId="46" fillId="0" borderId="0" xfId="1" applyNumberFormat="1" applyFont="1" applyAlignment="1">
      <alignment horizontal="center" vertical="center" wrapText="1"/>
    </xf>
    <xf numFmtId="49" fontId="42" fillId="0" borderId="128" xfId="1" applyNumberFormat="1" applyFont="1" applyBorder="1" applyAlignment="1">
      <alignment horizontal="center"/>
    </xf>
    <xf numFmtId="49" fontId="43" fillId="0" borderId="129" xfId="1" applyNumberFormat="1" applyFont="1" applyBorder="1" applyAlignment="1">
      <alignment horizontal="left"/>
    </xf>
    <xf numFmtId="49" fontId="43" fillId="0" borderId="131" xfId="1" applyNumberFormat="1" applyFont="1" applyBorder="1" applyAlignment="1">
      <alignment horizontal="left"/>
    </xf>
    <xf numFmtId="49" fontId="44" fillId="0" borderId="129" xfId="1" applyNumberFormat="1" applyFont="1" applyBorder="1" applyAlignment="1">
      <alignment horizontal="left"/>
    </xf>
    <xf numFmtId="49" fontId="44" fillId="0" borderId="131" xfId="1" applyNumberFormat="1" applyFont="1" applyBorder="1" applyAlignment="1">
      <alignment horizontal="left"/>
    </xf>
    <xf numFmtId="49" fontId="44" fillId="0" borderId="130" xfId="1" applyNumberFormat="1" applyFont="1" applyBorder="1" applyAlignment="1">
      <alignment horizontal="left"/>
    </xf>
    <xf numFmtId="49" fontId="44" fillId="0" borderId="131" xfId="1" applyNumberFormat="1" applyFont="1" applyBorder="1" applyAlignment="1"/>
    <xf numFmtId="49" fontId="46" fillId="0" borderId="132" xfId="1" applyNumberFormat="1" applyFont="1" applyBorder="1" applyAlignment="1">
      <alignment horizontal="left" vertical="center" wrapText="1" indent="1"/>
    </xf>
    <xf numFmtId="49" fontId="46" fillId="0" borderId="133" xfId="1" applyNumberFormat="1" applyFont="1" applyBorder="1" applyAlignment="1">
      <alignment horizontal="left" vertical="center" wrapText="1" indent="1"/>
    </xf>
    <xf numFmtId="49" fontId="46" fillId="0" borderId="128" xfId="1" applyNumberFormat="1" applyFont="1" applyBorder="1" applyAlignment="1">
      <alignment horizontal="left" vertical="center" wrapText="1" indent="1"/>
    </xf>
    <xf numFmtId="49" fontId="44" fillId="0" borderId="141" xfId="1" applyNumberFormat="1" applyFont="1" applyBorder="1" applyAlignment="1">
      <alignment horizontal="left" vertical="top" wrapText="1"/>
    </xf>
    <xf numFmtId="49" fontId="44" fillId="0" borderId="141" xfId="1" applyNumberFormat="1" applyFont="1" applyBorder="1" applyAlignment="1">
      <alignment vertical="top" wrapText="1"/>
    </xf>
    <xf numFmtId="49" fontId="53" fillId="0" borderId="141" xfId="1" applyNumberFormat="1" applyFont="1" applyBorder="1" applyAlignment="1">
      <alignment horizontal="left" vertical="center" indent="1"/>
    </xf>
    <xf numFmtId="49" fontId="54" fillId="0" borderId="141" xfId="1" applyNumberFormat="1" applyFont="1" applyBorder="1" applyAlignment="1">
      <alignment horizontal="left" vertical="center" indent="1"/>
    </xf>
    <xf numFmtId="49" fontId="46" fillId="0" borderId="3" xfId="1" applyNumberFormat="1" applyFont="1" applyBorder="1" applyAlignment="1">
      <alignment horizontal="left" vertical="top" indent="1"/>
    </xf>
    <xf numFmtId="49" fontId="46" fillId="0" borderId="4" xfId="1" applyNumberFormat="1" applyFont="1" applyBorder="1" applyAlignment="1">
      <alignment horizontal="left" vertical="top" indent="1"/>
    </xf>
    <xf numFmtId="49" fontId="54" fillId="0" borderId="2" xfId="1" applyNumberFormat="1" applyFont="1" applyBorder="1" applyAlignment="1">
      <alignment horizontal="center" vertical="center"/>
    </xf>
    <xf numFmtId="49" fontId="54" fillId="0" borderId="7" xfId="1" applyNumberFormat="1" applyFont="1" applyBorder="1" applyAlignment="1">
      <alignment horizontal="center" vertical="center"/>
    </xf>
    <xf numFmtId="49" fontId="46" fillId="0" borderId="1" xfId="1" applyNumberFormat="1" applyFont="1" applyBorder="1" applyAlignment="1">
      <alignment horizontal="center" vertical="center"/>
    </xf>
    <xf numFmtId="49" fontId="46" fillId="0" borderId="8" xfId="1" applyNumberFormat="1" applyFont="1" applyBorder="1" applyAlignment="1">
      <alignment horizontal="center" vertical="center"/>
    </xf>
    <xf numFmtId="49" fontId="46" fillId="0" borderId="141" xfId="1" applyNumberFormat="1" applyFont="1" applyBorder="1" applyAlignment="1" applyProtection="1">
      <alignment horizontal="left" vertical="center" wrapText="1"/>
      <protection locked="0"/>
    </xf>
    <xf numFmtId="49" fontId="49" fillId="0" borderId="129" xfId="1" applyNumberFormat="1" applyFont="1" applyBorder="1" applyAlignment="1">
      <alignment vertical="center"/>
    </xf>
    <xf numFmtId="0" fontId="7" fillId="0" borderId="130" xfId="1" applyFont="1" applyBorder="1" applyAlignment="1">
      <alignment vertical="center"/>
    </xf>
    <xf numFmtId="0" fontId="7" fillId="0" borderId="131" xfId="1" applyFont="1" applyBorder="1" applyAlignment="1">
      <alignment vertical="center"/>
    </xf>
    <xf numFmtId="49" fontId="46" fillId="0" borderId="136" xfId="1" applyNumberFormat="1" applyFont="1" applyBorder="1" applyAlignment="1" applyProtection="1">
      <alignment horizontal="left" vertical="center" wrapText="1"/>
      <protection locked="0"/>
    </xf>
    <xf numFmtId="49" fontId="46" fillId="0" borderId="0" xfId="1" applyNumberFormat="1" applyFont="1" applyAlignment="1" applyProtection="1">
      <alignment horizontal="left" vertical="center" wrapText="1"/>
      <protection locked="0"/>
    </xf>
    <xf numFmtId="49" fontId="46" fillId="0" borderId="137" xfId="1" applyNumberFormat="1" applyFont="1" applyBorder="1" applyAlignment="1" applyProtection="1">
      <alignment horizontal="left" vertical="center" wrapText="1"/>
      <protection locked="0"/>
    </xf>
    <xf numFmtId="49" fontId="46" fillId="0" borderId="132" xfId="1" applyNumberFormat="1" applyFont="1" applyBorder="1" applyAlignment="1">
      <alignment horizontal="left" vertical="center" wrapText="1"/>
    </xf>
    <xf numFmtId="49" fontId="46" fillId="0" borderId="128" xfId="1" applyNumberFormat="1" applyFont="1" applyBorder="1" applyAlignment="1">
      <alignment horizontal="left" vertical="center" wrapText="1"/>
    </xf>
    <xf numFmtId="49" fontId="46" fillId="0" borderId="133" xfId="1" applyNumberFormat="1" applyFont="1" applyBorder="1" applyAlignment="1">
      <alignment horizontal="left" vertical="center" wrapText="1"/>
    </xf>
    <xf numFmtId="49" fontId="46" fillId="0" borderId="0" xfId="1" applyNumberFormat="1" applyFont="1" applyAlignment="1">
      <alignment vertical="top" wrapText="1"/>
    </xf>
    <xf numFmtId="0" fontId="12" fillId="0" borderId="0" xfId="1" applyAlignment="1">
      <alignment wrapText="1"/>
    </xf>
    <xf numFmtId="49" fontId="43" fillId="0" borderId="130" xfId="1" applyNumberFormat="1" applyFont="1" applyBorder="1" applyAlignment="1">
      <alignment horizontal="left"/>
    </xf>
    <xf numFmtId="49" fontId="55" fillId="0" borderId="138" xfId="1" applyNumberFormat="1" applyFont="1" applyBorder="1" applyAlignment="1" applyProtection="1">
      <alignment horizontal="left" vertical="center" wrapText="1"/>
      <protection locked="0"/>
    </xf>
    <xf numFmtId="49" fontId="55" fillId="0" borderId="139" xfId="1" applyNumberFormat="1" applyFont="1" applyBorder="1" applyAlignment="1" applyProtection="1">
      <alignment horizontal="left" vertical="center" wrapText="1"/>
      <protection locked="0"/>
    </xf>
    <xf numFmtId="49" fontId="55" fillId="0" borderId="140" xfId="1" applyNumberFormat="1" applyFont="1" applyBorder="1" applyAlignment="1" applyProtection="1">
      <alignment horizontal="left" vertical="center" wrapText="1"/>
      <protection locked="0"/>
    </xf>
    <xf numFmtId="49" fontId="54" fillId="0" borderId="141" xfId="1" applyNumberFormat="1" applyFont="1" applyBorder="1" applyAlignment="1">
      <alignment horizontal="center" vertical="center"/>
    </xf>
    <xf numFmtId="49" fontId="42" fillId="11" borderId="141" xfId="1" applyNumberFormat="1" applyFont="1" applyFill="1" applyBorder="1" applyAlignment="1"/>
    <xf numFmtId="0" fontId="5" fillId="0" borderId="138" xfId="1" applyFont="1" applyBorder="1" applyAlignment="1">
      <alignment horizontal="left" vertical="top" wrapText="1"/>
    </xf>
    <xf numFmtId="0" fontId="5" fillId="0" borderId="139" xfId="1" applyFont="1" applyBorder="1" applyAlignment="1">
      <alignment horizontal="left" vertical="top"/>
    </xf>
    <xf numFmtId="0" fontId="5" fillId="0" borderId="140" xfId="1" applyFont="1" applyBorder="1" applyAlignment="1">
      <alignment horizontal="left" vertical="top"/>
    </xf>
    <xf numFmtId="49" fontId="43" fillId="0" borderId="136" xfId="1" applyNumberFormat="1" applyFont="1" applyBorder="1" applyAlignment="1">
      <alignment horizontal="left" vertical="center"/>
    </xf>
    <xf numFmtId="0" fontId="6" fillId="0" borderId="0" xfId="1" applyFont="1" applyAlignment="1">
      <alignment horizontal="left" vertical="center"/>
    </xf>
    <xf numFmtId="49" fontId="42" fillId="0" borderId="130" xfId="1" applyNumberFormat="1" applyFont="1" applyBorder="1" applyAlignment="1">
      <alignment horizontal="center"/>
    </xf>
    <xf numFmtId="49" fontId="43" fillId="0" borderId="129" xfId="1" applyNumberFormat="1" applyFont="1" applyBorder="1" applyAlignment="1" applyProtection="1">
      <alignment horizontal="center" vertical="center" wrapText="1"/>
      <protection locked="0"/>
    </xf>
    <xf numFmtId="49" fontId="43" fillId="0" borderId="132" xfId="1" applyNumberFormat="1" applyFont="1" applyBorder="1" applyAlignment="1" applyProtection="1">
      <alignment horizontal="center" vertical="center" wrapText="1"/>
      <protection locked="0"/>
    </xf>
    <xf numFmtId="49" fontId="46" fillId="0" borderId="130" xfId="1" applyNumberFormat="1" applyFont="1" applyBorder="1" applyAlignment="1" applyProtection="1">
      <alignment horizontal="left" vertical="center" wrapText="1"/>
      <protection locked="0"/>
    </xf>
    <xf numFmtId="49" fontId="46" fillId="0" borderId="131" xfId="1" applyNumberFormat="1" applyFont="1" applyBorder="1" applyAlignment="1" applyProtection="1">
      <alignment horizontal="left" vertical="center" wrapText="1"/>
      <protection locked="0"/>
    </xf>
    <xf numFmtId="49" fontId="46" fillId="0" borderId="128" xfId="1" applyNumberFormat="1" applyFont="1" applyBorder="1" applyAlignment="1" applyProtection="1">
      <alignment horizontal="left" vertical="center" wrapText="1"/>
      <protection locked="0"/>
    </xf>
    <xf numFmtId="49" fontId="46" fillId="0" borderId="133" xfId="1" applyNumberFormat="1" applyFont="1" applyBorder="1" applyAlignment="1" applyProtection="1">
      <alignment horizontal="left" vertical="center" wrapText="1"/>
      <protection locked="0"/>
    </xf>
    <xf numFmtId="49" fontId="46" fillId="0" borderId="132" xfId="1" applyNumberFormat="1" applyFont="1" applyBorder="1" applyAlignment="1" applyProtection="1">
      <alignment horizontal="left" vertical="center" wrapText="1"/>
      <protection locked="0"/>
    </xf>
    <xf numFmtId="0" fontId="12" fillId="0" borderId="128" xfId="1" applyBorder="1" applyAlignment="1" applyProtection="1">
      <alignment horizontal="left" vertical="center" wrapText="1"/>
      <protection locked="0"/>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8" fillId="0" borderId="29"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Alignment="1">
      <alignment horizontal="center" vertical="center"/>
    </xf>
    <xf numFmtId="0" fontId="8" fillId="0" borderId="36" xfId="0" applyFont="1" applyBorder="1" applyAlignment="1">
      <alignment horizontal="center" vertical="center"/>
    </xf>
    <xf numFmtId="0" fontId="8" fillId="0" borderId="22" xfId="0" applyFont="1" applyBorder="1" applyAlignment="1">
      <alignment horizontal="center" vertical="center"/>
    </xf>
    <xf numFmtId="0" fontId="8" fillId="0" borderId="13" xfId="0" applyFont="1" applyBorder="1" applyAlignment="1">
      <alignment horizontal="center" vertical="center"/>
    </xf>
    <xf numFmtId="0" fontId="8" fillId="0" borderId="30" xfId="0" applyFont="1" applyBorder="1" applyAlignment="1">
      <alignment horizontal="center" vertic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0" xfId="0" applyFont="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1" xfId="0" applyFont="1" applyBorder="1" applyAlignment="1">
      <alignment horizontal="center"/>
    </xf>
    <xf numFmtId="0" fontId="8" fillId="0" borderId="8" xfId="0" applyFont="1" applyBorder="1" applyAlignment="1">
      <alignment horizont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8" xfId="0" applyFont="1" applyFill="1" applyBorder="1" applyAlignment="1">
      <alignment horizontal="center" vertical="center"/>
    </xf>
    <xf numFmtId="0" fontId="8" fillId="2" borderId="14" xfId="0" applyFont="1" applyFill="1" applyBorder="1" applyAlignment="1">
      <alignment horizontal="left"/>
    </xf>
    <xf numFmtId="0" fontId="8" fillId="2" borderId="15" xfId="0" applyFont="1" applyFill="1" applyBorder="1" applyAlignment="1">
      <alignment horizontal="left"/>
    </xf>
    <xf numFmtId="0" fontId="8" fillId="2" borderId="18" xfId="0" applyFont="1" applyFill="1" applyBorder="1" applyAlignment="1">
      <alignment horizontal="left"/>
    </xf>
    <xf numFmtId="0" fontId="7" fillId="0" borderId="0" xfId="0" applyFont="1" applyAlignment="1">
      <alignment horizontal="left" vertical="top" wrapText="1"/>
    </xf>
    <xf numFmtId="0" fontId="24" fillId="0" borderId="0" xfId="0" applyFont="1" applyAlignment="1">
      <alignment horizontal="left" vertical="center" wrapText="1"/>
    </xf>
    <xf numFmtId="0" fontId="11" fillId="0" borderId="0" xfId="0" applyFont="1" applyAlignment="1">
      <alignment horizontal="left"/>
    </xf>
    <xf numFmtId="0" fontId="79" fillId="0" borderId="0" xfId="14" applyFont="1" applyAlignment="1">
      <alignment horizontal="left" vertical="center" wrapText="1"/>
    </xf>
    <xf numFmtId="0" fontId="78" fillId="0" borderId="0" xfId="0" applyFont="1" applyAlignment="1">
      <alignment horizontal="left" vertical="center" wrapText="1"/>
    </xf>
    <xf numFmtId="0" fontId="15" fillId="0" borderId="66" xfId="1" applyFont="1" applyBorder="1" applyAlignment="1">
      <alignment horizontal="left"/>
    </xf>
    <xf numFmtId="0" fontId="15" fillId="0" borderId="0" xfId="1" applyFont="1" applyAlignment="1">
      <alignment horizontal="left"/>
    </xf>
    <xf numFmtId="0" fontId="12" fillId="0" borderId="0" xfId="1" applyAlignment="1">
      <alignment horizontal="left"/>
    </xf>
    <xf numFmtId="0" fontId="15" fillId="0" borderId="1" xfId="1" applyFont="1" applyBorder="1" applyAlignment="1" applyProtection="1">
      <alignment horizontal="left"/>
      <protection locked="0"/>
    </xf>
    <xf numFmtId="0" fontId="12" fillId="0" borderId="1" xfId="1" applyBorder="1" applyAlignment="1">
      <alignment horizontal="left"/>
    </xf>
    <xf numFmtId="0" fontId="12" fillId="0" borderId="1" xfId="1" applyBorder="1" applyAlignment="1"/>
    <xf numFmtId="0" fontId="12" fillId="0" borderId="68" xfId="1" applyBorder="1" applyAlignment="1"/>
    <xf numFmtId="0" fontId="12" fillId="0" borderId="66" xfId="1" applyBorder="1" applyAlignment="1">
      <alignment horizontal="left"/>
    </xf>
    <xf numFmtId="0" fontId="12" fillId="0" borderId="0" xfId="1" applyAlignment="1"/>
    <xf numFmtId="0" fontId="15" fillId="0" borderId="209" xfId="1" applyFont="1" applyBorder="1" applyAlignment="1"/>
    <xf numFmtId="0" fontId="15" fillId="0" borderId="127" xfId="1" applyFont="1" applyBorder="1" applyAlignment="1"/>
    <xf numFmtId="0" fontId="15" fillId="0" borderId="206" xfId="1" applyFont="1" applyBorder="1" applyAlignment="1"/>
    <xf numFmtId="0" fontId="15" fillId="0" borderId="93" xfId="1" applyFont="1" applyBorder="1" applyAlignment="1"/>
    <xf numFmtId="0" fontId="15" fillId="0" borderId="83" xfId="1" applyFont="1" applyBorder="1" applyAlignment="1"/>
    <xf numFmtId="0" fontId="15" fillId="0" borderId="208" xfId="1" applyFont="1" applyBorder="1" applyAlignment="1"/>
    <xf numFmtId="0" fontId="29" fillId="0" borderId="205" xfId="1" applyFont="1" applyBorder="1" applyAlignment="1">
      <alignment horizontal="center" vertical="center" wrapText="1"/>
    </xf>
    <xf numFmtId="0" fontId="29" fillId="0" borderId="127" xfId="1" applyFont="1" applyBorder="1" applyAlignment="1">
      <alignment horizontal="center" vertical="center" wrapText="1"/>
    </xf>
    <xf numFmtId="0" fontId="29" fillId="0" borderId="206" xfId="1" applyFont="1" applyBorder="1" applyAlignment="1">
      <alignment horizontal="center" vertical="center" wrapText="1"/>
    </xf>
    <xf numFmtId="0" fontId="29" fillId="0" borderId="207" xfId="1" applyFont="1" applyBorder="1" applyAlignment="1">
      <alignment horizontal="center" vertical="center" wrapText="1"/>
    </xf>
    <xf numFmtId="0" fontId="29" fillId="0" borderId="83" xfId="1" applyFont="1" applyBorder="1" applyAlignment="1">
      <alignment horizontal="center" vertical="center" wrapText="1"/>
    </xf>
    <xf numFmtId="0" fontId="29" fillId="0" borderId="208" xfId="1" applyFont="1" applyBorder="1" applyAlignment="1">
      <alignment horizontal="center" vertical="center" wrapText="1"/>
    </xf>
    <xf numFmtId="0" fontId="12" fillId="0" borderId="59" xfId="1" applyBorder="1" applyAlignment="1">
      <alignment horizontal="center" vertical="center" wrapText="1"/>
    </xf>
    <xf numFmtId="0" fontId="12" fillId="0" borderId="60" xfId="1" applyBorder="1" applyAlignment="1">
      <alignment horizontal="center" vertical="center" wrapText="1"/>
    </xf>
    <xf numFmtId="0" fontId="12" fillId="0" borderId="61" xfId="1" applyBorder="1" applyAlignment="1">
      <alignment horizontal="center" vertical="center" wrapText="1"/>
    </xf>
    <xf numFmtId="0" fontId="12" fillId="0" borderId="120" xfId="1" applyBorder="1" applyAlignment="1">
      <alignment horizontal="center" vertical="center" wrapText="1"/>
    </xf>
    <xf numFmtId="0" fontId="12" fillId="0" borderId="121" xfId="1" applyBorder="1" applyAlignment="1">
      <alignment horizontal="center" vertical="center" wrapText="1"/>
    </xf>
    <xf numFmtId="0" fontId="12" fillId="0" borderId="122" xfId="1" applyBorder="1" applyAlignment="1">
      <alignment horizontal="center" vertical="center" wrapText="1"/>
    </xf>
    <xf numFmtId="0" fontId="30" fillId="3" borderId="65" xfId="1" applyFont="1" applyFill="1" applyBorder="1" applyAlignment="1">
      <alignment horizontal="center"/>
    </xf>
    <xf numFmtId="0" fontId="12" fillId="3" borderId="60" xfId="1" applyFill="1" applyBorder="1" applyAlignment="1">
      <alignment horizontal="center"/>
    </xf>
    <xf numFmtId="0" fontId="30" fillId="3" borderId="60" xfId="1" applyFont="1" applyFill="1" applyBorder="1" applyAlignment="1">
      <alignment horizontal="center"/>
    </xf>
    <xf numFmtId="0" fontId="32" fillId="3" borderId="60" xfId="1" applyFont="1" applyFill="1" applyBorder="1" applyAlignment="1">
      <alignment horizontal="center"/>
    </xf>
    <xf numFmtId="0" fontId="30" fillId="3" borderId="61" xfId="1" applyFont="1" applyFill="1" applyBorder="1" applyAlignment="1">
      <alignment horizontal="center"/>
    </xf>
    <xf numFmtId="0" fontId="15" fillId="0" borderId="69" xfId="1" applyFont="1" applyBorder="1" applyAlignment="1" applyProtection="1">
      <alignment horizontal="left"/>
      <protection locked="0"/>
    </xf>
    <xf numFmtId="0" fontId="12" fillId="0" borderId="15" xfId="1" applyBorder="1" applyAlignment="1">
      <alignment horizontal="left"/>
    </xf>
    <xf numFmtId="0" fontId="15" fillId="0" borderId="15" xfId="1" applyFont="1" applyBorder="1" applyAlignment="1" applyProtection="1">
      <alignment horizontal="left" vertical="center"/>
      <protection locked="0"/>
    </xf>
    <xf numFmtId="0" fontId="15" fillId="0" borderId="70" xfId="1" applyFont="1" applyBorder="1" applyAlignment="1" applyProtection="1">
      <alignment horizontal="left" vertical="center"/>
      <protection locked="0"/>
    </xf>
    <xf numFmtId="0" fontId="15" fillId="0" borderId="71" xfId="1" applyFont="1" applyBorder="1" applyAlignment="1">
      <alignment horizontal="left" vertical="center"/>
    </xf>
    <xf numFmtId="0" fontId="15" fillId="0" borderId="3" xfId="1" applyFont="1" applyBorder="1" applyAlignment="1">
      <alignment horizontal="left" vertical="center"/>
    </xf>
    <xf numFmtId="0" fontId="15" fillId="0" borderId="72" xfId="1" applyFont="1" applyBorder="1" applyAlignment="1">
      <alignment horizontal="left" vertical="center"/>
    </xf>
    <xf numFmtId="0" fontId="15" fillId="0" borderId="73" xfId="1" applyFont="1" applyBorder="1" applyAlignment="1" applyProtection="1">
      <alignment horizontal="left"/>
      <protection locked="0"/>
    </xf>
    <xf numFmtId="0" fontId="15" fillId="0" borderId="68" xfId="1" applyFont="1" applyBorder="1" applyAlignment="1" applyProtection="1">
      <alignment horizontal="left"/>
      <protection locked="0"/>
    </xf>
    <xf numFmtId="0" fontId="15" fillId="0" borderId="1" xfId="1" applyFont="1" applyBorder="1" applyAlignment="1" applyProtection="1">
      <alignment horizontal="center"/>
      <protection locked="0"/>
    </xf>
    <xf numFmtId="0" fontId="15" fillId="0" borderId="68" xfId="1" applyFont="1" applyBorder="1" applyAlignment="1" applyProtection="1">
      <alignment horizontal="center"/>
      <protection locked="0"/>
    </xf>
    <xf numFmtId="0" fontId="30" fillId="3" borderId="69" xfId="1" applyFont="1" applyFill="1" applyBorder="1" applyAlignment="1">
      <alignment horizontal="center"/>
    </xf>
    <xf numFmtId="0" fontId="12" fillId="3" borderId="15" xfId="1" applyFill="1" applyBorder="1" applyAlignment="1">
      <alignment horizontal="center"/>
    </xf>
    <xf numFmtId="0" fontId="12" fillId="3" borderId="18" xfId="1" applyFill="1" applyBorder="1" applyAlignment="1">
      <alignment horizontal="center"/>
    </xf>
    <xf numFmtId="0" fontId="25" fillId="3" borderId="15" xfId="1" applyFont="1" applyFill="1" applyBorder="1" applyAlignment="1">
      <alignment horizontal="center"/>
    </xf>
    <xf numFmtId="0" fontId="12" fillId="3" borderId="70" xfId="1" applyFill="1" applyBorder="1" applyAlignment="1">
      <alignment horizontal="center"/>
    </xf>
    <xf numFmtId="0" fontId="36" fillId="4" borderId="1" xfId="1" applyFont="1" applyFill="1" applyBorder="1" applyAlignment="1" applyProtection="1">
      <alignment horizontal="left"/>
      <protection locked="0"/>
    </xf>
    <xf numFmtId="0" fontId="36" fillId="4" borderId="68" xfId="1" applyFont="1" applyFill="1" applyBorder="1" applyAlignment="1" applyProtection="1">
      <alignment horizontal="left"/>
      <protection locked="0"/>
    </xf>
    <xf numFmtId="0" fontId="30" fillId="3" borderId="69" xfId="1" applyFont="1" applyFill="1" applyBorder="1" applyAlignment="1">
      <alignment horizontal="center" vertical="center"/>
    </xf>
    <xf numFmtId="0" fontId="30" fillId="3" borderId="15" xfId="1" applyFont="1" applyFill="1" applyBorder="1" applyAlignment="1">
      <alignment horizontal="center" vertical="center"/>
    </xf>
    <xf numFmtId="0" fontId="30" fillId="3" borderId="70" xfId="1" applyFont="1" applyFill="1" applyBorder="1" applyAlignment="1">
      <alignment horizontal="center" vertical="center"/>
    </xf>
    <xf numFmtId="0" fontId="15" fillId="4" borderId="74" xfId="1" applyFont="1" applyFill="1" applyBorder="1" applyAlignment="1"/>
    <xf numFmtId="0" fontId="15" fillId="4" borderId="75" xfId="1" applyFont="1" applyFill="1" applyBorder="1" applyAlignment="1"/>
    <xf numFmtId="0" fontId="15" fillId="4" borderId="76" xfId="1" applyFont="1" applyFill="1" applyBorder="1" applyAlignment="1"/>
    <xf numFmtId="0" fontId="12" fillId="0" borderId="47" xfId="1" applyBorder="1" applyAlignment="1">
      <alignment horizontal="left" vertical="top" wrapText="1"/>
    </xf>
    <xf numFmtId="0" fontId="12" fillId="0" borderId="45" xfId="1" applyBorder="1" applyAlignment="1">
      <alignment vertical="top"/>
    </xf>
    <xf numFmtId="0" fontId="12" fillId="0" borderId="77" xfId="1" applyBorder="1" applyAlignment="1">
      <alignment vertical="top"/>
    </xf>
    <xf numFmtId="0" fontId="30" fillId="3" borderId="73" xfId="1" applyFont="1" applyFill="1" applyBorder="1" applyAlignment="1">
      <alignment horizontal="center" vertical="center"/>
    </xf>
    <xf numFmtId="0" fontId="30" fillId="3" borderId="1" xfId="1" applyFont="1" applyFill="1" applyBorder="1" applyAlignment="1">
      <alignment horizontal="center" vertical="center"/>
    </xf>
    <xf numFmtId="0" fontId="30" fillId="3" borderId="68" xfId="1" applyFont="1" applyFill="1" applyBorder="1" applyAlignment="1">
      <alignment horizontal="center" vertical="center"/>
    </xf>
    <xf numFmtId="0" fontId="15" fillId="0" borderId="71" xfId="1" applyFont="1" applyBorder="1" applyAlignment="1">
      <alignment horizontal="left"/>
    </xf>
    <xf numFmtId="0" fontId="15" fillId="0" borderId="3" xfId="1" applyFont="1" applyBorder="1" applyAlignment="1">
      <alignment horizontal="left"/>
    </xf>
    <xf numFmtId="0" fontId="15" fillId="0" borderId="15" xfId="1" applyFont="1" applyBorder="1" applyAlignment="1">
      <alignment horizontal="left" shrinkToFit="1"/>
    </xf>
    <xf numFmtId="0" fontId="12" fillId="0" borderId="15" xfId="1" applyBorder="1" applyAlignment="1">
      <alignment horizontal="left" shrinkToFit="1"/>
    </xf>
    <xf numFmtId="0" fontId="15" fillId="0" borderId="15" xfId="1" applyFont="1" applyBorder="1" applyAlignment="1">
      <alignment horizontal="left" wrapText="1"/>
    </xf>
    <xf numFmtId="0" fontId="12" fillId="0" borderId="3" xfId="1" applyBorder="1" applyAlignment="1">
      <alignment horizontal="left"/>
    </xf>
    <xf numFmtId="0" fontId="12" fillId="0" borderId="72" xfId="1" applyBorder="1" applyAlignment="1">
      <alignment horizontal="left"/>
    </xf>
    <xf numFmtId="0" fontId="25" fillId="3" borderId="85" xfId="1" applyFont="1" applyFill="1" applyBorder="1" applyAlignment="1">
      <alignment horizontal="center" vertical="center" wrapText="1"/>
    </xf>
    <xf numFmtId="0" fontId="25" fillId="3" borderId="86" xfId="1" applyFont="1" applyFill="1" applyBorder="1" applyAlignment="1">
      <alignment horizontal="center" vertical="center" wrapText="1"/>
    </xf>
    <xf numFmtId="0" fontId="25" fillId="3" borderId="87" xfId="1" applyFont="1" applyFill="1" applyBorder="1" applyAlignment="1">
      <alignment horizontal="center" vertical="center" wrapText="1"/>
    </xf>
    <xf numFmtId="0" fontId="3" fillId="0" borderId="24" xfId="1" applyFont="1" applyBorder="1" applyAlignment="1">
      <alignment horizontal="left" vertical="center" wrapText="1"/>
    </xf>
    <xf numFmtId="0" fontId="3" fillId="0" borderId="24" xfId="1" applyFont="1" applyBorder="1" applyAlignment="1">
      <alignment horizontal="left" vertical="center"/>
    </xf>
    <xf numFmtId="0" fontId="12" fillId="0" borderId="34" xfId="1" applyBorder="1" applyAlignment="1">
      <alignment horizontal="left" vertical="center" wrapText="1"/>
    </xf>
    <xf numFmtId="0" fontId="3" fillId="0" borderId="24" xfId="1" applyFont="1" applyBorder="1" applyAlignment="1">
      <alignment horizontal="center" vertical="center" wrapText="1"/>
    </xf>
    <xf numFmtId="0" fontId="12" fillId="0" borderId="24" xfId="1" applyBorder="1" applyAlignment="1">
      <alignment horizontal="center" vertical="center" wrapText="1"/>
    </xf>
    <xf numFmtId="0" fontId="12" fillId="0" borderId="89" xfId="1" applyBorder="1" applyAlignment="1">
      <alignment horizontal="center" vertical="center" wrapText="1"/>
    </xf>
    <xf numFmtId="0" fontId="12" fillId="0" borderId="3" xfId="1" applyBorder="1" applyAlignment="1">
      <alignment horizontal="left" vertical="top" wrapText="1"/>
    </xf>
    <xf numFmtId="0" fontId="12" fillId="0" borderId="3" xfId="1" applyBorder="1" applyAlignment="1">
      <alignment horizontal="left" vertical="center" wrapText="1"/>
    </xf>
    <xf numFmtId="0" fontId="12" fillId="0" borderId="3" xfId="1" applyBorder="1" applyAlignment="1">
      <alignment horizontal="left" vertical="center"/>
    </xf>
    <xf numFmtId="0" fontId="37" fillId="0" borderId="69" xfId="1" applyFont="1" applyBorder="1" applyAlignment="1">
      <alignment horizontal="justify" vertical="center" wrapText="1"/>
    </xf>
    <xf numFmtId="0" fontId="37" fillId="0" borderId="15" xfId="1" applyFont="1" applyBorder="1" applyAlignment="1">
      <alignment horizontal="justify" vertical="center" wrapText="1"/>
    </xf>
    <xf numFmtId="0" fontId="37" fillId="0" borderId="70" xfId="1" applyFont="1" applyBorder="1" applyAlignment="1">
      <alignment horizontal="justify" vertical="center" wrapText="1"/>
    </xf>
    <xf numFmtId="0" fontId="3" fillId="0" borderId="78" xfId="1" applyFont="1" applyBorder="1" applyAlignment="1">
      <alignment wrapText="1"/>
    </xf>
    <xf numFmtId="0" fontId="3" fillId="0" borderId="79" xfId="1" applyFont="1" applyBorder="1" applyAlignment="1">
      <alignment wrapText="1"/>
    </xf>
    <xf numFmtId="0" fontId="12" fillId="0" borderId="79" xfId="1" applyBorder="1" applyAlignment="1">
      <alignment wrapText="1"/>
    </xf>
    <xf numFmtId="14" fontId="3" fillId="0" borderId="79" xfId="1" applyNumberFormat="1" applyFont="1" applyBorder="1" applyAlignment="1">
      <alignment wrapText="1"/>
    </xf>
    <xf numFmtId="0" fontId="3" fillId="0" borderId="79" xfId="1" applyFont="1" applyBorder="1" applyAlignment="1">
      <alignment horizontal="left" wrapText="1"/>
    </xf>
    <xf numFmtId="0" fontId="12" fillId="0" borderId="80" xfId="1" applyBorder="1" applyAlignment="1">
      <alignment wrapText="1"/>
    </xf>
    <xf numFmtId="0" fontId="5" fillId="0" borderId="81" xfId="1" applyFont="1" applyBorder="1" applyAlignment="1">
      <alignment horizontal="center"/>
    </xf>
    <xf numFmtId="0" fontId="5" fillId="0" borderId="82" xfId="1" applyFont="1" applyBorder="1" applyAlignment="1">
      <alignment horizontal="center"/>
    </xf>
    <xf numFmtId="0" fontId="12" fillId="0" borderId="84" xfId="1" applyBorder="1" applyAlignment="1">
      <alignment horizontal="center"/>
    </xf>
    <xf numFmtId="0" fontId="12" fillId="0" borderId="66" xfId="1" applyBorder="1" applyAlignment="1">
      <alignment horizontal="center" vertical="center"/>
    </xf>
    <xf numFmtId="0" fontId="12" fillId="0" borderId="0" xfId="1" applyAlignment="1">
      <alignment horizontal="center" vertical="center"/>
    </xf>
    <xf numFmtId="0" fontId="12" fillId="0" borderId="73" xfId="1" applyBorder="1" applyAlignment="1">
      <alignment horizontal="center" vertical="center"/>
    </xf>
    <xf numFmtId="0" fontId="12" fillId="0" borderId="1" xfId="1" applyBorder="1" applyAlignment="1">
      <alignment horizontal="center" vertical="center"/>
    </xf>
    <xf numFmtId="0" fontId="12" fillId="0" borderId="14" xfId="1" applyBorder="1" applyAlignment="1">
      <alignment horizontal="left" vertical="top" wrapText="1"/>
    </xf>
    <xf numFmtId="0" fontId="12" fillId="0" borderId="15" xfId="1" applyBorder="1" applyAlignment="1">
      <alignment horizontal="left" vertical="top" wrapText="1"/>
    </xf>
    <xf numFmtId="0" fontId="12" fillId="0" borderId="70" xfId="1" applyBorder="1" applyAlignment="1">
      <alignment horizontal="left" vertical="top" wrapText="1"/>
    </xf>
    <xf numFmtId="0" fontId="3" fillId="0" borderId="78" xfId="1" applyFont="1" applyBorder="1" applyAlignment="1">
      <alignment horizontal="left" wrapText="1"/>
    </xf>
    <xf numFmtId="0" fontId="12" fillId="0" borderId="79" xfId="1" applyBorder="1" applyAlignment="1">
      <alignment horizontal="left" wrapText="1"/>
    </xf>
    <xf numFmtId="14" fontId="3" fillId="0" borderId="79" xfId="1" applyNumberFormat="1" applyFont="1" applyBorder="1" applyAlignment="1">
      <alignment horizontal="left" wrapText="1"/>
    </xf>
    <xf numFmtId="0" fontId="12" fillId="0" borderId="0" xfId="1" applyAlignment="1">
      <alignment horizontal="right" vertical="center" wrapText="1"/>
    </xf>
    <xf numFmtId="0" fontId="12" fillId="0" borderId="90" xfId="1" applyBorder="1" applyAlignment="1">
      <alignment horizontal="right" vertical="center" wrapText="1"/>
    </xf>
    <xf numFmtId="0" fontId="12" fillId="0" borderId="91" xfId="1" applyBorder="1" applyAlignment="1">
      <alignment horizontal="center" vertical="center" wrapText="1"/>
    </xf>
    <xf numFmtId="0" fontId="12" fillId="0" borderId="79" xfId="1" applyBorder="1" applyAlignment="1">
      <alignment horizontal="center" vertical="center" wrapText="1"/>
    </xf>
    <xf numFmtId="0" fontId="12" fillId="0" borderId="92" xfId="1" applyBorder="1" applyAlignment="1">
      <alignment horizontal="center" vertical="center" wrapText="1"/>
    </xf>
    <xf numFmtId="0" fontId="12" fillId="0" borderId="0" xfId="1" applyAlignment="1">
      <alignment horizontal="center" vertical="center" wrapText="1"/>
    </xf>
    <xf numFmtId="0" fontId="12" fillId="0" borderId="67" xfId="1" applyBorder="1" applyAlignment="1">
      <alignment horizontal="center" vertical="center" wrapText="1"/>
    </xf>
    <xf numFmtId="0" fontId="12" fillId="0" borderId="0" xfId="1" applyAlignment="1">
      <alignment horizontal="left" wrapText="1"/>
    </xf>
    <xf numFmtId="0" fontId="12" fillId="0" borderId="0" xfId="1" applyAlignment="1">
      <alignment horizontal="right" wrapText="1"/>
    </xf>
    <xf numFmtId="0" fontId="15" fillId="0" borderId="0" xfId="1" applyFont="1" applyAlignment="1">
      <alignment horizontal="right" wrapText="1"/>
    </xf>
    <xf numFmtId="0" fontId="12" fillId="0" borderId="1" xfId="1" applyBorder="1" applyAlignment="1">
      <alignment horizontal="left" wrapText="1"/>
    </xf>
    <xf numFmtId="0" fontId="30" fillId="3" borderId="65" xfId="1" applyFont="1" applyFill="1" applyBorder="1" applyAlignment="1">
      <alignment horizontal="center" vertical="center"/>
    </xf>
    <xf numFmtId="0" fontId="24" fillId="3" borderId="60" xfId="1" applyFont="1" applyFill="1" applyBorder="1" applyAlignment="1">
      <alignment horizontal="center" vertical="center"/>
    </xf>
    <xf numFmtId="0" fontId="30" fillId="5" borderId="60" xfId="1" applyFont="1" applyFill="1" applyBorder="1" applyAlignment="1">
      <alignment horizontal="center" vertical="center"/>
    </xf>
    <xf numFmtId="0" fontId="30" fillId="5" borderId="61" xfId="1" applyFont="1" applyFill="1" applyBorder="1" applyAlignment="1">
      <alignment horizontal="center" vertical="center"/>
    </xf>
    <xf numFmtId="0" fontId="15" fillId="0" borderId="94" xfId="1" applyFont="1" applyBorder="1" applyAlignment="1">
      <alignment horizontal="center" vertical="center"/>
    </xf>
    <xf numFmtId="0" fontId="15" fillId="0" borderId="45" xfId="1" applyFont="1" applyBorder="1" applyAlignment="1">
      <alignment horizontal="center" vertical="center"/>
    </xf>
    <xf numFmtId="0" fontId="15" fillId="0" borderId="77" xfId="1" applyFont="1" applyBorder="1" applyAlignment="1">
      <alignment horizontal="center" vertical="center"/>
    </xf>
    <xf numFmtId="0" fontId="3" fillId="0" borderId="50" xfId="1" applyFont="1" applyBorder="1" applyAlignment="1">
      <alignment horizontal="center" vertical="center"/>
    </xf>
    <xf numFmtId="0" fontId="12" fillId="0" borderId="48" xfId="1" applyBorder="1" applyAlignment="1">
      <alignment horizontal="center" vertical="center"/>
    </xf>
    <xf numFmtId="0" fontId="12" fillId="0" borderId="49" xfId="1" applyBorder="1" applyAlignment="1">
      <alignment horizontal="center" vertical="center"/>
    </xf>
    <xf numFmtId="0" fontId="12" fillId="0" borderId="48" xfId="1" applyBorder="1" applyAlignment="1">
      <alignment horizontal="center"/>
    </xf>
    <xf numFmtId="0" fontId="12" fillId="0" borderId="49" xfId="1" applyBorder="1" applyAlignment="1">
      <alignment horizontal="center"/>
    </xf>
    <xf numFmtId="0" fontId="7" fillId="0" borderId="33" xfId="1" applyFont="1" applyBorder="1" applyAlignment="1">
      <alignment horizontal="left" vertical="center"/>
    </xf>
    <xf numFmtId="0" fontId="12" fillId="0" borderId="34" xfId="1" applyBorder="1" applyAlignment="1">
      <alignment horizontal="left" vertical="center"/>
    </xf>
    <xf numFmtId="0" fontId="12" fillId="0" borderId="29" xfId="1" applyBorder="1" applyAlignment="1">
      <alignment horizontal="left" vertical="center"/>
    </xf>
    <xf numFmtId="0" fontId="7" fillId="0" borderId="97" xfId="1" applyFont="1" applyBorder="1" applyAlignment="1">
      <alignment horizontal="left" vertical="center"/>
    </xf>
    <xf numFmtId="0" fontId="12" fillId="0" borderId="98" xfId="1" applyBorder="1" applyAlignment="1">
      <alignment horizontal="left" vertical="center"/>
    </xf>
    <xf numFmtId="0" fontId="12" fillId="0" borderId="99" xfId="1" applyBorder="1" applyAlignment="1">
      <alignment horizontal="left" vertical="center"/>
    </xf>
    <xf numFmtId="0" fontId="5" fillId="0" borderId="93" xfId="1" applyFont="1" applyBorder="1" applyAlignment="1">
      <alignment horizontal="center"/>
    </xf>
    <xf numFmtId="0" fontId="5" fillId="0" borderId="83" xfId="1" applyFont="1" applyBorder="1" applyAlignment="1">
      <alignment horizontal="center"/>
    </xf>
    <xf numFmtId="0" fontId="15" fillId="0" borderId="57" xfId="1" applyFont="1" applyBorder="1" applyAlignment="1"/>
    <xf numFmtId="0" fontId="12" fillId="0" borderId="58" xfId="1" applyBorder="1" applyAlignment="1"/>
    <xf numFmtId="0" fontId="12" fillId="0" borderId="62" xfId="1" applyBorder="1" applyAlignment="1"/>
    <xf numFmtId="0" fontId="12" fillId="0" borderId="63" xfId="1" applyBorder="1" applyAlignment="1"/>
    <xf numFmtId="0" fontId="40" fillId="0" borderId="58" xfId="1" applyFont="1" applyBorder="1" applyAlignment="1">
      <alignment horizontal="center" vertical="center" wrapText="1"/>
    </xf>
    <xf numFmtId="0" fontId="16" fillId="0" borderId="63" xfId="1" applyFont="1" applyBorder="1" applyAlignment="1">
      <alignment horizontal="center" vertical="center" wrapText="1"/>
    </xf>
    <xf numFmtId="0" fontId="12" fillId="0" borderId="63" xfId="1" applyBorder="1" applyAlignment="1">
      <alignment horizontal="center" vertical="center" wrapText="1"/>
    </xf>
    <xf numFmtId="0" fontId="12" fillId="0" borderId="64" xfId="1" applyBorder="1" applyAlignment="1">
      <alignment horizontal="center" vertical="center" wrapText="1"/>
    </xf>
    <xf numFmtId="0" fontId="7" fillId="0" borderId="101" xfId="1" applyFont="1" applyBorder="1" applyAlignment="1">
      <alignment horizontal="left" vertical="center"/>
    </xf>
    <xf numFmtId="0" fontId="15" fillId="0" borderId="113" xfId="1" applyFont="1" applyBorder="1" applyAlignment="1">
      <alignment horizontal="center" vertical="center"/>
    </xf>
    <xf numFmtId="0" fontId="15" fillId="0" borderId="48" xfId="1" applyFont="1" applyBorder="1" applyAlignment="1">
      <alignment horizontal="center" vertical="center"/>
    </xf>
    <xf numFmtId="0" fontId="15" fillId="0" borderId="114" xfId="1" applyFont="1" applyBorder="1" applyAlignment="1">
      <alignment horizontal="center" vertical="center"/>
    </xf>
    <xf numFmtId="0" fontId="12" fillId="0" borderId="5" xfId="1" applyBorder="1" applyAlignment="1">
      <alignment horizontal="left" vertical="center" wrapText="1"/>
    </xf>
    <xf numFmtId="0" fontId="12" fillId="0" borderId="0" xfId="1" applyAlignment="1">
      <alignment horizontal="left" vertical="center" wrapText="1"/>
    </xf>
    <xf numFmtId="0" fontId="12" fillId="0" borderId="67" xfId="1" applyBorder="1" applyAlignment="1"/>
    <xf numFmtId="0" fontId="7" fillId="0" borderId="104" xfId="1" applyFont="1" applyBorder="1" applyAlignment="1">
      <alignment horizontal="left" vertical="center"/>
    </xf>
    <xf numFmtId="0" fontId="12" fillId="0" borderId="105" xfId="1" applyBorder="1" applyAlignment="1">
      <alignment horizontal="left" vertical="center"/>
    </xf>
    <xf numFmtId="0" fontId="12" fillId="0" borderId="106" xfId="1" applyBorder="1" applyAlignment="1">
      <alignment horizontal="left" vertical="center"/>
    </xf>
    <xf numFmtId="0" fontId="7" fillId="0" borderId="107" xfId="1" applyFont="1" applyBorder="1" applyAlignment="1">
      <alignment horizontal="left" vertical="center"/>
    </xf>
    <xf numFmtId="0" fontId="15" fillId="0" borderId="14" xfId="1" applyFont="1" applyBorder="1" applyAlignment="1">
      <alignment horizontal="left" vertical="center" wrapText="1"/>
    </xf>
    <xf numFmtId="0" fontId="12" fillId="0" borderId="15" xfId="1" applyBorder="1" applyAlignment="1">
      <alignment horizontal="left" vertical="center" wrapText="1"/>
    </xf>
    <xf numFmtId="0" fontId="12" fillId="0" borderId="18" xfId="1" applyBorder="1" applyAlignment="1">
      <alignment horizontal="left" vertical="center" wrapText="1"/>
    </xf>
    <xf numFmtId="0" fontId="25" fillId="3" borderId="110" xfId="1" applyFont="1" applyFill="1" applyBorder="1" applyAlignment="1">
      <alignment horizontal="center" vertical="center"/>
    </xf>
    <xf numFmtId="0" fontId="25" fillId="3" borderId="111" xfId="1" applyFont="1" applyFill="1" applyBorder="1" applyAlignment="1">
      <alignment horizontal="center" vertical="center"/>
    </xf>
    <xf numFmtId="0" fontId="25" fillId="3" borderId="112" xfId="1" applyFont="1" applyFill="1" applyBorder="1" applyAlignment="1">
      <alignment horizontal="center" vertical="center"/>
    </xf>
    <xf numFmtId="0" fontId="12" fillId="0" borderId="7" xfId="1" applyBorder="1" applyAlignment="1">
      <alignment horizontal="left" vertical="center" wrapText="1"/>
    </xf>
    <xf numFmtId="0" fontId="12" fillId="0" borderId="1" xfId="1" applyBorder="1" applyAlignment="1">
      <alignment horizontal="left" vertical="center"/>
    </xf>
    <xf numFmtId="0" fontId="12" fillId="0" borderId="1" xfId="1" applyBorder="1" applyAlignment="1">
      <alignment horizontal="right" vertical="center" wrapText="1"/>
    </xf>
    <xf numFmtId="0" fontId="12" fillId="0" borderId="1" xfId="1" applyBorder="1" applyAlignment="1">
      <alignment horizontal="right" vertical="center"/>
    </xf>
    <xf numFmtId="0" fontId="12" fillId="0" borderId="124" xfId="1" applyBorder="1" applyAlignment="1">
      <alignment horizontal="right" vertical="center"/>
    </xf>
    <xf numFmtId="14" fontId="12" fillId="0" borderId="125" xfId="1" applyNumberFormat="1" applyBorder="1" applyAlignment="1">
      <alignment horizontal="center" vertical="center"/>
    </xf>
    <xf numFmtId="14" fontId="12" fillId="0" borderId="126" xfId="1" applyNumberFormat="1" applyBorder="1" applyAlignment="1">
      <alignment horizontal="center" vertical="center"/>
    </xf>
    <xf numFmtId="0" fontId="6" fillId="2" borderId="118" xfId="1" applyFont="1" applyFill="1" applyBorder="1" applyAlignment="1">
      <alignment horizontal="center" vertical="center" textRotation="90"/>
    </xf>
    <xf numFmtId="0" fontId="6" fillId="2" borderId="119" xfId="1" applyFont="1" applyFill="1" applyBorder="1" applyAlignment="1">
      <alignment horizontal="center" vertical="center" textRotation="90"/>
    </xf>
    <xf numFmtId="0" fontId="12" fillId="0" borderId="120" xfId="1" applyBorder="1" applyAlignment="1">
      <alignment horizontal="center" vertical="top" wrapText="1"/>
    </xf>
    <xf numFmtId="0" fontId="12" fillId="0" borderId="121" xfId="1" applyBorder="1" applyAlignment="1">
      <alignment horizontal="center" vertical="top" wrapText="1"/>
    </xf>
    <xf numFmtId="0" fontId="12" fillId="0" borderId="122" xfId="1" applyBorder="1" applyAlignment="1">
      <alignment horizontal="center" vertical="top" wrapText="1"/>
    </xf>
    <xf numFmtId="0" fontId="12" fillId="0" borderId="0" xfId="1" applyAlignment="1">
      <alignment horizontal="left" vertical="center"/>
    </xf>
    <xf numFmtId="0" fontId="12" fillId="0" borderId="90" xfId="1" applyBorder="1" applyAlignment="1">
      <alignment horizontal="left" vertical="center"/>
    </xf>
    <xf numFmtId="0" fontId="12" fillId="0" borderId="74" xfId="1" applyBorder="1" applyAlignment="1">
      <alignment horizontal="center" vertical="center"/>
    </xf>
    <xf numFmtId="0" fontId="12" fillId="0" borderId="75" xfId="1" applyBorder="1" applyAlignment="1">
      <alignment horizontal="center" vertical="center"/>
    </xf>
    <xf numFmtId="0" fontId="12" fillId="0" borderId="76" xfId="1" applyBorder="1" applyAlignment="1">
      <alignment horizontal="center" vertical="center"/>
    </xf>
    <xf numFmtId="0" fontId="12" fillId="0" borderId="15" xfId="1" applyBorder="1" applyAlignment="1">
      <alignment horizontal="center" vertical="center" wrapText="1"/>
    </xf>
    <xf numFmtId="0" fontId="12" fillId="0" borderId="15" xfId="1" applyBorder="1" applyAlignment="1">
      <alignment horizontal="center" vertical="center"/>
    </xf>
    <xf numFmtId="0" fontId="12" fillId="0" borderId="120" xfId="1" applyBorder="1" applyAlignment="1">
      <alignment horizontal="left" vertical="top" wrapText="1"/>
    </xf>
    <xf numFmtId="0" fontId="12" fillId="0" borderId="121" xfId="1" applyBorder="1" applyAlignment="1">
      <alignment horizontal="left" vertical="top" wrapText="1"/>
    </xf>
    <xf numFmtId="0" fontId="12" fillId="0" borderId="122" xfId="1" applyBorder="1" applyAlignment="1">
      <alignment horizontal="left" vertical="top" wrapText="1"/>
    </xf>
    <xf numFmtId="0" fontId="88" fillId="0" borderId="0" xfId="0" applyFont="1" applyAlignment="1">
      <alignment horizontal="left"/>
    </xf>
    <xf numFmtId="0" fontId="0" fillId="0" borderId="0" xfId="0" applyAlignment="1">
      <alignment wrapText="1"/>
    </xf>
  </cellXfs>
  <cellStyles count="15">
    <cellStyle name="Comma" xfId="13" builtinId="3"/>
    <cellStyle name="Date" xfId="12" xr:uid="{9A22F0AA-25BF-43C9-A0CE-09F24BB2E423}"/>
    <cellStyle name="Heading 3 2" xfId="6" xr:uid="{9170F59F-927C-48EF-9964-55051AF80B73}"/>
    <cellStyle name="Hyperlink" xfId="14" builtinId="8"/>
    <cellStyle name="Hyperlink 2" xfId="8" xr:uid="{9E5413C0-89EE-4C06-BE7D-2CC24E65C75F}"/>
    <cellStyle name="Name" xfId="9" xr:uid="{934B78F8-5900-48A7-A01E-4AD73F1039AB}"/>
    <cellStyle name="Normal" xfId="0" builtinId="0"/>
    <cellStyle name="Normal 2" xfId="2" xr:uid="{380C6CD3-5C88-4A1F-A8BA-8C8CA69A1A21}"/>
    <cellStyle name="Normal 2 2 2" xfId="1" xr:uid="{80399D08-BEB4-4F23-848E-8F2AFE0CD0B3}"/>
    <cellStyle name="Normal 3" xfId="5" xr:uid="{851480C6-E2DC-4366-8FD7-6A1145E2CF9C}"/>
    <cellStyle name="Percent 2" xfId="10" xr:uid="{EDF8B98B-4B0D-4645-B74F-161154D682B5}"/>
    <cellStyle name="Project Start" xfId="7" xr:uid="{8B436160-4793-4AB5-82FD-64EFBB6DC2BB}"/>
    <cellStyle name="Task" xfId="11" xr:uid="{0A07676C-2ACA-4325-BABD-72AEB10205EC}"/>
    <cellStyle name="Title 2" xfId="4" xr:uid="{70310F85-BB01-443B-B860-AD6E2AF1078B}"/>
    <cellStyle name="zHiddenText" xfId="3" xr:uid="{C560EE3D-3A62-4E9A-9FB0-4E6C07C05661}"/>
  </cellStyles>
  <dxfs count="33">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theme="8"/>
        </patternFill>
      </fill>
      <border>
        <left/>
        <right/>
      </border>
    </dxf>
    <dxf>
      <fill>
        <patternFill>
          <bgColor theme="8" tint="0.59996337778862885"/>
        </patternFill>
      </fill>
      <border>
        <left/>
        <right/>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11</xdr:col>
      <xdr:colOff>57151</xdr:colOff>
      <xdr:row>2</xdr:row>
      <xdr:rowOff>90866</xdr:rowOff>
    </xdr:from>
    <xdr:to>
      <xdr:col>14</xdr:col>
      <xdr:colOff>438151</xdr:colOff>
      <xdr:row>4</xdr:row>
      <xdr:rowOff>152400</xdr:rowOff>
    </xdr:to>
    <xdr:pic>
      <xdr:nvPicPr>
        <xdr:cNvPr id="3" name="Picture 2" descr="Gooch &amp; Housego - Glyndwr Innovation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2851" y="414716"/>
          <a:ext cx="2209800" cy="613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400050</xdr:colOff>
          <xdr:row>36</xdr:row>
          <xdr:rowOff>123825</xdr:rowOff>
        </xdr:from>
        <xdr:to>
          <xdr:col>8</xdr:col>
          <xdr:colOff>590550</xdr:colOff>
          <xdr:row>37</xdr:row>
          <xdr:rowOff>171450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B00-0000013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Yes    Accept Gauge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37</xdr:row>
          <xdr:rowOff>180975</xdr:rowOff>
        </xdr:from>
        <xdr:to>
          <xdr:col>9</xdr:col>
          <xdr:colOff>95250</xdr:colOff>
          <xdr:row>38</xdr:row>
          <xdr:rowOff>190500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B00-0000023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No     Reject Gauge</a:t>
              </a:r>
            </a:p>
          </xdr:txBody>
        </xdr:sp>
        <xdr:clientData/>
      </xdr:twoCellAnchor>
    </mc:Choice>
    <mc:Fallback/>
  </mc:AlternateContent>
  <xdr:twoCellAnchor editAs="oneCell">
    <xdr:from>
      <xdr:col>6</xdr:col>
      <xdr:colOff>634430</xdr:colOff>
      <xdr:row>0</xdr:row>
      <xdr:rowOff>104775</xdr:rowOff>
    </xdr:from>
    <xdr:to>
      <xdr:col>8</xdr:col>
      <xdr:colOff>570417</xdr:colOff>
      <xdr:row>0</xdr:row>
      <xdr:rowOff>539750</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4444430" y="104775"/>
          <a:ext cx="1205987" cy="434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428625</xdr:colOff>
      <xdr:row>0</xdr:row>
      <xdr:rowOff>123825</xdr:rowOff>
    </xdr:from>
    <xdr:to>
      <xdr:col>4</xdr:col>
      <xdr:colOff>942975</xdr:colOff>
      <xdr:row>0</xdr:row>
      <xdr:rowOff>660369</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4562475" y="123825"/>
          <a:ext cx="1495425" cy="53654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171450</xdr:colOff>
      <xdr:row>1</xdr:row>
      <xdr:rowOff>38100</xdr:rowOff>
    </xdr:from>
    <xdr:to>
      <xdr:col>13</xdr:col>
      <xdr:colOff>552450</xdr:colOff>
      <xdr:row>2</xdr:row>
      <xdr:rowOff>302284</xdr:rowOff>
    </xdr:to>
    <xdr:pic>
      <xdr:nvPicPr>
        <xdr:cNvPr id="3" name="Picture 2" descr="Gooch &amp; Housego - Glyndwr Innovations">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6125" y="200025"/>
          <a:ext cx="1600200" cy="4261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7</xdr:col>
          <xdr:colOff>200025</xdr:colOff>
          <xdr:row>31</xdr:row>
          <xdr:rowOff>104775</xdr:rowOff>
        </xdr:from>
        <xdr:to>
          <xdr:col>7</xdr:col>
          <xdr:colOff>495300</xdr:colOff>
          <xdr:row>32</xdr:row>
          <xdr:rowOff>85725</xdr:rowOff>
        </xdr:to>
        <xdr:sp macro="" textlink="">
          <xdr:nvSpPr>
            <xdr:cNvPr id="171009" name="Check Box 1" hidden="1">
              <a:extLst>
                <a:ext uri="{63B3BB69-23CF-44E3-9099-C40C66FF867C}">
                  <a14:compatExt spid="_x0000_s171009"/>
                </a:ext>
                <a:ext uri="{FF2B5EF4-FFF2-40B4-BE49-F238E27FC236}">
                  <a16:creationId xmlns:a16="http://schemas.microsoft.com/office/drawing/2014/main" id="{00000000-0008-0000-0E00-0000019C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104775</xdr:rowOff>
        </xdr:from>
        <xdr:to>
          <xdr:col>9</xdr:col>
          <xdr:colOff>495300</xdr:colOff>
          <xdr:row>32</xdr:row>
          <xdr:rowOff>85725</xdr:rowOff>
        </xdr:to>
        <xdr:sp macro="" textlink="">
          <xdr:nvSpPr>
            <xdr:cNvPr id="171010" name="Check Box 2" hidden="1">
              <a:extLst>
                <a:ext uri="{63B3BB69-23CF-44E3-9099-C40C66FF867C}">
                  <a14:compatExt spid="_x0000_s171010"/>
                </a:ext>
                <a:ext uri="{FF2B5EF4-FFF2-40B4-BE49-F238E27FC236}">
                  <a16:creationId xmlns:a16="http://schemas.microsoft.com/office/drawing/2014/main" id="{00000000-0008-0000-0E00-0000029C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12</xdr:col>
      <xdr:colOff>653144</xdr:colOff>
      <xdr:row>0</xdr:row>
      <xdr:rowOff>0</xdr:rowOff>
    </xdr:from>
    <xdr:to>
      <xdr:col>13</xdr:col>
      <xdr:colOff>1098098</xdr:colOff>
      <xdr:row>2</xdr:row>
      <xdr:rowOff>1663</xdr:rowOff>
    </xdr:to>
    <xdr:pic>
      <xdr:nvPicPr>
        <xdr:cNvPr id="5" name="Picture 4" descr="Gooch &amp; Housego - Glyndwr Innovations">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08287" y="0"/>
          <a:ext cx="2295525" cy="611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13</xdr:row>
          <xdr:rowOff>19050</xdr:rowOff>
        </xdr:from>
        <xdr:to>
          <xdr:col>8</xdr:col>
          <xdr:colOff>561975</xdr:colOff>
          <xdr:row>17</xdr:row>
          <xdr:rowOff>0</xdr:rowOff>
        </xdr:to>
        <xdr:sp macro="" textlink="">
          <xdr:nvSpPr>
            <xdr:cNvPr id="90115" name="Object 3" hidden="1">
              <a:extLst>
                <a:ext uri="{63B3BB69-23CF-44E3-9099-C40C66FF867C}">
                  <a14:compatExt spid="_x0000_s90115"/>
                </a:ext>
                <a:ext uri="{FF2B5EF4-FFF2-40B4-BE49-F238E27FC236}">
                  <a16:creationId xmlns:a16="http://schemas.microsoft.com/office/drawing/2014/main" id="{00000000-0008-0000-1000-00000360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9525</xdr:rowOff>
        </xdr:from>
        <xdr:to>
          <xdr:col>8</xdr:col>
          <xdr:colOff>581025</xdr:colOff>
          <xdr:row>28</xdr:row>
          <xdr:rowOff>0</xdr:rowOff>
        </xdr:to>
        <xdr:sp macro="" textlink="">
          <xdr:nvSpPr>
            <xdr:cNvPr id="90116" name="Object 4" hidden="1">
              <a:extLst>
                <a:ext uri="{63B3BB69-23CF-44E3-9099-C40C66FF867C}">
                  <a14:compatExt spid="_x0000_s90116"/>
                </a:ext>
                <a:ext uri="{FF2B5EF4-FFF2-40B4-BE49-F238E27FC236}">
                  <a16:creationId xmlns:a16="http://schemas.microsoft.com/office/drawing/2014/main" id="{00000000-0008-0000-1000-00000460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6</xdr:col>
      <xdr:colOff>9524</xdr:colOff>
      <xdr:row>0</xdr:row>
      <xdr:rowOff>66675</xdr:rowOff>
    </xdr:from>
    <xdr:to>
      <xdr:col>8</xdr:col>
      <xdr:colOff>581025</xdr:colOff>
      <xdr:row>1</xdr:row>
      <xdr:rowOff>270388</xdr:rowOff>
    </xdr:to>
    <xdr:pic>
      <xdr:nvPicPr>
        <xdr:cNvPr id="4" name="Picture 3" descr="Gooch &amp; Housego - Glyndwr Innovations">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124" y="66675"/>
          <a:ext cx="1790701" cy="527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9</xdr:row>
          <xdr:rowOff>180975</xdr:rowOff>
        </xdr:from>
        <xdr:to>
          <xdr:col>4</xdr:col>
          <xdr:colOff>104775</xdr:colOff>
          <xdr:row>11</xdr:row>
          <xdr:rowOff>9525</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1500-0000013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180975</xdr:rowOff>
        </xdr:from>
        <xdr:to>
          <xdr:col>4</xdr:col>
          <xdr:colOff>104775</xdr:colOff>
          <xdr:row>12</xdr:row>
          <xdr:rowOff>9525</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1500-0000023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1076325</xdr:colOff>
          <xdr:row>10</xdr:row>
          <xdr:rowOff>180975</xdr:rowOff>
        </xdr:from>
        <xdr:to>
          <xdr:col>9</xdr:col>
          <xdr:colOff>95250</xdr:colOff>
          <xdr:row>12</xdr:row>
          <xdr:rowOff>9525</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1500-0000033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1076325</xdr:colOff>
          <xdr:row>10</xdr:row>
          <xdr:rowOff>0</xdr:rowOff>
        </xdr:from>
        <xdr:to>
          <xdr:col>9</xdr:col>
          <xdr:colOff>95250</xdr:colOff>
          <xdr:row>11</xdr:row>
          <xdr:rowOff>19050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1500-0000043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xdr:row>
          <xdr:rowOff>0</xdr:rowOff>
        </xdr:from>
        <xdr:to>
          <xdr:col>15</xdr:col>
          <xdr:colOff>76200</xdr:colOff>
          <xdr:row>11</xdr:row>
          <xdr:rowOff>19050</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1500-0000053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19</xdr:col>
      <xdr:colOff>238125</xdr:colOff>
      <xdr:row>0</xdr:row>
      <xdr:rowOff>114300</xdr:rowOff>
    </xdr:from>
    <xdr:to>
      <xdr:col>23</xdr:col>
      <xdr:colOff>590550</xdr:colOff>
      <xdr:row>2</xdr:row>
      <xdr:rowOff>129420</xdr:rowOff>
    </xdr:to>
    <xdr:pic>
      <xdr:nvPicPr>
        <xdr:cNvPr id="10" name="Picture 9" descr="Gooch &amp; Housego - Glyndwr Innovations">
          <a:extLst>
            <a:ext uri="{FF2B5EF4-FFF2-40B4-BE49-F238E27FC236}">
              <a16:creationId xmlns:a16="http://schemas.microsoft.com/office/drawing/2014/main" id="{00000000-0008-0000-15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14300"/>
          <a:ext cx="2228850" cy="619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14</xdr:col>
          <xdr:colOff>28575</xdr:colOff>
          <xdr:row>81</xdr:row>
          <xdr:rowOff>9525</xdr:rowOff>
        </xdr:from>
        <xdr:to>
          <xdr:col>15</xdr:col>
          <xdr:colOff>85725</xdr:colOff>
          <xdr:row>82</xdr:row>
          <xdr:rowOff>19050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1500-0000063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1076325</xdr:colOff>
          <xdr:row>81</xdr:row>
          <xdr:rowOff>0</xdr:rowOff>
        </xdr:from>
        <xdr:to>
          <xdr:col>11</xdr:col>
          <xdr:colOff>57150</xdr:colOff>
          <xdr:row>82</xdr:row>
          <xdr:rowOff>19050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1500-0000073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6</xdr:col>
      <xdr:colOff>133350</xdr:colOff>
      <xdr:row>44</xdr:row>
      <xdr:rowOff>47625</xdr:rowOff>
    </xdr:from>
    <xdr:to>
      <xdr:col>7</xdr:col>
      <xdr:colOff>28575</xdr:colOff>
      <xdr:row>45</xdr:row>
      <xdr:rowOff>47625</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1476375" y="8886825"/>
          <a:ext cx="1333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1</a:t>
          </a:r>
        </a:p>
      </xdr:txBody>
    </xdr:sp>
    <xdr:clientData/>
  </xdr:twoCellAnchor>
  <xdr:twoCellAnchor>
    <xdr:from>
      <xdr:col>7</xdr:col>
      <xdr:colOff>133350</xdr:colOff>
      <xdr:row>44</xdr:row>
      <xdr:rowOff>47625</xdr:rowOff>
    </xdr:from>
    <xdr:to>
      <xdr:col>8</xdr:col>
      <xdr:colOff>28575</xdr:colOff>
      <xdr:row>45</xdr:row>
      <xdr:rowOff>47625</xdr:rowOff>
    </xdr:to>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1714500" y="8886825"/>
          <a:ext cx="1333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2</a:t>
          </a:r>
          <a:endParaRPr lang="en-GB" sz="900"/>
        </a:p>
      </xdr:txBody>
    </xdr:sp>
    <xdr:clientData/>
  </xdr:twoCellAnchor>
  <xdr:twoCellAnchor>
    <xdr:from>
      <xdr:col>8</xdr:col>
      <xdr:colOff>133350</xdr:colOff>
      <xdr:row>44</xdr:row>
      <xdr:rowOff>47625</xdr:rowOff>
    </xdr:from>
    <xdr:to>
      <xdr:col>9</xdr:col>
      <xdr:colOff>28575</xdr:colOff>
      <xdr:row>45</xdr:row>
      <xdr:rowOff>47625</xdr:rowOff>
    </xdr:to>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1952625" y="8886825"/>
          <a:ext cx="1333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3</a:t>
          </a:r>
        </a:p>
      </xdr:txBody>
    </xdr:sp>
    <xdr:clientData/>
  </xdr:twoCellAnchor>
  <xdr:twoCellAnchor>
    <xdr:from>
      <xdr:col>9</xdr:col>
      <xdr:colOff>133350</xdr:colOff>
      <xdr:row>44</xdr:row>
      <xdr:rowOff>47625</xdr:rowOff>
    </xdr:from>
    <xdr:to>
      <xdr:col>10</xdr:col>
      <xdr:colOff>28575</xdr:colOff>
      <xdr:row>45</xdr:row>
      <xdr:rowOff>47625</xdr:rowOff>
    </xdr:to>
    <xdr:sp macro="" textlink="">
      <xdr:nvSpPr>
        <xdr:cNvPr id="5" name="TextBox 4">
          <a:extLst>
            <a:ext uri="{FF2B5EF4-FFF2-40B4-BE49-F238E27FC236}">
              <a16:creationId xmlns:a16="http://schemas.microsoft.com/office/drawing/2014/main" id="{00000000-0008-0000-1700-000005000000}"/>
            </a:ext>
          </a:extLst>
        </xdr:cNvPr>
        <xdr:cNvSpPr txBox="1"/>
      </xdr:nvSpPr>
      <xdr:spPr>
        <a:xfrm>
          <a:off x="2190750" y="8886825"/>
          <a:ext cx="1333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4</a:t>
          </a:r>
        </a:p>
      </xdr:txBody>
    </xdr:sp>
    <xdr:clientData/>
  </xdr:twoCellAnchor>
  <xdr:twoCellAnchor>
    <xdr:from>
      <xdr:col>10</xdr:col>
      <xdr:colOff>133350</xdr:colOff>
      <xdr:row>44</xdr:row>
      <xdr:rowOff>47625</xdr:rowOff>
    </xdr:from>
    <xdr:to>
      <xdr:col>11</xdr:col>
      <xdr:colOff>28575</xdr:colOff>
      <xdr:row>45</xdr:row>
      <xdr:rowOff>47625</xdr:rowOff>
    </xdr:to>
    <xdr:sp macro="" textlink="">
      <xdr:nvSpPr>
        <xdr:cNvPr id="6" name="TextBox 5">
          <a:extLst>
            <a:ext uri="{FF2B5EF4-FFF2-40B4-BE49-F238E27FC236}">
              <a16:creationId xmlns:a16="http://schemas.microsoft.com/office/drawing/2014/main" id="{00000000-0008-0000-1700-000006000000}"/>
            </a:ext>
          </a:extLst>
        </xdr:cNvPr>
        <xdr:cNvSpPr txBox="1"/>
      </xdr:nvSpPr>
      <xdr:spPr>
        <a:xfrm>
          <a:off x="2428875" y="8886825"/>
          <a:ext cx="1333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5</a:t>
          </a:r>
        </a:p>
      </xdr:txBody>
    </xdr:sp>
    <xdr:clientData/>
  </xdr:twoCellAnchor>
  <xdr:twoCellAnchor>
    <xdr:from>
      <xdr:col>11</xdr:col>
      <xdr:colOff>133350</xdr:colOff>
      <xdr:row>44</xdr:row>
      <xdr:rowOff>47625</xdr:rowOff>
    </xdr:from>
    <xdr:to>
      <xdr:col>12</xdr:col>
      <xdr:colOff>28575</xdr:colOff>
      <xdr:row>45</xdr:row>
      <xdr:rowOff>47625</xdr:rowOff>
    </xdr:to>
    <xdr:sp macro="" textlink="">
      <xdr:nvSpPr>
        <xdr:cNvPr id="7" name="TextBox 6">
          <a:extLst>
            <a:ext uri="{FF2B5EF4-FFF2-40B4-BE49-F238E27FC236}">
              <a16:creationId xmlns:a16="http://schemas.microsoft.com/office/drawing/2014/main" id="{00000000-0008-0000-1700-000007000000}"/>
            </a:ext>
          </a:extLst>
        </xdr:cNvPr>
        <xdr:cNvSpPr txBox="1"/>
      </xdr:nvSpPr>
      <xdr:spPr>
        <a:xfrm>
          <a:off x="2667000" y="8886825"/>
          <a:ext cx="1333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6</a:t>
          </a:r>
        </a:p>
      </xdr:txBody>
    </xdr:sp>
    <xdr:clientData/>
  </xdr:twoCellAnchor>
  <xdr:twoCellAnchor>
    <xdr:from>
      <xdr:col>12</xdr:col>
      <xdr:colOff>133350</xdr:colOff>
      <xdr:row>44</xdr:row>
      <xdr:rowOff>47625</xdr:rowOff>
    </xdr:from>
    <xdr:to>
      <xdr:col>13</xdr:col>
      <xdr:colOff>28575</xdr:colOff>
      <xdr:row>45</xdr:row>
      <xdr:rowOff>47625</xdr:rowOff>
    </xdr:to>
    <xdr:sp macro="" textlink="">
      <xdr:nvSpPr>
        <xdr:cNvPr id="8" name="TextBox 7">
          <a:extLst>
            <a:ext uri="{FF2B5EF4-FFF2-40B4-BE49-F238E27FC236}">
              <a16:creationId xmlns:a16="http://schemas.microsoft.com/office/drawing/2014/main" id="{00000000-0008-0000-1700-000008000000}"/>
            </a:ext>
          </a:extLst>
        </xdr:cNvPr>
        <xdr:cNvSpPr txBox="1"/>
      </xdr:nvSpPr>
      <xdr:spPr>
        <a:xfrm>
          <a:off x="2905125" y="8886825"/>
          <a:ext cx="1333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7</a:t>
          </a:r>
        </a:p>
      </xdr:txBody>
    </xdr:sp>
    <xdr:clientData/>
  </xdr:twoCellAnchor>
  <xdr:twoCellAnchor>
    <xdr:from>
      <xdr:col>13</xdr:col>
      <xdr:colOff>133350</xdr:colOff>
      <xdr:row>44</xdr:row>
      <xdr:rowOff>47625</xdr:rowOff>
    </xdr:from>
    <xdr:to>
      <xdr:col>14</xdr:col>
      <xdr:colOff>28575</xdr:colOff>
      <xdr:row>45</xdr:row>
      <xdr:rowOff>47625</xdr:rowOff>
    </xdr:to>
    <xdr:sp macro="" textlink="">
      <xdr:nvSpPr>
        <xdr:cNvPr id="9" name="TextBox 8">
          <a:extLst>
            <a:ext uri="{FF2B5EF4-FFF2-40B4-BE49-F238E27FC236}">
              <a16:creationId xmlns:a16="http://schemas.microsoft.com/office/drawing/2014/main" id="{00000000-0008-0000-1700-000009000000}"/>
            </a:ext>
          </a:extLst>
        </xdr:cNvPr>
        <xdr:cNvSpPr txBox="1"/>
      </xdr:nvSpPr>
      <xdr:spPr>
        <a:xfrm>
          <a:off x="3143250" y="8886825"/>
          <a:ext cx="1333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8</a:t>
          </a:r>
        </a:p>
      </xdr:txBody>
    </xdr:sp>
    <xdr:clientData/>
  </xdr:twoCellAnchor>
  <xdr:twoCellAnchor>
    <xdr:from>
      <xdr:col>14</xdr:col>
      <xdr:colOff>133350</xdr:colOff>
      <xdr:row>44</xdr:row>
      <xdr:rowOff>47625</xdr:rowOff>
    </xdr:from>
    <xdr:to>
      <xdr:col>15</xdr:col>
      <xdr:colOff>28575</xdr:colOff>
      <xdr:row>45</xdr:row>
      <xdr:rowOff>47625</xdr:rowOff>
    </xdr:to>
    <xdr:sp macro="" textlink="">
      <xdr:nvSpPr>
        <xdr:cNvPr id="10" name="TextBox 9">
          <a:extLst>
            <a:ext uri="{FF2B5EF4-FFF2-40B4-BE49-F238E27FC236}">
              <a16:creationId xmlns:a16="http://schemas.microsoft.com/office/drawing/2014/main" id="{00000000-0008-0000-1700-00000A000000}"/>
            </a:ext>
          </a:extLst>
        </xdr:cNvPr>
        <xdr:cNvSpPr txBox="1"/>
      </xdr:nvSpPr>
      <xdr:spPr>
        <a:xfrm>
          <a:off x="3381375" y="8886825"/>
          <a:ext cx="1333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9</a:t>
          </a:r>
        </a:p>
      </xdr:txBody>
    </xdr:sp>
    <xdr:clientData/>
  </xdr:twoCellAnchor>
  <xdr:twoCellAnchor>
    <xdr:from>
      <xdr:col>15</xdr:col>
      <xdr:colOff>45720</xdr:colOff>
      <xdr:row>44</xdr:row>
      <xdr:rowOff>47625</xdr:rowOff>
    </xdr:from>
    <xdr:to>
      <xdr:col>16</xdr:col>
      <xdr:colOff>133552</xdr:colOff>
      <xdr:row>45</xdr:row>
      <xdr:rowOff>47625</xdr:rowOff>
    </xdr:to>
    <xdr:sp macro="" textlink="">
      <xdr:nvSpPr>
        <xdr:cNvPr id="11" name="TextBox 10">
          <a:extLst>
            <a:ext uri="{FF2B5EF4-FFF2-40B4-BE49-F238E27FC236}">
              <a16:creationId xmlns:a16="http://schemas.microsoft.com/office/drawing/2014/main" id="{00000000-0008-0000-1700-00000B000000}"/>
            </a:ext>
          </a:extLst>
        </xdr:cNvPr>
        <xdr:cNvSpPr txBox="1"/>
      </xdr:nvSpPr>
      <xdr:spPr>
        <a:xfrm>
          <a:off x="3531870" y="8886825"/>
          <a:ext cx="32595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10</a:t>
          </a:r>
        </a:p>
      </xdr:txBody>
    </xdr:sp>
    <xdr:clientData/>
  </xdr:twoCellAnchor>
  <xdr:twoCellAnchor>
    <xdr:from>
      <xdr:col>16</xdr:col>
      <xdr:colOff>73268</xdr:colOff>
      <xdr:row>44</xdr:row>
      <xdr:rowOff>47625</xdr:rowOff>
    </xdr:from>
    <xdr:to>
      <xdr:col>17</xdr:col>
      <xdr:colOff>65208</xdr:colOff>
      <xdr:row>45</xdr:row>
      <xdr:rowOff>47625</xdr:rowOff>
    </xdr:to>
    <xdr:sp macro="" textlink="">
      <xdr:nvSpPr>
        <xdr:cNvPr id="12" name="TextBox 11">
          <a:extLst>
            <a:ext uri="{FF2B5EF4-FFF2-40B4-BE49-F238E27FC236}">
              <a16:creationId xmlns:a16="http://schemas.microsoft.com/office/drawing/2014/main" id="{00000000-0008-0000-1700-00000C000000}"/>
            </a:ext>
          </a:extLst>
        </xdr:cNvPr>
        <xdr:cNvSpPr txBox="1"/>
      </xdr:nvSpPr>
      <xdr:spPr>
        <a:xfrm>
          <a:off x="3802305" y="8886825"/>
          <a:ext cx="311028"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11</a:t>
          </a:r>
        </a:p>
      </xdr:txBody>
    </xdr:sp>
    <xdr:clientData/>
  </xdr:twoCellAnchor>
  <xdr:twoCellAnchor>
    <xdr:from>
      <xdr:col>17</xdr:col>
      <xdr:colOff>38100</xdr:colOff>
      <xdr:row>44</xdr:row>
      <xdr:rowOff>47625</xdr:rowOff>
    </xdr:from>
    <xdr:to>
      <xdr:col>18</xdr:col>
      <xdr:colOff>122027</xdr:colOff>
      <xdr:row>45</xdr:row>
      <xdr:rowOff>47625</xdr:rowOff>
    </xdr:to>
    <xdr:sp macro="" textlink="">
      <xdr:nvSpPr>
        <xdr:cNvPr id="13" name="TextBox 12">
          <a:extLst>
            <a:ext uri="{FF2B5EF4-FFF2-40B4-BE49-F238E27FC236}">
              <a16:creationId xmlns:a16="http://schemas.microsoft.com/office/drawing/2014/main" id="{00000000-0008-0000-1700-00000D000000}"/>
            </a:ext>
          </a:extLst>
        </xdr:cNvPr>
        <xdr:cNvSpPr txBox="1"/>
      </xdr:nvSpPr>
      <xdr:spPr>
        <a:xfrm>
          <a:off x="4086225" y="8886825"/>
          <a:ext cx="31252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12</a:t>
          </a:r>
        </a:p>
      </xdr:txBody>
    </xdr:sp>
    <xdr:clientData/>
  </xdr:twoCellAnchor>
  <xdr:twoCellAnchor>
    <xdr:from>
      <xdr:col>18</xdr:col>
      <xdr:colOff>45720</xdr:colOff>
      <xdr:row>44</xdr:row>
      <xdr:rowOff>47625</xdr:rowOff>
    </xdr:from>
    <xdr:to>
      <xdr:col>19</xdr:col>
      <xdr:colOff>133552</xdr:colOff>
      <xdr:row>45</xdr:row>
      <xdr:rowOff>47625</xdr:rowOff>
    </xdr:to>
    <xdr:sp macro="" textlink="">
      <xdr:nvSpPr>
        <xdr:cNvPr id="14" name="TextBox 13">
          <a:extLst>
            <a:ext uri="{FF2B5EF4-FFF2-40B4-BE49-F238E27FC236}">
              <a16:creationId xmlns:a16="http://schemas.microsoft.com/office/drawing/2014/main" id="{00000000-0008-0000-1700-00000E000000}"/>
            </a:ext>
          </a:extLst>
        </xdr:cNvPr>
        <xdr:cNvSpPr txBox="1"/>
      </xdr:nvSpPr>
      <xdr:spPr>
        <a:xfrm>
          <a:off x="4322445" y="8886825"/>
          <a:ext cx="32595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132</a:t>
          </a:r>
        </a:p>
      </xdr:txBody>
    </xdr:sp>
    <xdr:clientData/>
  </xdr:twoCellAnchor>
  <xdr:twoCellAnchor>
    <xdr:from>
      <xdr:col>19</xdr:col>
      <xdr:colOff>38100</xdr:colOff>
      <xdr:row>44</xdr:row>
      <xdr:rowOff>47625</xdr:rowOff>
    </xdr:from>
    <xdr:to>
      <xdr:col>20</xdr:col>
      <xdr:colOff>122022</xdr:colOff>
      <xdr:row>45</xdr:row>
      <xdr:rowOff>47625</xdr:rowOff>
    </xdr:to>
    <xdr:sp macro="" textlink="">
      <xdr:nvSpPr>
        <xdr:cNvPr id="15" name="TextBox 14">
          <a:extLst>
            <a:ext uri="{FF2B5EF4-FFF2-40B4-BE49-F238E27FC236}">
              <a16:creationId xmlns:a16="http://schemas.microsoft.com/office/drawing/2014/main" id="{00000000-0008-0000-1700-00000F000000}"/>
            </a:ext>
          </a:extLst>
        </xdr:cNvPr>
        <xdr:cNvSpPr txBox="1"/>
      </xdr:nvSpPr>
      <xdr:spPr>
        <a:xfrm>
          <a:off x="4552950" y="8886825"/>
          <a:ext cx="32204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142</a:t>
          </a:r>
        </a:p>
      </xdr:txBody>
    </xdr:sp>
    <xdr:clientData/>
  </xdr:twoCellAnchor>
  <xdr:twoCellAnchor>
    <xdr:from>
      <xdr:col>20</xdr:col>
      <xdr:colOff>38100</xdr:colOff>
      <xdr:row>44</xdr:row>
      <xdr:rowOff>47625</xdr:rowOff>
    </xdr:from>
    <xdr:to>
      <xdr:col>21</xdr:col>
      <xdr:colOff>122022</xdr:colOff>
      <xdr:row>45</xdr:row>
      <xdr:rowOff>47625</xdr:rowOff>
    </xdr:to>
    <xdr:sp macro="" textlink="">
      <xdr:nvSpPr>
        <xdr:cNvPr id="16" name="TextBox 15">
          <a:extLst>
            <a:ext uri="{FF2B5EF4-FFF2-40B4-BE49-F238E27FC236}">
              <a16:creationId xmlns:a16="http://schemas.microsoft.com/office/drawing/2014/main" id="{00000000-0008-0000-1700-000010000000}"/>
            </a:ext>
          </a:extLst>
        </xdr:cNvPr>
        <xdr:cNvSpPr txBox="1"/>
      </xdr:nvSpPr>
      <xdr:spPr>
        <a:xfrm>
          <a:off x="4791075" y="8886825"/>
          <a:ext cx="32204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152</a:t>
          </a:r>
        </a:p>
      </xdr:txBody>
    </xdr:sp>
    <xdr:clientData/>
  </xdr:twoCellAnchor>
  <xdr:twoCellAnchor>
    <xdr:from>
      <xdr:col>21</xdr:col>
      <xdr:colOff>38100</xdr:colOff>
      <xdr:row>44</xdr:row>
      <xdr:rowOff>47625</xdr:rowOff>
    </xdr:from>
    <xdr:to>
      <xdr:col>22</xdr:col>
      <xdr:colOff>122022</xdr:colOff>
      <xdr:row>45</xdr:row>
      <xdr:rowOff>47625</xdr:rowOff>
    </xdr:to>
    <xdr:sp macro="" textlink="">
      <xdr:nvSpPr>
        <xdr:cNvPr id="17" name="TextBox 16">
          <a:extLst>
            <a:ext uri="{FF2B5EF4-FFF2-40B4-BE49-F238E27FC236}">
              <a16:creationId xmlns:a16="http://schemas.microsoft.com/office/drawing/2014/main" id="{00000000-0008-0000-1700-000011000000}"/>
            </a:ext>
          </a:extLst>
        </xdr:cNvPr>
        <xdr:cNvSpPr txBox="1"/>
      </xdr:nvSpPr>
      <xdr:spPr>
        <a:xfrm>
          <a:off x="5029200" y="8886825"/>
          <a:ext cx="32204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162</a:t>
          </a:r>
        </a:p>
      </xdr:txBody>
    </xdr:sp>
    <xdr:clientData/>
  </xdr:twoCellAnchor>
  <mc:AlternateContent xmlns:mc="http://schemas.openxmlformats.org/markup-compatibility/2006">
    <mc:Choice xmlns:a14="http://schemas.microsoft.com/office/drawing/2010/main" Requires="a14">
      <xdr:twoCellAnchor>
        <xdr:from>
          <xdr:col>18</xdr:col>
          <xdr:colOff>38100</xdr:colOff>
          <xdr:row>26</xdr:row>
          <xdr:rowOff>19050</xdr:rowOff>
        </xdr:from>
        <xdr:to>
          <xdr:col>26</xdr:col>
          <xdr:colOff>57150</xdr:colOff>
          <xdr:row>27</xdr:row>
          <xdr:rowOff>38100</xdr:rowOff>
        </xdr:to>
        <xdr:sp macro="" textlink="">
          <xdr:nvSpPr>
            <xdr:cNvPr id="133121" name="Check Box 1" hidden="1">
              <a:extLst>
                <a:ext uri="{63B3BB69-23CF-44E3-9099-C40C66FF867C}">
                  <a14:compatExt spid="_x0000_s133121"/>
                </a:ext>
                <a:ext uri="{FF2B5EF4-FFF2-40B4-BE49-F238E27FC236}">
                  <a16:creationId xmlns:a16="http://schemas.microsoft.com/office/drawing/2014/main" id="{00000000-0008-0000-1700-000001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Other - please specify below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25</xdr:row>
          <xdr:rowOff>19050</xdr:rowOff>
        </xdr:from>
        <xdr:to>
          <xdr:col>28</xdr:col>
          <xdr:colOff>628650</xdr:colOff>
          <xdr:row>26</xdr:row>
          <xdr:rowOff>38100</xdr:rowOff>
        </xdr:to>
        <xdr:sp macro="" textlink="">
          <xdr:nvSpPr>
            <xdr:cNvPr id="133122" name="Check Box 2" hidden="1">
              <a:extLst>
                <a:ext uri="{63B3BB69-23CF-44E3-9099-C40C66FF867C}">
                  <a14:compatExt spid="_x0000_s133122"/>
                </a:ext>
                <a:ext uri="{FF2B5EF4-FFF2-40B4-BE49-F238E27FC236}">
                  <a16:creationId xmlns:a16="http://schemas.microsoft.com/office/drawing/2014/main" id="{00000000-0008-0000-1700-000002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Products produced at additional or alternative Location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24</xdr:row>
          <xdr:rowOff>19050</xdr:rowOff>
        </xdr:from>
        <xdr:to>
          <xdr:col>28</xdr:col>
          <xdr:colOff>647700</xdr:colOff>
          <xdr:row>25</xdr:row>
          <xdr:rowOff>38100</xdr:rowOff>
        </xdr:to>
        <xdr:sp macro="" textlink="">
          <xdr:nvSpPr>
            <xdr:cNvPr id="133123" name="Check Box 3" hidden="1">
              <a:extLst>
                <a:ext uri="{63B3BB69-23CF-44E3-9099-C40C66FF867C}">
                  <a14:compatExt spid="_x0000_s133123"/>
                </a:ext>
                <a:ext uri="{FF2B5EF4-FFF2-40B4-BE49-F238E27FC236}">
                  <a16:creationId xmlns:a16="http://schemas.microsoft.com/office/drawing/2014/main" id="{00000000-0008-0000-1700-000003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Change in Product Processing (manufacture, assembly)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23</xdr:row>
          <xdr:rowOff>19050</xdr:rowOff>
        </xdr:from>
        <xdr:to>
          <xdr:col>28</xdr:col>
          <xdr:colOff>381000</xdr:colOff>
          <xdr:row>24</xdr:row>
          <xdr:rowOff>38100</xdr:rowOff>
        </xdr:to>
        <xdr:sp macro="" textlink="">
          <xdr:nvSpPr>
            <xdr:cNvPr id="133124" name="Check Box 4" hidden="1">
              <a:extLst>
                <a:ext uri="{63B3BB69-23CF-44E3-9099-C40C66FF867C}">
                  <a14:compatExt spid="_x0000_s133124"/>
                </a:ext>
                <a:ext uri="{FF2B5EF4-FFF2-40B4-BE49-F238E27FC236}">
                  <a16:creationId xmlns:a16="http://schemas.microsoft.com/office/drawing/2014/main" id="{00000000-0008-0000-1700-000004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Subcontractor/Sub-tier or Material Source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19050</xdr:rowOff>
        </xdr:from>
        <xdr:to>
          <xdr:col>12</xdr:col>
          <xdr:colOff>95250</xdr:colOff>
          <xdr:row>28</xdr:row>
          <xdr:rowOff>38100</xdr:rowOff>
        </xdr:to>
        <xdr:sp macro="" textlink="">
          <xdr:nvSpPr>
            <xdr:cNvPr id="133125" name="Check Box 5" hidden="1">
              <a:extLst>
                <a:ext uri="{63B3BB69-23CF-44E3-9099-C40C66FF867C}">
                  <a14:compatExt spid="_x0000_s133125"/>
                </a:ext>
                <a:ext uri="{FF2B5EF4-FFF2-40B4-BE49-F238E27FC236}">
                  <a16:creationId xmlns:a16="http://schemas.microsoft.com/office/drawing/2014/main" id="{00000000-0008-0000-1700-000005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Customer requested production verification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19050</xdr:rowOff>
        </xdr:from>
        <xdr:to>
          <xdr:col>8</xdr:col>
          <xdr:colOff>152400</xdr:colOff>
          <xdr:row>27</xdr:row>
          <xdr:rowOff>38100</xdr:rowOff>
        </xdr:to>
        <xdr:sp macro="" textlink="">
          <xdr:nvSpPr>
            <xdr:cNvPr id="133126" name="Check Box 6" hidden="1">
              <a:extLst>
                <a:ext uri="{63B3BB69-23CF-44E3-9099-C40C66FF867C}">
                  <a14:compatExt spid="_x0000_s133126"/>
                </a:ext>
                <a:ext uri="{FF2B5EF4-FFF2-40B4-BE49-F238E27FC236}">
                  <a16:creationId xmlns:a16="http://schemas.microsoft.com/office/drawing/2014/main" id="{00000000-0008-0000-1700-000006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Correction of Discrepancy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19050</xdr:rowOff>
        </xdr:from>
        <xdr:to>
          <xdr:col>15</xdr:col>
          <xdr:colOff>209550</xdr:colOff>
          <xdr:row>26</xdr:row>
          <xdr:rowOff>38100</xdr:rowOff>
        </xdr:to>
        <xdr:sp macro="" textlink="">
          <xdr:nvSpPr>
            <xdr:cNvPr id="133127" name="Check Box 7" hidden="1">
              <a:extLst>
                <a:ext uri="{63B3BB69-23CF-44E3-9099-C40C66FF867C}">
                  <a14:compatExt spid="_x0000_s133127"/>
                </a:ext>
                <a:ext uri="{FF2B5EF4-FFF2-40B4-BE49-F238E27FC236}">
                  <a16:creationId xmlns:a16="http://schemas.microsoft.com/office/drawing/2014/main" id="{00000000-0008-0000-1700-000007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Tooling: Transfer, Replacement, Refurbishment, or additional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19050</xdr:rowOff>
        </xdr:from>
        <xdr:to>
          <xdr:col>8</xdr:col>
          <xdr:colOff>0</xdr:colOff>
          <xdr:row>25</xdr:row>
          <xdr:rowOff>38100</xdr:rowOff>
        </xdr:to>
        <xdr:sp macro="" textlink="">
          <xdr:nvSpPr>
            <xdr:cNvPr id="133128" name="Check Box 8" hidden="1">
              <a:extLst>
                <a:ext uri="{63B3BB69-23CF-44E3-9099-C40C66FF867C}">
                  <a14:compatExt spid="_x0000_s133128"/>
                </a:ext>
                <a:ext uri="{FF2B5EF4-FFF2-40B4-BE49-F238E27FC236}">
                  <a16:creationId xmlns:a16="http://schemas.microsoft.com/office/drawing/2014/main" id="{00000000-0008-0000-1700-000008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Engineering Change(s)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19050</xdr:rowOff>
        </xdr:from>
        <xdr:to>
          <xdr:col>7</xdr:col>
          <xdr:colOff>19050</xdr:colOff>
          <xdr:row>24</xdr:row>
          <xdr:rowOff>38100</xdr:rowOff>
        </xdr:to>
        <xdr:sp macro="" textlink="">
          <xdr:nvSpPr>
            <xdr:cNvPr id="133129" name="Check Box 9" hidden="1">
              <a:extLst>
                <a:ext uri="{63B3BB69-23CF-44E3-9099-C40C66FF867C}">
                  <a14:compatExt spid="_x0000_s133129"/>
                </a:ext>
                <a:ext uri="{FF2B5EF4-FFF2-40B4-BE49-F238E27FC236}">
                  <a16:creationId xmlns:a16="http://schemas.microsoft.com/office/drawing/2014/main" id="{00000000-0008-0000-1700-000009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Initial submission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19050</xdr:rowOff>
        </xdr:from>
        <xdr:to>
          <xdr:col>4</xdr:col>
          <xdr:colOff>114300</xdr:colOff>
          <xdr:row>32</xdr:row>
          <xdr:rowOff>0</xdr:rowOff>
        </xdr:to>
        <xdr:sp macro="" textlink="">
          <xdr:nvSpPr>
            <xdr:cNvPr id="133130" name="Option Button 10" hidden="1">
              <a:extLst>
                <a:ext uri="{63B3BB69-23CF-44E3-9099-C40C66FF867C}">
                  <a14:compatExt spid="_x0000_s133130"/>
                </a:ext>
                <a:ext uri="{FF2B5EF4-FFF2-40B4-BE49-F238E27FC236}">
                  <a16:creationId xmlns:a16="http://schemas.microsoft.com/office/drawing/2014/main" id="{00000000-0008-0000-1700-00000A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19050</xdr:rowOff>
        </xdr:from>
        <xdr:to>
          <xdr:col>16</xdr:col>
          <xdr:colOff>95250</xdr:colOff>
          <xdr:row>32</xdr:row>
          <xdr:rowOff>0</xdr:rowOff>
        </xdr:to>
        <xdr:sp macro="" textlink="">
          <xdr:nvSpPr>
            <xdr:cNvPr id="133131" name="Option Button 11" hidden="1">
              <a:extLst>
                <a:ext uri="{63B3BB69-23CF-44E3-9099-C40C66FF867C}">
                  <a14:compatExt spid="_x0000_s133131"/>
                </a:ext>
                <a:ext uri="{FF2B5EF4-FFF2-40B4-BE49-F238E27FC236}">
                  <a16:creationId xmlns:a16="http://schemas.microsoft.com/office/drawing/2014/main" id="{00000000-0008-0000-1700-00000B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31</xdr:row>
          <xdr:rowOff>19050</xdr:rowOff>
        </xdr:from>
        <xdr:to>
          <xdr:col>28</xdr:col>
          <xdr:colOff>57150</xdr:colOff>
          <xdr:row>32</xdr:row>
          <xdr:rowOff>0</xdr:rowOff>
        </xdr:to>
        <xdr:sp macro="" textlink="">
          <xdr:nvSpPr>
            <xdr:cNvPr id="133132" name="Option Button 12" hidden="1">
              <a:extLst>
                <a:ext uri="{63B3BB69-23CF-44E3-9099-C40C66FF867C}">
                  <a14:compatExt spid="_x0000_s133132"/>
                </a:ext>
                <a:ext uri="{FF2B5EF4-FFF2-40B4-BE49-F238E27FC236}">
                  <a16:creationId xmlns:a16="http://schemas.microsoft.com/office/drawing/2014/main" id="{00000000-0008-0000-1700-00000C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31</xdr:row>
          <xdr:rowOff>19050</xdr:rowOff>
        </xdr:from>
        <xdr:to>
          <xdr:col>9</xdr:col>
          <xdr:colOff>38100</xdr:colOff>
          <xdr:row>32</xdr:row>
          <xdr:rowOff>0</xdr:rowOff>
        </xdr:to>
        <xdr:sp macro="" textlink="">
          <xdr:nvSpPr>
            <xdr:cNvPr id="133133" name="Option Button 13" hidden="1">
              <a:extLst>
                <a:ext uri="{63B3BB69-23CF-44E3-9099-C40C66FF867C}">
                  <a14:compatExt spid="_x0000_s133133"/>
                </a:ext>
                <a:ext uri="{FF2B5EF4-FFF2-40B4-BE49-F238E27FC236}">
                  <a16:creationId xmlns:a16="http://schemas.microsoft.com/office/drawing/2014/main" id="{00000000-0008-0000-1700-00000D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19050</xdr:rowOff>
        </xdr:from>
        <xdr:to>
          <xdr:col>3</xdr:col>
          <xdr:colOff>95250</xdr:colOff>
          <xdr:row>40</xdr:row>
          <xdr:rowOff>0</xdr:rowOff>
        </xdr:to>
        <xdr:sp macro="" textlink="">
          <xdr:nvSpPr>
            <xdr:cNvPr id="133134" name="Check Box 14" hidden="1">
              <a:extLst>
                <a:ext uri="{63B3BB69-23CF-44E3-9099-C40C66FF867C}">
                  <a14:compatExt spid="_x0000_s133134"/>
                </a:ext>
                <a:ext uri="{FF2B5EF4-FFF2-40B4-BE49-F238E27FC236}">
                  <a16:creationId xmlns:a16="http://schemas.microsoft.com/office/drawing/2014/main" id="{00000000-0008-0000-1700-00000E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58</xdr:row>
          <xdr:rowOff>19050</xdr:rowOff>
        </xdr:from>
        <xdr:to>
          <xdr:col>17</xdr:col>
          <xdr:colOff>38100</xdr:colOff>
          <xdr:row>59</xdr:row>
          <xdr:rowOff>57150</xdr:rowOff>
        </xdr:to>
        <xdr:sp macro="" textlink="">
          <xdr:nvSpPr>
            <xdr:cNvPr id="133135" name="Check Box 15" hidden="1">
              <a:extLst>
                <a:ext uri="{63B3BB69-23CF-44E3-9099-C40C66FF867C}">
                  <a14:compatExt spid="_x0000_s133135"/>
                </a:ext>
                <a:ext uri="{FF2B5EF4-FFF2-40B4-BE49-F238E27FC236}">
                  <a16:creationId xmlns:a16="http://schemas.microsoft.com/office/drawing/2014/main" id="{00000000-0008-0000-1700-00000F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60</xdr:row>
          <xdr:rowOff>0</xdr:rowOff>
        </xdr:from>
        <xdr:to>
          <xdr:col>17</xdr:col>
          <xdr:colOff>38100</xdr:colOff>
          <xdr:row>61</xdr:row>
          <xdr:rowOff>19050</xdr:rowOff>
        </xdr:to>
        <xdr:sp macro="" textlink="">
          <xdr:nvSpPr>
            <xdr:cNvPr id="133136" name="Check Box 16" hidden="1">
              <a:extLst>
                <a:ext uri="{63B3BB69-23CF-44E3-9099-C40C66FF867C}">
                  <a14:compatExt spid="_x0000_s133136"/>
                </a:ext>
                <a:ext uri="{FF2B5EF4-FFF2-40B4-BE49-F238E27FC236}">
                  <a16:creationId xmlns:a16="http://schemas.microsoft.com/office/drawing/2014/main" id="{00000000-0008-0000-1700-000010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61</xdr:row>
          <xdr:rowOff>0</xdr:rowOff>
        </xdr:from>
        <xdr:to>
          <xdr:col>17</xdr:col>
          <xdr:colOff>38100</xdr:colOff>
          <xdr:row>62</xdr:row>
          <xdr:rowOff>19050</xdr:rowOff>
        </xdr:to>
        <xdr:sp macro="" textlink="">
          <xdr:nvSpPr>
            <xdr:cNvPr id="133137" name="Check Box 17" hidden="1">
              <a:extLst>
                <a:ext uri="{63B3BB69-23CF-44E3-9099-C40C66FF867C}">
                  <a14:compatExt spid="_x0000_s133137"/>
                </a:ext>
                <a:ext uri="{FF2B5EF4-FFF2-40B4-BE49-F238E27FC236}">
                  <a16:creationId xmlns:a16="http://schemas.microsoft.com/office/drawing/2014/main" id="{00000000-0008-0000-1700-000011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62</xdr:row>
          <xdr:rowOff>0</xdr:rowOff>
        </xdr:from>
        <xdr:to>
          <xdr:col>17</xdr:col>
          <xdr:colOff>38100</xdr:colOff>
          <xdr:row>63</xdr:row>
          <xdr:rowOff>19050</xdr:rowOff>
        </xdr:to>
        <xdr:sp macro="" textlink="">
          <xdr:nvSpPr>
            <xdr:cNvPr id="133138" name="Check Box 18" hidden="1">
              <a:extLst>
                <a:ext uri="{63B3BB69-23CF-44E3-9099-C40C66FF867C}">
                  <a14:compatExt spid="_x0000_s133138"/>
                </a:ext>
                <a:ext uri="{FF2B5EF4-FFF2-40B4-BE49-F238E27FC236}">
                  <a16:creationId xmlns:a16="http://schemas.microsoft.com/office/drawing/2014/main" id="{00000000-0008-0000-1700-000012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63</xdr:row>
          <xdr:rowOff>0</xdr:rowOff>
        </xdr:from>
        <xdr:to>
          <xdr:col>17</xdr:col>
          <xdr:colOff>38100</xdr:colOff>
          <xdr:row>64</xdr:row>
          <xdr:rowOff>19050</xdr:rowOff>
        </xdr:to>
        <xdr:sp macro="" textlink="">
          <xdr:nvSpPr>
            <xdr:cNvPr id="133139" name="Check Box 19" hidden="1">
              <a:extLst>
                <a:ext uri="{63B3BB69-23CF-44E3-9099-C40C66FF867C}">
                  <a14:compatExt spid="_x0000_s133139"/>
                </a:ext>
                <a:ext uri="{FF2B5EF4-FFF2-40B4-BE49-F238E27FC236}">
                  <a16:creationId xmlns:a16="http://schemas.microsoft.com/office/drawing/2014/main" id="{00000000-0008-0000-1700-000013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64</xdr:row>
          <xdr:rowOff>0</xdr:rowOff>
        </xdr:from>
        <xdr:to>
          <xdr:col>17</xdr:col>
          <xdr:colOff>38100</xdr:colOff>
          <xdr:row>65</xdr:row>
          <xdr:rowOff>19050</xdr:rowOff>
        </xdr:to>
        <xdr:sp macro="" textlink="">
          <xdr:nvSpPr>
            <xdr:cNvPr id="133140" name="Check Box 20" hidden="1">
              <a:extLst>
                <a:ext uri="{63B3BB69-23CF-44E3-9099-C40C66FF867C}">
                  <a14:compatExt spid="_x0000_s133140"/>
                </a:ext>
                <a:ext uri="{FF2B5EF4-FFF2-40B4-BE49-F238E27FC236}">
                  <a16:creationId xmlns:a16="http://schemas.microsoft.com/office/drawing/2014/main" id="{00000000-0008-0000-1700-000014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65</xdr:row>
          <xdr:rowOff>0</xdr:rowOff>
        </xdr:from>
        <xdr:to>
          <xdr:col>17</xdr:col>
          <xdr:colOff>38100</xdr:colOff>
          <xdr:row>66</xdr:row>
          <xdr:rowOff>19050</xdr:rowOff>
        </xdr:to>
        <xdr:sp macro="" textlink="">
          <xdr:nvSpPr>
            <xdr:cNvPr id="133141" name="Check Box 21" hidden="1">
              <a:extLst>
                <a:ext uri="{63B3BB69-23CF-44E3-9099-C40C66FF867C}">
                  <a14:compatExt spid="_x0000_s133141"/>
                </a:ext>
                <a:ext uri="{FF2B5EF4-FFF2-40B4-BE49-F238E27FC236}">
                  <a16:creationId xmlns:a16="http://schemas.microsoft.com/office/drawing/2014/main" id="{00000000-0008-0000-1700-000015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19050</xdr:rowOff>
        </xdr:from>
        <xdr:to>
          <xdr:col>4</xdr:col>
          <xdr:colOff>76200</xdr:colOff>
          <xdr:row>59</xdr:row>
          <xdr:rowOff>57150</xdr:rowOff>
        </xdr:to>
        <xdr:sp macro="" textlink="">
          <xdr:nvSpPr>
            <xdr:cNvPr id="133142" name="Check Box 22" hidden="1">
              <a:extLst>
                <a:ext uri="{63B3BB69-23CF-44E3-9099-C40C66FF867C}">
                  <a14:compatExt spid="_x0000_s133142"/>
                </a:ext>
                <a:ext uri="{FF2B5EF4-FFF2-40B4-BE49-F238E27FC236}">
                  <a16:creationId xmlns:a16="http://schemas.microsoft.com/office/drawing/2014/main" id="{00000000-0008-0000-1700-000016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58</xdr:row>
          <xdr:rowOff>19050</xdr:rowOff>
        </xdr:from>
        <xdr:to>
          <xdr:col>3</xdr:col>
          <xdr:colOff>57150</xdr:colOff>
          <xdr:row>59</xdr:row>
          <xdr:rowOff>57150</xdr:rowOff>
        </xdr:to>
        <xdr:sp macro="" textlink="">
          <xdr:nvSpPr>
            <xdr:cNvPr id="133143" name="Check Box 23" hidden="1">
              <a:extLst>
                <a:ext uri="{63B3BB69-23CF-44E3-9099-C40C66FF867C}">
                  <a14:compatExt spid="_x0000_s133143"/>
                </a:ext>
                <a:ext uri="{FF2B5EF4-FFF2-40B4-BE49-F238E27FC236}">
                  <a16:creationId xmlns:a16="http://schemas.microsoft.com/office/drawing/2014/main" id="{00000000-0008-0000-1700-000017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0</xdr:rowOff>
        </xdr:from>
        <xdr:to>
          <xdr:col>4</xdr:col>
          <xdr:colOff>76200</xdr:colOff>
          <xdr:row>60</xdr:row>
          <xdr:rowOff>19050</xdr:rowOff>
        </xdr:to>
        <xdr:sp macro="" textlink="">
          <xdr:nvSpPr>
            <xdr:cNvPr id="133144" name="Check Box 24" hidden="1">
              <a:extLst>
                <a:ext uri="{63B3BB69-23CF-44E3-9099-C40C66FF867C}">
                  <a14:compatExt spid="_x0000_s133144"/>
                </a:ext>
                <a:ext uri="{FF2B5EF4-FFF2-40B4-BE49-F238E27FC236}">
                  <a16:creationId xmlns:a16="http://schemas.microsoft.com/office/drawing/2014/main" id="{00000000-0008-0000-1700-000018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59</xdr:row>
          <xdr:rowOff>0</xdr:rowOff>
        </xdr:from>
        <xdr:to>
          <xdr:col>3</xdr:col>
          <xdr:colOff>57150</xdr:colOff>
          <xdr:row>60</xdr:row>
          <xdr:rowOff>19050</xdr:rowOff>
        </xdr:to>
        <xdr:sp macro="" textlink="">
          <xdr:nvSpPr>
            <xdr:cNvPr id="133145" name="Check Box 25" hidden="1">
              <a:extLst>
                <a:ext uri="{63B3BB69-23CF-44E3-9099-C40C66FF867C}">
                  <a14:compatExt spid="_x0000_s133145"/>
                </a:ext>
                <a:ext uri="{FF2B5EF4-FFF2-40B4-BE49-F238E27FC236}">
                  <a16:creationId xmlns:a16="http://schemas.microsoft.com/office/drawing/2014/main" id="{00000000-0008-0000-1700-000019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0</xdr:rowOff>
        </xdr:from>
        <xdr:to>
          <xdr:col>4</xdr:col>
          <xdr:colOff>76200</xdr:colOff>
          <xdr:row>61</xdr:row>
          <xdr:rowOff>19050</xdr:rowOff>
        </xdr:to>
        <xdr:sp macro="" textlink="">
          <xdr:nvSpPr>
            <xdr:cNvPr id="133146" name="Check Box 26" hidden="1">
              <a:extLst>
                <a:ext uri="{63B3BB69-23CF-44E3-9099-C40C66FF867C}">
                  <a14:compatExt spid="_x0000_s133146"/>
                </a:ext>
                <a:ext uri="{FF2B5EF4-FFF2-40B4-BE49-F238E27FC236}">
                  <a16:creationId xmlns:a16="http://schemas.microsoft.com/office/drawing/2014/main" id="{00000000-0008-0000-1700-00001A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0</xdr:rowOff>
        </xdr:from>
        <xdr:to>
          <xdr:col>3</xdr:col>
          <xdr:colOff>57150</xdr:colOff>
          <xdr:row>61</xdr:row>
          <xdr:rowOff>19050</xdr:rowOff>
        </xdr:to>
        <xdr:sp macro="" textlink="">
          <xdr:nvSpPr>
            <xdr:cNvPr id="133147" name="Check Box 27" hidden="1">
              <a:extLst>
                <a:ext uri="{63B3BB69-23CF-44E3-9099-C40C66FF867C}">
                  <a14:compatExt spid="_x0000_s133147"/>
                </a:ext>
                <a:ext uri="{FF2B5EF4-FFF2-40B4-BE49-F238E27FC236}">
                  <a16:creationId xmlns:a16="http://schemas.microsoft.com/office/drawing/2014/main" id="{00000000-0008-0000-1700-00001B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0</xdr:rowOff>
        </xdr:from>
        <xdr:to>
          <xdr:col>4</xdr:col>
          <xdr:colOff>76200</xdr:colOff>
          <xdr:row>62</xdr:row>
          <xdr:rowOff>19050</xdr:rowOff>
        </xdr:to>
        <xdr:sp macro="" textlink="">
          <xdr:nvSpPr>
            <xdr:cNvPr id="133148" name="Check Box 28" hidden="1">
              <a:extLst>
                <a:ext uri="{63B3BB69-23CF-44E3-9099-C40C66FF867C}">
                  <a14:compatExt spid="_x0000_s133148"/>
                </a:ext>
                <a:ext uri="{FF2B5EF4-FFF2-40B4-BE49-F238E27FC236}">
                  <a16:creationId xmlns:a16="http://schemas.microsoft.com/office/drawing/2014/main" id="{00000000-0008-0000-1700-00001C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61</xdr:row>
          <xdr:rowOff>0</xdr:rowOff>
        </xdr:from>
        <xdr:to>
          <xdr:col>3</xdr:col>
          <xdr:colOff>57150</xdr:colOff>
          <xdr:row>62</xdr:row>
          <xdr:rowOff>19050</xdr:rowOff>
        </xdr:to>
        <xdr:sp macro="" textlink="">
          <xdr:nvSpPr>
            <xdr:cNvPr id="133149" name="Check Box 29" hidden="1">
              <a:extLst>
                <a:ext uri="{63B3BB69-23CF-44E3-9099-C40C66FF867C}">
                  <a14:compatExt spid="_x0000_s133149"/>
                </a:ext>
                <a:ext uri="{FF2B5EF4-FFF2-40B4-BE49-F238E27FC236}">
                  <a16:creationId xmlns:a16="http://schemas.microsoft.com/office/drawing/2014/main" id="{00000000-0008-0000-1700-00001D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0</xdr:rowOff>
        </xdr:from>
        <xdr:to>
          <xdr:col>4</xdr:col>
          <xdr:colOff>76200</xdr:colOff>
          <xdr:row>63</xdr:row>
          <xdr:rowOff>19050</xdr:rowOff>
        </xdr:to>
        <xdr:sp macro="" textlink="">
          <xdr:nvSpPr>
            <xdr:cNvPr id="133150" name="Check Box 30" hidden="1">
              <a:extLst>
                <a:ext uri="{63B3BB69-23CF-44E3-9099-C40C66FF867C}">
                  <a14:compatExt spid="_x0000_s133150"/>
                </a:ext>
                <a:ext uri="{FF2B5EF4-FFF2-40B4-BE49-F238E27FC236}">
                  <a16:creationId xmlns:a16="http://schemas.microsoft.com/office/drawing/2014/main" id="{00000000-0008-0000-1700-00001E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0</xdr:rowOff>
        </xdr:from>
        <xdr:to>
          <xdr:col>3</xdr:col>
          <xdr:colOff>57150</xdr:colOff>
          <xdr:row>63</xdr:row>
          <xdr:rowOff>19050</xdr:rowOff>
        </xdr:to>
        <xdr:sp macro="" textlink="">
          <xdr:nvSpPr>
            <xdr:cNvPr id="133151" name="Check Box 31" hidden="1">
              <a:extLst>
                <a:ext uri="{63B3BB69-23CF-44E3-9099-C40C66FF867C}">
                  <a14:compatExt spid="_x0000_s133151"/>
                </a:ext>
                <a:ext uri="{FF2B5EF4-FFF2-40B4-BE49-F238E27FC236}">
                  <a16:creationId xmlns:a16="http://schemas.microsoft.com/office/drawing/2014/main" id="{00000000-0008-0000-1700-00001F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0</xdr:rowOff>
        </xdr:from>
        <xdr:to>
          <xdr:col>4</xdr:col>
          <xdr:colOff>76200</xdr:colOff>
          <xdr:row>64</xdr:row>
          <xdr:rowOff>19050</xdr:rowOff>
        </xdr:to>
        <xdr:sp macro="" textlink="">
          <xdr:nvSpPr>
            <xdr:cNvPr id="133152" name="Check Box 32" hidden="1">
              <a:extLst>
                <a:ext uri="{63B3BB69-23CF-44E3-9099-C40C66FF867C}">
                  <a14:compatExt spid="_x0000_s133152"/>
                </a:ext>
                <a:ext uri="{FF2B5EF4-FFF2-40B4-BE49-F238E27FC236}">
                  <a16:creationId xmlns:a16="http://schemas.microsoft.com/office/drawing/2014/main" id="{00000000-0008-0000-1700-000020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63</xdr:row>
          <xdr:rowOff>0</xdr:rowOff>
        </xdr:from>
        <xdr:to>
          <xdr:col>3</xdr:col>
          <xdr:colOff>57150</xdr:colOff>
          <xdr:row>64</xdr:row>
          <xdr:rowOff>19050</xdr:rowOff>
        </xdr:to>
        <xdr:sp macro="" textlink="">
          <xdr:nvSpPr>
            <xdr:cNvPr id="133153" name="Check Box 33" hidden="1">
              <a:extLst>
                <a:ext uri="{63B3BB69-23CF-44E3-9099-C40C66FF867C}">
                  <a14:compatExt spid="_x0000_s133153"/>
                </a:ext>
                <a:ext uri="{FF2B5EF4-FFF2-40B4-BE49-F238E27FC236}">
                  <a16:creationId xmlns:a16="http://schemas.microsoft.com/office/drawing/2014/main" id="{00000000-0008-0000-1700-000021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0</xdr:rowOff>
        </xdr:from>
        <xdr:to>
          <xdr:col>4</xdr:col>
          <xdr:colOff>76200</xdr:colOff>
          <xdr:row>65</xdr:row>
          <xdr:rowOff>19050</xdr:rowOff>
        </xdr:to>
        <xdr:sp macro="" textlink="">
          <xdr:nvSpPr>
            <xdr:cNvPr id="133154" name="Check Box 34" hidden="1">
              <a:extLst>
                <a:ext uri="{63B3BB69-23CF-44E3-9099-C40C66FF867C}">
                  <a14:compatExt spid="_x0000_s133154"/>
                </a:ext>
                <a:ext uri="{FF2B5EF4-FFF2-40B4-BE49-F238E27FC236}">
                  <a16:creationId xmlns:a16="http://schemas.microsoft.com/office/drawing/2014/main" id="{00000000-0008-0000-1700-000022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64</xdr:row>
          <xdr:rowOff>0</xdr:rowOff>
        </xdr:from>
        <xdr:to>
          <xdr:col>3</xdr:col>
          <xdr:colOff>57150</xdr:colOff>
          <xdr:row>65</xdr:row>
          <xdr:rowOff>19050</xdr:rowOff>
        </xdr:to>
        <xdr:sp macro="" textlink="">
          <xdr:nvSpPr>
            <xdr:cNvPr id="133155" name="Check Box 35" hidden="1">
              <a:extLst>
                <a:ext uri="{63B3BB69-23CF-44E3-9099-C40C66FF867C}">
                  <a14:compatExt spid="_x0000_s133155"/>
                </a:ext>
                <a:ext uri="{FF2B5EF4-FFF2-40B4-BE49-F238E27FC236}">
                  <a16:creationId xmlns:a16="http://schemas.microsoft.com/office/drawing/2014/main" id="{00000000-0008-0000-1700-000023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0</xdr:rowOff>
        </xdr:from>
        <xdr:to>
          <xdr:col>4</xdr:col>
          <xdr:colOff>76200</xdr:colOff>
          <xdr:row>66</xdr:row>
          <xdr:rowOff>19050</xdr:rowOff>
        </xdr:to>
        <xdr:sp macro="" textlink="">
          <xdr:nvSpPr>
            <xdr:cNvPr id="133156" name="Check Box 36" hidden="1">
              <a:extLst>
                <a:ext uri="{63B3BB69-23CF-44E3-9099-C40C66FF867C}">
                  <a14:compatExt spid="_x0000_s133156"/>
                </a:ext>
                <a:ext uri="{FF2B5EF4-FFF2-40B4-BE49-F238E27FC236}">
                  <a16:creationId xmlns:a16="http://schemas.microsoft.com/office/drawing/2014/main" id="{00000000-0008-0000-1700-000024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xdr:row>
          <xdr:rowOff>0</xdr:rowOff>
        </xdr:from>
        <xdr:to>
          <xdr:col>3</xdr:col>
          <xdr:colOff>57150</xdr:colOff>
          <xdr:row>66</xdr:row>
          <xdr:rowOff>19050</xdr:rowOff>
        </xdr:to>
        <xdr:sp macro="" textlink="">
          <xdr:nvSpPr>
            <xdr:cNvPr id="133157" name="Check Box 37" hidden="1">
              <a:extLst>
                <a:ext uri="{63B3BB69-23CF-44E3-9099-C40C66FF867C}">
                  <a14:compatExt spid="_x0000_s133157"/>
                </a:ext>
                <a:ext uri="{FF2B5EF4-FFF2-40B4-BE49-F238E27FC236}">
                  <a16:creationId xmlns:a16="http://schemas.microsoft.com/office/drawing/2014/main" id="{00000000-0008-0000-1700-000025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59</xdr:row>
          <xdr:rowOff>0</xdr:rowOff>
        </xdr:from>
        <xdr:to>
          <xdr:col>17</xdr:col>
          <xdr:colOff>38100</xdr:colOff>
          <xdr:row>60</xdr:row>
          <xdr:rowOff>19050</xdr:rowOff>
        </xdr:to>
        <xdr:sp macro="" textlink="">
          <xdr:nvSpPr>
            <xdr:cNvPr id="133158" name="Check Box 38" hidden="1">
              <a:extLst>
                <a:ext uri="{63B3BB69-23CF-44E3-9099-C40C66FF867C}">
                  <a14:compatExt spid="_x0000_s133158"/>
                </a:ext>
                <a:ext uri="{FF2B5EF4-FFF2-40B4-BE49-F238E27FC236}">
                  <a16:creationId xmlns:a16="http://schemas.microsoft.com/office/drawing/2014/main" id="{00000000-0008-0000-1700-000026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39</xdr:row>
          <xdr:rowOff>0</xdr:rowOff>
        </xdr:from>
        <xdr:to>
          <xdr:col>12</xdr:col>
          <xdr:colOff>133350</xdr:colOff>
          <xdr:row>40</xdr:row>
          <xdr:rowOff>19050</xdr:rowOff>
        </xdr:to>
        <xdr:sp macro="" textlink="">
          <xdr:nvSpPr>
            <xdr:cNvPr id="133159" name="Check Box 39" hidden="1">
              <a:extLst>
                <a:ext uri="{63B3BB69-23CF-44E3-9099-C40C66FF867C}">
                  <a14:compatExt spid="_x0000_s133159"/>
                </a:ext>
                <a:ext uri="{FF2B5EF4-FFF2-40B4-BE49-F238E27FC236}">
                  <a16:creationId xmlns:a16="http://schemas.microsoft.com/office/drawing/2014/main" id="{00000000-0008-0000-1700-000027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xdr:row>
          <xdr:rowOff>19050</xdr:rowOff>
        </xdr:from>
        <xdr:to>
          <xdr:col>4</xdr:col>
          <xdr:colOff>95250</xdr:colOff>
          <xdr:row>87</xdr:row>
          <xdr:rowOff>0</xdr:rowOff>
        </xdr:to>
        <xdr:sp macro="" textlink="">
          <xdr:nvSpPr>
            <xdr:cNvPr id="133160" name="Check Box 40" hidden="1">
              <a:extLst>
                <a:ext uri="{63B3BB69-23CF-44E3-9099-C40C66FF867C}">
                  <a14:compatExt spid="_x0000_s133160"/>
                </a:ext>
                <a:ext uri="{FF2B5EF4-FFF2-40B4-BE49-F238E27FC236}">
                  <a16:creationId xmlns:a16="http://schemas.microsoft.com/office/drawing/2014/main" id="{00000000-0008-0000-1700-000028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86</xdr:row>
          <xdr:rowOff>19050</xdr:rowOff>
        </xdr:from>
        <xdr:to>
          <xdr:col>3</xdr:col>
          <xdr:colOff>57150</xdr:colOff>
          <xdr:row>87</xdr:row>
          <xdr:rowOff>0</xdr:rowOff>
        </xdr:to>
        <xdr:sp macro="" textlink="">
          <xdr:nvSpPr>
            <xdr:cNvPr id="133161" name="Check Box 41" hidden="1">
              <a:extLst>
                <a:ext uri="{63B3BB69-23CF-44E3-9099-C40C66FF867C}">
                  <a14:compatExt spid="_x0000_s133161"/>
                </a:ext>
                <a:ext uri="{FF2B5EF4-FFF2-40B4-BE49-F238E27FC236}">
                  <a16:creationId xmlns:a16="http://schemas.microsoft.com/office/drawing/2014/main" id="{00000000-0008-0000-1700-000029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19050</xdr:rowOff>
        </xdr:from>
        <xdr:to>
          <xdr:col>4</xdr:col>
          <xdr:colOff>95250</xdr:colOff>
          <xdr:row>75</xdr:row>
          <xdr:rowOff>19050</xdr:rowOff>
        </xdr:to>
        <xdr:sp macro="" textlink="">
          <xdr:nvSpPr>
            <xdr:cNvPr id="133162" name="Check Box 42" hidden="1">
              <a:extLst>
                <a:ext uri="{63B3BB69-23CF-44E3-9099-C40C66FF867C}">
                  <a14:compatExt spid="_x0000_s133162"/>
                </a:ext>
                <a:ext uri="{FF2B5EF4-FFF2-40B4-BE49-F238E27FC236}">
                  <a16:creationId xmlns:a16="http://schemas.microsoft.com/office/drawing/2014/main" id="{00000000-0008-0000-1700-00002A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74</xdr:row>
          <xdr:rowOff>19050</xdr:rowOff>
        </xdr:from>
        <xdr:to>
          <xdr:col>3</xdr:col>
          <xdr:colOff>57150</xdr:colOff>
          <xdr:row>75</xdr:row>
          <xdr:rowOff>19050</xdr:rowOff>
        </xdr:to>
        <xdr:sp macro="" textlink="">
          <xdr:nvSpPr>
            <xdr:cNvPr id="133163" name="Check Box 43" hidden="1">
              <a:extLst>
                <a:ext uri="{63B3BB69-23CF-44E3-9099-C40C66FF867C}">
                  <a14:compatExt spid="_x0000_s133163"/>
                </a:ext>
                <a:ext uri="{FF2B5EF4-FFF2-40B4-BE49-F238E27FC236}">
                  <a16:creationId xmlns:a16="http://schemas.microsoft.com/office/drawing/2014/main" id="{00000000-0008-0000-1700-00002B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19050</xdr:rowOff>
        </xdr:from>
        <xdr:to>
          <xdr:col>4</xdr:col>
          <xdr:colOff>95250</xdr:colOff>
          <xdr:row>76</xdr:row>
          <xdr:rowOff>0</xdr:rowOff>
        </xdr:to>
        <xdr:sp macro="" textlink="">
          <xdr:nvSpPr>
            <xdr:cNvPr id="133164" name="Check Box 44" hidden="1">
              <a:extLst>
                <a:ext uri="{63B3BB69-23CF-44E3-9099-C40C66FF867C}">
                  <a14:compatExt spid="_x0000_s133164"/>
                </a:ext>
                <a:ext uri="{FF2B5EF4-FFF2-40B4-BE49-F238E27FC236}">
                  <a16:creationId xmlns:a16="http://schemas.microsoft.com/office/drawing/2014/main" id="{00000000-0008-0000-1700-00002C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75</xdr:row>
          <xdr:rowOff>19050</xdr:rowOff>
        </xdr:from>
        <xdr:to>
          <xdr:col>3</xdr:col>
          <xdr:colOff>57150</xdr:colOff>
          <xdr:row>76</xdr:row>
          <xdr:rowOff>0</xdr:rowOff>
        </xdr:to>
        <xdr:sp macro="" textlink="">
          <xdr:nvSpPr>
            <xdr:cNvPr id="133165" name="Check Box 45" hidden="1">
              <a:extLst>
                <a:ext uri="{63B3BB69-23CF-44E3-9099-C40C66FF867C}">
                  <a14:compatExt spid="_x0000_s133165"/>
                </a:ext>
                <a:ext uri="{FF2B5EF4-FFF2-40B4-BE49-F238E27FC236}">
                  <a16:creationId xmlns:a16="http://schemas.microsoft.com/office/drawing/2014/main" id="{00000000-0008-0000-1700-00002D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19050</xdr:rowOff>
        </xdr:from>
        <xdr:to>
          <xdr:col>4</xdr:col>
          <xdr:colOff>95250</xdr:colOff>
          <xdr:row>79</xdr:row>
          <xdr:rowOff>19050</xdr:rowOff>
        </xdr:to>
        <xdr:sp macro="" textlink="">
          <xdr:nvSpPr>
            <xdr:cNvPr id="133166" name="Check Box 46" hidden="1">
              <a:extLst>
                <a:ext uri="{63B3BB69-23CF-44E3-9099-C40C66FF867C}">
                  <a14:compatExt spid="_x0000_s133166"/>
                </a:ext>
                <a:ext uri="{FF2B5EF4-FFF2-40B4-BE49-F238E27FC236}">
                  <a16:creationId xmlns:a16="http://schemas.microsoft.com/office/drawing/2014/main" id="{00000000-0008-0000-1700-00002E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78</xdr:row>
          <xdr:rowOff>19050</xdr:rowOff>
        </xdr:from>
        <xdr:to>
          <xdr:col>3</xdr:col>
          <xdr:colOff>57150</xdr:colOff>
          <xdr:row>79</xdr:row>
          <xdr:rowOff>19050</xdr:rowOff>
        </xdr:to>
        <xdr:sp macro="" textlink="">
          <xdr:nvSpPr>
            <xdr:cNvPr id="133167" name="Check Box 47" hidden="1">
              <a:extLst>
                <a:ext uri="{63B3BB69-23CF-44E3-9099-C40C66FF867C}">
                  <a14:compatExt spid="_x0000_s133167"/>
                </a:ext>
                <a:ext uri="{FF2B5EF4-FFF2-40B4-BE49-F238E27FC236}">
                  <a16:creationId xmlns:a16="http://schemas.microsoft.com/office/drawing/2014/main" id="{00000000-0008-0000-1700-00002F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19050</xdr:rowOff>
        </xdr:from>
        <xdr:to>
          <xdr:col>4</xdr:col>
          <xdr:colOff>95250</xdr:colOff>
          <xdr:row>76</xdr:row>
          <xdr:rowOff>0</xdr:rowOff>
        </xdr:to>
        <xdr:sp macro="" textlink="">
          <xdr:nvSpPr>
            <xdr:cNvPr id="133168" name="Check Box 48" hidden="1">
              <a:extLst>
                <a:ext uri="{63B3BB69-23CF-44E3-9099-C40C66FF867C}">
                  <a14:compatExt spid="_x0000_s133168"/>
                </a:ext>
                <a:ext uri="{FF2B5EF4-FFF2-40B4-BE49-F238E27FC236}">
                  <a16:creationId xmlns:a16="http://schemas.microsoft.com/office/drawing/2014/main" id="{00000000-0008-0000-1700-000030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75</xdr:row>
          <xdr:rowOff>19050</xdr:rowOff>
        </xdr:from>
        <xdr:to>
          <xdr:col>3</xdr:col>
          <xdr:colOff>57150</xdr:colOff>
          <xdr:row>76</xdr:row>
          <xdr:rowOff>0</xdr:rowOff>
        </xdr:to>
        <xdr:sp macro="" textlink="">
          <xdr:nvSpPr>
            <xdr:cNvPr id="133169" name="Check Box 49" hidden="1">
              <a:extLst>
                <a:ext uri="{63B3BB69-23CF-44E3-9099-C40C66FF867C}">
                  <a14:compatExt spid="_x0000_s133169"/>
                </a:ext>
                <a:ext uri="{FF2B5EF4-FFF2-40B4-BE49-F238E27FC236}">
                  <a16:creationId xmlns:a16="http://schemas.microsoft.com/office/drawing/2014/main" id="{00000000-0008-0000-1700-000031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19050</xdr:rowOff>
        </xdr:from>
        <xdr:to>
          <xdr:col>4</xdr:col>
          <xdr:colOff>95250</xdr:colOff>
          <xdr:row>78</xdr:row>
          <xdr:rowOff>0</xdr:rowOff>
        </xdr:to>
        <xdr:sp macro="" textlink="">
          <xdr:nvSpPr>
            <xdr:cNvPr id="133170" name="Check Box 50" hidden="1">
              <a:extLst>
                <a:ext uri="{63B3BB69-23CF-44E3-9099-C40C66FF867C}">
                  <a14:compatExt spid="_x0000_s133170"/>
                </a:ext>
                <a:ext uri="{FF2B5EF4-FFF2-40B4-BE49-F238E27FC236}">
                  <a16:creationId xmlns:a16="http://schemas.microsoft.com/office/drawing/2014/main" id="{00000000-0008-0000-1700-000032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77</xdr:row>
          <xdr:rowOff>19050</xdr:rowOff>
        </xdr:from>
        <xdr:to>
          <xdr:col>3</xdr:col>
          <xdr:colOff>57150</xdr:colOff>
          <xdr:row>78</xdr:row>
          <xdr:rowOff>0</xdr:rowOff>
        </xdr:to>
        <xdr:sp macro="" textlink="">
          <xdr:nvSpPr>
            <xdr:cNvPr id="133171" name="Check Box 51" hidden="1">
              <a:extLst>
                <a:ext uri="{63B3BB69-23CF-44E3-9099-C40C66FF867C}">
                  <a14:compatExt spid="_x0000_s133171"/>
                </a:ext>
                <a:ext uri="{FF2B5EF4-FFF2-40B4-BE49-F238E27FC236}">
                  <a16:creationId xmlns:a16="http://schemas.microsoft.com/office/drawing/2014/main" id="{00000000-0008-0000-1700-000033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19050</xdr:rowOff>
        </xdr:from>
        <xdr:to>
          <xdr:col>4</xdr:col>
          <xdr:colOff>95250</xdr:colOff>
          <xdr:row>77</xdr:row>
          <xdr:rowOff>0</xdr:rowOff>
        </xdr:to>
        <xdr:sp macro="" textlink="">
          <xdr:nvSpPr>
            <xdr:cNvPr id="133172" name="Check Box 52" hidden="1">
              <a:extLst>
                <a:ext uri="{63B3BB69-23CF-44E3-9099-C40C66FF867C}">
                  <a14:compatExt spid="_x0000_s133172"/>
                </a:ext>
                <a:ext uri="{FF2B5EF4-FFF2-40B4-BE49-F238E27FC236}">
                  <a16:creationId xmlns:a16="http://schemas.microsoft.com/office/drawing/2014/main" id="{00000000-0008-0000-1700-000034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76</xdr:row>
          <xdr:rowOff>19050</xdr:rowOff>
        </xdr:from>
        <xdr:to>
          <xdr:col>3</xdr:col>
          <xdr:colOff>57150</xdr:colOff>
          <xdr:row>77</xdr:row>
          <xdr:rowOff>0</xdr:rowOff>
        </xdr:to>
        <xdr:sp macro="" textlink="">
          <xdr:nvSpPr>
            <xdr:cNvPr id="133173" name="Check Box 53" hidden="1">
              <a:extLst>
                <a:ext uri="{63B3BB69-23CF-44E3-9099-C40C66FF867C}">
                  <a14:compatExt spid="_x0000_s133173"/>
                </a:ext>
                <a:ext uri="{FF2B5EF4-FFF2-40B4-BE49-F238E27FC236}">
                  <a16:creationId xmlns:a16="http://schemas.microsoft.com/office/drawing/2014/main" id="{00000000-0008-0000-1700-000035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19050</xdr:rowOff>
        </xdr:from>
        <xdr:to>
          <xdr:col>10</xdr:col>
          <xdr:colOff>133350</xdr:colOff>
          <xdr:row>68</xdr:row>
          <xdr:rowOff>19050</xdr:rowOff>
        </xdr:to>
        <xdr:sp macro="" textlink="">
          <xdr:nvSpPr>
            <xdr:cNvPr id="133174" name="Check Box 54" hidden="1">
              <a:extLst>
                <a:ext uri="{63B3BB69-23CF-44E3-9099-C40C66FF867C}">
                  <a14:compatExt spid="_x0000_s133174"/>
                </a:ext>
                <a:ext uri="{FF2B5EF4-FFF2-40B4-BE49-F238E27FC236}">
                  <a16:creationId xmlns:a16="http://schemas.microsoft.com/office/drawing/2014/main" id="{00000000-0008-0000-1700-000036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Other - please specify below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81</xdr:row>
          <xdr:rowOff>38100</xdr:rowOff>
        </xdr:from>
        <xdr:to>
          <xdr:col>10</xdr:col>
          <xdr:colOff>114300</xdr:colOff>
          <xdr:row>82</xdr:row>
          <xdr:rowOff>0</xdr:rowOff>
        </xdr:to>
        <xdr:sp macro="" textlink="">
          <xdr:nvSpPr>
            <xdr:cNvPr id="133175" name="Check Box 55" hidden="1">
              <a:extLst>
                <a:ext uri="{63B3BB69-23CF-44E3-9099-C40C66FF867C}">
                  <a14:compatExt spid="_x0000_s133175"/>
                </a:ext>
                <a:ext uri="{FF2B5EF4-FFF2-40B4-BE49-F238E27FC236}">
                  <a16:creationId xmlns:a16="http://schemas.microsoft.com/office/drawing/2014/main" id="{00000000-0008-0000-1700-000037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42</xdr:row>
          <xdr:rowOff>19050</xdr:rowOff>
        </xdr:from>
        <xdr:to>
          <xdr:col>5</xdr:col>
          <xdr:colOff>171450</xdr:colOff>
          <xdr:row>43</xdr:row>
          <xdr:rowOff>76200</xdr:rowOff>
        </xdr:to>
        <xdr:sp macro="" textlink="">
          <xdr:nvSpPr>
            <xdr:cNvPr id="133176" name="Check Box 56" hidden="1">
              <a:extLst>
                <a:ext uri="{63B3BB69-23CF-44E3-9099-C40C66FF867C}">
                  <a14:compatExt spid="_x0000_s133176"/>
                </a:ext>
                <a:ext uri="{FF2B5EF4-FFF2-40B4-BE49-F238E27FC236}">
                  <a16:creationId xmlns:a16="http://schemas.microsoft.com/office/drawing/2014/main" id="{00000000-0008-0000-1700-000038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41</xdr:row>
          <xdr:rowOff>19050</xdr:rowOff>
        </xdr:from>
        <xdr:to>
          <xdr:col>23</xdr:col>
          <xdr:colOff>133350</xdr:colOff>
          <xdr:row>41</xdr:row>
          <xdr:rowOff>323850</xdr:rowOff>
        </xdr:to>
        <xdr:sp macro="" textlink="">
          <xdr:nvSpPr>
            <xdr:cNvPr id="133177" name="Check Box 57" hidden="1">
              <a:extLst>
                <a:ext uri="{63B3BB69-23CF-44E3-9099-C40C66FF867C}">
                  <a14:compatExt spid="_x0000_s133177"/>
                </a:ext>
                <a:ext uri="{FF2B5EF4-FFF2-40B4-BE49-F238E27FC236}">
                  <a16:creationId xmlns:a16="http://schemas.microsoft.com/office/drawing/2014/main" id="{00000000-0008-0000-1700-000039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40</xdr:row>
          <xdr:rowOff>19050</xdr:rowOff>
        </xdr:from>
        <xdr:to>
          <xdr:col>17</xdr:col>
          <xdr:colOff>152400</xdr:colOff>
          <xdr:row>41</xdr:row>
          <xdr:rowOff>9525</xdr:rowOff>
        </xdr:to>
        <xdr:sp macro="" textlink="">
          <xdr:nvSpPr>
            <xdr:cNvPr id="133178" name="Check Box 58" hidden="1">
              <a:extLst>
                <a:ext uri="{63B3BB69-23CF-44E3-9099-C40C66FF867C}">
                  <a14:compatExt spid="_x0000_s133178"/>
                </a:ext>
                <a:ext uri="{FF2B5EF4-FFF2-40B4-BE49-F238E27FC236}">
                  <a16:creationId xmlns:a16="http://schemas.microsoft.com/office/drawing/2014/main" id="{00000000-0008-0000-1700-00003A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40</xdr:row>
          <xdr:rowOff>19050</xdr:rowOff>
        </xdr:from>
        <xdr:to>
          <xdr:col>19</xdr:col>
          <xdr:colOff>152400</xdr:colOff>
          <xdr:row>41</xdr:row>
          <xdr:rowOff>9525</xdr:rowOff>
        </xdr:to>
        <xdr:sp macro="" textlink="">
          <xdr:nvSpPr>
            <xdr:cNvPr id="133179" name="Check Box 59" hidden="1">
              <a:extLst>
                <a:ext uri="{63B3BB69-23CF-44E3-9099-C40C66FF867C}">
                  <a14:compatExt spid="_x0000_s133179"/>
                </a:ext>
                <a:ext uri="{FF2B5EF4-FFF2-40B4-BE49-F238E27FC236}">
                  <a16:creationId xmlns:a16="http://schemas.microsoft.com/office/drawing/2014/main" id="{00000000-0008-0000-1700-00003B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40</xdr:row>
          <xdr:rowOff>19050</xdr:rowOff>
        </xdr:from>
        <xdr:to>
          <xdr:col>21</xdr:col>
          <xdr:colOff>152400</xdr:colOff>
          <xdr:row>41</xdr:row>
          <xdr:rowOff>9525</xdr:rowOff>
        </xdr:to>
        <xdr:sp macro="" textlink="">
          <xdr:nvSpPr>
            <xdr:cNvPr id="133180" name="Check Box 60" hidden="1">
              <a:extLst>
                <a:ext uri="{63B3BB69-23CF-44E3-9099-C40C66FF867C}">
                  <a14:compatExt spid="_x0000_s133180"/>
                </a:ext>
                <a:ext uri="{FF2B5EF4-FFF2-40B4-BE49-F238E27FC236}">
                  <a16:creationId xmlns:a16="http://schemas.microsoft.com/office/drawing/2014/main" id="{00000000-0008-0000-1700-00003C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19050</xdr:rowOff>
        </xdr:from>
        <xdr:to>
          <xdr:col>23</xdr:col>
          <xdr:colOff>133350</xdr:colOff>
          <xdr:row>41</xdr:row>
          <xdr:rowOff>9525</xdr:rowOff>
        </xdr:to>
        <xdr:sp macro="" textlink="">
          <xdr:nvSpPr>
            <xdr:cNvPr id="133181" name="Check Box 61" hidden="1">
              <a:extLst>
                <a:ext uri="{63B3BB69-23CF-44E3-9099-C40C66FF867C}">
                  <a14:compatExt spid="_x0000_s133181"/>
                </a:ext>
                <a:ext uri="{FF2B5EF4-FFF2-40B4-BE49-F238E27FC236}">
                  <a16:creationId xmlns:a16="http://schemas.microsoft.com/office/drawing/2014/main" id="{00000000-0008-0000-1700-00003D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44</xdr:row>
          <xdr:rowOff>152400</xdr:rowOff>
        </xdr:from>
        <xdr:to>
          <xdr:col>8</xdr:col>
          <xdr:colOff>190500</xdr:colOff>
          <xdr:row>46</xdr:row>
          <xdr:rowOff>95250</xdr:rowOff>
        </xdr:to>
        <xdr:sp macro="" textlink="">
          <xdr:nvSpPr>
            <xdr:cNvPr id="133182" name="Check Box 62" hidden="1">
              <a:extLst>
                <a:ext uri="{63B3BB69-23CF-44E3-9099-C40C66FF867C}">
                  <a14:compatExt spid="_x0000_s133182"/>
                </a:ext>
                <a:ext uri="{FF2B5EF4-FFF2-40B4-BE49-F238E27FC236}">
                  <a16:creationId xmlns:a16="http://schemas.microsoft.com/office/drawing/2014/main" id="{00000000-0008-0000-1700-00003E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45</xdr:row>
          <xdr:rowOff>133350</xdr:rowOff>
        </xdr:from>
        <xdr:to>
          <xdr:col>8</xdr:col>
          <xdr:colOff>190500</xdr:colOff>
          <xdr:row>47</xdr:row>
          <xdr:rowOff>76200</xdr:rowOff>
        </xdr:to>
        <xdr:sp macro="" textlink="">
          <xdr:nvSpPr>
            <xdr:cNvPr id="133183" name="Check Box 63" hidden="1">
              <a:extLst>
                <a:ext uri="{63B3BB69-23CF-44E3-9099-C40C66FF867C}">
                  <a14:compatExt spid="_x0000_s133183"/>
                </a:ext>
                <a:ext uri="{FF2B5EF4-FFF2-40B4-BE49-F238E27FC236}">
                  <a16:creationId xmlns:a16="http://schemas.microsoft.com/office/drawing/2014/main" id="{00000000-0008-0000-1700-00003F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46</xdr:row>
          <xdr:rowOff>114300</xdr:rowOff>
        </xdr:from>
        <xdr:to>
          <xdr:col>8</xdr:col>
          <xdr:colOff>190500</xdr:colOff>
          <xdr:row>48</xdr:row>
          <xdr:rowOff>19050</xdr:rowOff>
        </xdr:to>
        <xdr:sp macro="" textlink="">
          <xdr:nvSpPr>
            <xdr:cNvPr id="133184" name="Check Box 64" hidden="1">
              <a:extLst>
                <a:ext uri="{63B3BB69-23CF-44E3-9099-C40C66FF867C}">
                  <a14:compatExt spid="_x0000_s133184"/>
                </a:ext>
                <a:ext uri="{FF2B5EF4-FFF2-40B4-BE49-F238E27FC236}">
                  <a16:creationId xmlns:a16="http://schemas.microsoft.com/office/drawing/2014/main" id="{00000000-0008-0000-1700-000040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44</xdr:row>
          <xdr:rowOff>152400</xdr:rowOff>
        </xdr:from>
        <xdr:to>
          <xdr:col>7</xdr:col>
          <xdr:colOff>190500</xdr:colOff>
          <xdr:row>46</xdr:row>
          <xdr:rowOff>95250</xdr:rowOff>
        </xdr:to>
        <xdr:sp macro="" textlink="">
          <xdr:nvSpPr>
            <xdr:cNvPr id="133185" name="Check Box 65" hidden="1">
              <a:extLst>
                <a:ext uri="{63B3BB69-23CF-44E3-9099-C40C66FF867C}">
                  <a14:compatExt spid="_x0000_s133185"/>
                </a:ext>
                <a:ext uri="{FF2B5EF4-FFF2-40B4-BE49-F238E27FC236}">
                  <a16:creationId xmlns:a16="http://schemas.microsoft.com/office/drawing/2014/main" id="{00000000-0008-0000-1700-000041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45</xdr:row>
          <xdr:rowOff>133350</xdr:rowOff>
        </xdr:from>
        <xdr:to>
          <xdr:col>7</xdr:col>
          <xdr:colOff>190500</xdr:colOff>
          <xdr:row>47</xdr:row>
          <xdr:rowOff>76200</xdr:rowOff>
        </xdr:to>
        <xdr:sp macro="" textlink="">
          <xdr:nvSpPr>
            <xdr:cNvPr id="133186" name="Check Box 66" hidden="1">
              <a:extLst>
                <a:ext uri="{63B3BB69-23CF-44E3-9099-C40C66FF867C}">
                  <a14:compatExt spid="_x0000_s133186"/>
                </a:ext>
                <a:ext uri="{FF2B5EF4-FFF2-40B4-BE49-F238E27FC236}">
                  <a16:creationId xmlns:a16="http://schemas.microsoft.com/office/drawing/2014/main" id="{00000000-0008-0000-1700-000042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46</xdr:row>
          <xdr:rowOff>114300</xdr:rowOff>
        </xdr:from>
        <xdr:to>
          <xdr:col>7</xdr:col>
          <xdr:colOff>190500</xdr:colOff>
          <xdr:row>48</xdr:row>
          <xdr:rowOff>19050</xdr:rowOff>
        </xdr:to>
        <xdr:sp macro="" textlink="">
          <xdr:nvSpPr>
            <xdr:cNvPr id="133187" name="Check Box 67" hidden="1">
              <a:extLst>
                <a:ext uri="{63B3BB69-23CF-44E3-9099-C40C66FF867C}">
                  <a14:compatExt spid="_x0000_s133187"/>
                </a:ext>
                <a:ext uri="{FF2B5EF4-FFF2-40B4-BE49-F238E27FC236}">
                  <a16:creationId xmlns:a16="http://schemas.microsoft.com/office/drawing/2014/main" id="{00000000-0008-0000-1700-000043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44</xdr:row>
          <xdr:rowOff>152400</xdr:rowOff>
        </xdr:from>
        <xdr:to>
          <xdr:col>9</xdr:col>
          <xdr:colOff>190500</xdr:colOff>
          <xdr:row>46</xdr:row>
          <xdr:rowOff>95250</xdr:rowOff>
        </xdr:to>
        <xdr:sp macro="" textlink="">
          <xdr:nvSpPr>
            <xdr:cNvPr id="133188" name="Check Box 68" hidden="1">
              <a:extLst>
                <a:ext uri="{63B3BB69-23CF-44E3-9099-C40C66FF867C}">
                  <a14:compatExt spid="_x0000_s133188"/>
                </a:ext>
                <a:ext uri="{FF2B5EF4-FFF2-40B4-BE49-F238E27FC236}">
                  <a16:creationId xmlns:a16="http://schemas.microsoft.com/office/drawing/2014/main" id="{00000000-0008-0000-1700-000044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133350</xdr:rowOff>
        </xdr:from>
        <xdr:to>
          <xdr:col>9</xdr:col>
          <xdr:colOff>190500</xdr:colOff>
          <xdr:row>47</xdr:row>
          <xdr:rowOff>76200</xdr:rowOff>
        </xdr:to>
        <xdr:sp macro="" textlink="">
          <xdr:nvSpPr>
            <xdr:cNvPr id="133189" name="Check Box 69" hidden="1">
              <a:extLst>
                <a:ext uri="{63B3BB69-23CF-44E3-9099-C40C66FF867C}">
                  <a14:compatExt spid="_x0000_s133189"/>
                </a:ext>
                <a:ext uri="{FF2B5EF4-FFF2-40B4-BE49-F238E27FC236}">
                  <a16:creationId xmlns:a16="http://schemas.microsoft.com/office/drawing/2014/main" id="{00000000-0008-0000-1700-000045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46</xdr:row>
          <xdr:rowOff>114300</xdr:rowOff>
        </xdr:from>
        <xdr:to>
          <xdr:col>9</xdr:col>
          <xdr:colOff>190500</xdr:colOff>
          <xdr:row>48</xdr:row>
          <xdr:rowOff>19050</xdr:rowOff>
        </xdr:to>
        <xdr:sp macro="" textlink="">
          <xdr:nvSpPr>
            <xdr:cNvPr id="133190" name="Check Box 70" hidden="1">
              <a:extLst>
                <a:ext uri="{63B3BB69-23CF-44E3-9099-C40C66FF867C}">
                  <a14:compatExt spid="_x0000_s133190"/>
                </a:ext>
                <a:ext uri="{FF2B5EF4-FFF2-40B4-BE49-F238E27FC236}">
                  <a16:creationId xmlns:a16="http://schemas.microsoft.com/office/drawing/2014/main" id="{00000000-0008-0000-1700-000046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44</xdr:row>
          <xdr:rowOff>152400</xdr:rowOff>
        </xdr:from>
        <xdr:to>
          <xdr:col>10</xdr:col>
          <xdr:colOff>190500</xdr:colOff>
          <xdr:row>46</xdr:row>
          <xdr:rowOff>95250</xdr:rowOff>
        </xdr:to>
        <xdr:sp macro="" textlink="">
          <xdr:nvSpPr>
            <xdr:cNvPr id="133191" name="Check Box 71" hidden="1">
              <a:extLst>
                <a:ext uri="{63B3BB69-23CF-44E3-9099-C40C66FF867C}">
                  <a14:compatExt spid="_x0000_s133191"/>
                </a:ext>
                <a:ext uri="{FF2B5EF4-FFF2-40B4-BE49-F238E27FC236}">
                  <a16:creationId xmlns:a16="http://schemas.microsoft.com/office/drawing/2014/main" id="{00000000-0008-0000-1700-000047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45</xdr:row>
          <xdr:rowOff>133350</xdr:rowOff>
        </xdr:from>
        <xdr:to>
          <xdr:col>10</xdr:col>
          <xdr:colOff>190500</xdr:colOff>
          <xdr:row>47</xdr:row>
          <xdr:rowOff>76200</xdr:rowOff>
        </xdr:to>
        <xdr:sp macro="" textlink="">
          <xdr:nvSpPr>
            <xdr:cNvPr id="133192" name="Check Box 72" hidden="1">
              <a:extLst>
                <a:ext uri="{63B3BB69-23CF-44E3-9099-C40C66FF867C}">
                  <a14:compatExt spid="_x0000_s133192"/>
                </a:ext>
                <a:ext uri="{FF2B5EF4-FFF2-40B4-BE49-F238E27FC236}">
                  <a16:creationId xmlns:a16="http://schemas.microsoft.com/office/drawing/2014/main" id="{00000000-0008-0000-1700-000048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46</xdr:row>
          <xdr:rowOff>114300</xdr:rowOff>
        </xdr:from>
        <xdr:to>
          <xdr:col>10</xdr:col>
          <xdr:colOff>190500</xdr:colOff>
          <xdr:row>48</xdr:row>
          <xdr:rowOff>19050</xdr:rowOff>
        </xdr:to>
        <xdr:sp macro="" textlink="">
          <xdr:nvSpPr>
            <xdr:cNvPr id="133193" name="Check Box 73" hidden="1">
              <a:extLst>
                <a:ext uri="{63B3BB69-23CF-44E3-9099-C40C66FF867C}">
                  <a14:compatExt spid="_x0000_s133193"/>
                </a:ext>
                <a:ext uri="{FF2B5EF4-FFF2-40B4-BE49-F238E27FC236}">
                  <a16:creationId xmlns:a16="http://schemas.microsoft.com/office/drawing/2014/main" id="{00000000-0008-0000-1700-000049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44</xdr:row>
          <xdr:rowOff>152400</xdr:rowOff>
        </xdr:from>
        <xdr:to>
          <xdr:col>11</xdr:col>
          <xdr:colOff>190500</xdr:colOff>
          <xdr:row>46</xdr:row>
          <xdr:rowOff>95250</xdr:rowOff>
        </xdr:to>
        <xdr:sp macro="" textlink="">
          <xdr:nvSpPr>
            <xdr:cNvPr id="133194" name="Check Box 74" hidden="1">
              <a:extLst>
                <a:ext uri="{63B3BB69-23CF-44E3-9099-C40C66FF867C}">
                  <a14:compatExt spid="_x0000_s133194"/>
                </a:ext>
                <a:ext uri="{FF2B5EF4-FFF2-40B4-BE49-F238E27FC236}">
                  <a16:creationId xmlns:a16="http://schemas.microsoft.com/office/drawing/2014/main" id="{00000000-0008-0000-1700-00004A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45</xdr:row>
          <xdr:rowOff>133350</xdr:rowOff>
        </xdr:from>
        <xdr:to>
          <xdr:col>11</xdr:col>
          <xdr:colOff>190500</xdr:colOff>
          <xdr:row>47</xdr:row>
          <xdr:rowOff>76200</xdr:rowOff>
        </xdr:to>
        <xdr:sp macro="" textlink="">
          <xdr:nvSpPr>
            <xdr:cNvPr id="133195" name="Check Box 75" hidden="1">
              <a:extLst>
                <a:ext uri="{63B3BB69-23CF-44E3-9099-C40C66FF867C}">
                  <a14:compatExt spid="_x0000_s133195"/>
                </a:ext>
                <a:ext uri="{FF2B5EF4-FFF2-40B4-BE49-F238E27FC236}">
                  <a16:creationId xmlns:a16="http://schemas.microsoft.com/office/drawing/2014/main" id="{00000000-0008-0000-1700-00004B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46</xdr:row>
          <xdr:rowOff>114300</xdr:rowOff>
        </xdr:from>
        <xdr:to>
          <xdr:col>11</xdr:col>
          <xdr:colOff>190500</xdr:colOff>
          <xdr:row>48</xdr:row>
          <xdr:rowOff>19050</xdr:rowOff>
        </xdr:to>
        <xdr:sp macro="" textlink="">
          <xdr:nvSpPr>
            <xdr:cNvPr id="133196" name="Check Box 76" hidden="1">
              <a:extLst>
                <a:ext uri="{63B3BB69-23CF-44E3-9099-C40C66FF867C}">
                  <a14:compatExt spid="_x0000_s133196"/>
                </a:ext>
                <a:ext uri="{FF2B5EF4-FFF2-40B4-BE49-F238E27FC236}">
                  <a16:creationId xmlns:a16="http://schemas.microsoft.com/office/drawing/2014/main" id="{00000000-0008-0000-1700-00004C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152400</xdr:rowOff>
        </xdr:from>
        <xdr:to>
          <xdr:col>12</xdr:col>
          <xdr:colOff>190500</xdr:colOff>
          <xdr:row>46</xdr:row>
          <xdr:rowOff>95250</xdr:rowOff>
        </xdr:to>
        <xdr:sp macro="" textlink="">
          <xdr:nvSpPr>
            <xdr:cNvPr id="133197" name="Check Box 77" hidden="1">
              <a:extLst>
                <a:ext uri="{63B3BB69-23CF-44E3-9099-C40C66FF867C}">
                  <a14:compatExt spid="_x0000_s133197"/>
                </a:ext>
                <a:ext uri="{FF2B5EF4-FFF2-40B4-BE49-F238E27FC236}">
                  <a16:creationId xmlns:a16="http://schemas.microsoft.com/office/drawing/2014/main" id="{00000000-0008-0000-1700-00004D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45</xdr:row>
          <xdr:rowOff>133350</xdr:rowOff>
        </xdr:from>
        <xdr:to>
          <xdr:col>12</xdr:col>
          <xdr:colOff>190500</xdr:colOff>
          <xdr:row>47</xdr:row>
          <xdr:rowOff>76200</xdr:rowOff>
        </xdr:to>
        <xdr:sp macro="" textlink="">
          <xdr:nvSpPr>
            <xdr:cNvPr id="133198" name="Check Box 78" hidden="1">
              <a:extLst>
                <a:ext uri="{63B3BB69-23CF-44E3-9099-C40C66FF867C}">
                  <a14:compatExt spid="_x0000_s133198"/>
                </a:ext>
                <a:ext uri="{FF2B5EF4-FFF2-40B4-BE49-F238E27FC236}">
                  <a16:creationId xmlns:a16="http://schemas.microsoft.com/office/drawing/2014/main" id="{00000000-0008-0000-1700-00004E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46</xdr:row>
          <xdr:rowOff>114300</xdr:rowOff>
        </xdr:from>
        <xdr:to>
          <xdr:col>12</xdr:col>
          <xdr:colOff>190500</xdr:colOff>
          <xdr:row>48</xdr:row>
          <xdr:rowOff>19050</xdr:rowOff>
        </xdr:to>
        <xdr:sp macro="" textlink="">
          <xdr:nvSpPr>
            <xdr:cNvPr id="133199" name="Check Box 79" hidden="1">
              <a:extLst>
                <a:ext uri="{63B3BB69-23CF-44E3-9099-C40C66FF867C}">
                  <a14:compatExt spid="_x0000_s133199"/>
                </a:ext>
                <a:ext uri="{FF2B5EF4-FFF2-40B4-BE49-F238E27FC236}">
                  <a16:creationId xmlns:a16="http://schemas.microsoft.com/office/drawing/2014/main" id="{00000000-0008-0000-1700-00004F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44</xdr:row>
          <xdr:rowOff>152400</xdr:rowOff>
        </xdr:from>
        <xdr:to>
          <xdr:col>13</xdr:col>
          <xdr:colOff>190500</xdr:colOff>
          <xdr:row>46</xdr:row>
          <xdr:rowOff>95250</xdr:rowOff>
        </xdr:to>
        <xdr:sp macro="" textlink="">
          <xdr:nvSpPr>
            <xdr:cNvPr id="133200" name="Check Box 80" hidden="1">
              <a:extLst>
                <a:ext uri="{63B3BB69-23CF-44E3-9099-C40C66FF867C}">
                  <a14:compatExt spid="_x0000_s133200"/>
                </a:ext>
                <a:ext uri="{FF2B5EF4-FFF2-40B4-BE49-F238E27FC236}">
                  <a16:creationId xmlns:a16="http://schemas.microsoft.com/office/drawing/2014/main" id="{00000000-0008-0000-1700-000050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45</xdr:row>
          <xdr:rowOff>133350</xdr:rowOff>
        </xdr:from>
        <xdr:to>
          <xdr:col>13</xdr:col>
          <xdr:colOff>190500</xdr:colOff>
          <xdr:row>47</xdr:row>
          <xdr:rowOff>76200</xdr:rowOff>
        </xdr:to>
        <xdr:sp macro="" textlink="">
          <xdr:nvSpPr>
            <xdr:cNvPr id="133201" name="Check Box 81" hidden="1">
              <a:extLst>
                <a:ext uri="{63B3BB69-23CF-44E3-9099-C40C66FF867C}">
                  <a14:compatExt spid="_x0000_s133201"/>
                </a:ext>
                <a:ext uri="{FF2B5EF4-FFF2-40B4-BE49-F238E27FC236}">
                  <a16:creationId xmlns:a16="http://schemas.microsoft.com/office/drawing/2014/main" id="{00000000-0008-0000-1700-000051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46</xdr:row>
          <xdr:rowOff>114300</xdr:rowOff>
        </xdr:from>
        <xdr:to>
          <xdr:col>13</xdr:col>
          <xdr:colOff>190500</xdr:colOff>
          <xdr:row>48</xdr:row>
          <xdr:rowOff>19050</xdr:rowOff>
        </xdr:to>
        <xdr:sp macro="" textlink="">
          <xdr:nvSpPr>
            <xdr:cNvPr id="133202" name="Check Box 82" hidden="1">
              <a:extLst>
                <a:ext uri="{63B3BB69-23CF-44E3-9099-C40C66FF867C}">
                  <a14:compatExt spid="_x0000_s133202"/>
                </a:ext>
                <a:ext uri="{FF2B5EF4-FFF2-40B4-BE49-F238E27FC236}">
                  <a16:creationId xmlns:a16="http://schemas.microsoft.com/office/drawing/2014/main" id="{00000000-0008-0000-1700-000052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44</xdr:row>
          <xdr:rowOff>152400</xdr:rowOff>
        </xdr:from>
        <xdr:to>
          <xdr:col>14</xdr:col>
          <xdr:colOff>190500</xdr:colOff>
          <xdr:row>46</xdr:row>
          <xdr:rowOff>95250</xdr:rowOff>
        </xdr:to>
        <xdr:sp macro="" textlink="">
          <xdr:nvSpPr>
            <xdr:cNvPr id="133203" name="Check Box 83" hidden="1">
              <a:extLst>
                <a:ext uri="{63B3BB69-23CF-44E3-9099-C40C66FF867C}">
                  <a14:compatExt spid="_x0000_s133203"/>
                </a:ext>
                <a:ext uri="{FF2B5EF4-FFF2-40B4-BE49-F238E27FC236}">
                  <a16:creationId xmlns:a16="http://schemas.microsoft.com/office/drawing/2014/main" id="{00000000-0008-0000-1700-000053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45</xdr:row>
          <xdr:rowOff>133350</xdr:rowOff>
        </xdr:from>
        <xdr:to>
          <xdr:col>14</xdr:col>
          <xdr:colOff>190500</xdr:colOff>
          <xdr:row>47</xdr:row>
          <xdr:rowOff>76200</xdr:rowOff>
        </xdr:to>
        <xdr:sp macro="" textlink="">
          <xdr:nvSpPr>
            <xdr:cNvPr id="133204" name="Check Box 84" hidden="1">
              <a:extLst>
                <a:ext uri="{63B3BB69-23CF-44E3-9099-C40C66FF867C}">
                  <a14:compatExt spid="_x0000_s133204"/>
                </a:ext>
                <a:ext uri="{FF2B5EF4-FFF2-40B4-BE49-F238E27FC236}">
                  <a16:creationId xmlns:a16="http://schemas.microsoft.com/office/drawing/2014/main" id="{00000000-0008-0000-1700-000054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46</xdr:row>
          <xdr:rowOff>114300</xdr:rowOff>
        </xdr:from>
        <xdr:to>
          <xdr:col>14</xdr:col>
          <xdr:colOff>190500</xdr:colOff>
          <xdr:row>48</xdr:row>
          <xdr:rowOff>19050</xdr:rowOff>
        </xdr:to>
        <xdr:sp macro="" textlink="">
          <xdr:nvSpPr>
            <xdr:cNvPr id="133205" name="Check Box 85" hidden="1">
              <a:extLst>
                <a:ext uri="{63B3BB69-23CF-44E3-9099-C40C66FF867C}">
                  <a14:compatExt spid="_x0000_s133205"/>
                </a:ext>
                <a:ext uri="{FF2B5EF4-FFF2-40B4-BE49-F238E27FC236}">
                  <a16:creationId xmlns:a16="http://schemas.microsoft.com/office/drawing/2014/main" id="{00000000-0008-0000-1700-000055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44</xdr:row>
          <xdr:rowOff>152400</xdr:rowOff>
        </xdr:from>
        <xdr:to>
          <xdr:col>15</xdr:col>
          <xdr:colOff>190500</xdr:colOff>
          <xdr:row>46</xdr:row>
          <xdr:rowOff>95250</xdr:rowOff>
        </xdr:to>
        <xdr:sp macro="" textlink="">
          <xdr:nvSpPr>
            <xdr:cNvPr id="133206" name="Check Box 86" hidden="1">
              <a:extLst>
                <a:ext uri="{63B3BB69-23CF-44E3-9099-C40C66FF867C}">
                  <a14:compatExt spid="_x0000_s133206"/>
                </a:ext>
                <a:ext uri="{FF2B5EF4-FFF2-40B4-BE49-F238E27FC236}">
                  <a16:creationId xmlns:a16="http://schemas.microsoft.com/office/drawing/2014/main" id="{00000000-0008-0000-1700-000056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45</xdr:row>
          <xdr:rowOff>133350</xdr:rowOff>
        </xdr:from>
        <xdr:to>
          <xdr:col>15</xdr:col>
          <xdr:colOff>190500</xdr:colOff>
          <xdr:row>47</xdr:row>
          <xdr:rowOff>76200</xdr:rowOff>
        </xdr:to>
        <xdr:sp macro="" textlink="">
          <xdr:nvSpPr>
            <xdr:cNvPr id="133207" name="Check Box 87" hidden="1">
              <a:extLst>
                <a:ext uri="{63B3BB69-23CF-44E3-9099-C40C66FF867C}">
                  <a14:compatExt spid="_x0000_s133207"/>
                </a:ext>
                <a:ext uri="{FF2B5EF4-FFF2-40B4-BE49-F238E27FC236}">
                  <a16:creationId xmlns:a16="http://schemas.microsoft.com/office/drawing/2014/main" id="{00000000-0008-0000-1700-000057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46</xdr:row>
          <xdr:rowOff>114300</xdr:rowOff>
        </xdr:from>
        <xdr:to>
          <xdr:col>15</xdr:col>
          <xdr:colOff>190500</xdr:colOff>
          <xdr:row>48</xdr:row>
          <xdr:rowOff>19050</xdr:rowOff>
        </xdr:to>
        <xdr:sp macro="" textlink="">
          <xdr:nvSpPr>
            <xdr:cNvPr id="133208" name="Check Box 88" hidden="1">
              <a:extLst>
                <a:ext uri="{63B3BB69-23CF-44E3-9099-C40C66FF867C}">
                  <a14:compatExt spid="_x0000_s133208"/>
                </a:ext>
                <a:ext uri="{FF2B5EF4-FFF2-40B4-BE49-F238E27FC236}">
                  <a16:creationId xmlns:a16="http://schemas.microsoft.com/office/drawing/2014/main" id="{00000000-0008-0000-1700-000058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44</xdr:row>
          <xdr:rowOff>152400</xdr:rowOff>
        </xdr:from>
        <xdr:to>
          <xdr:col>16</xdr:col>
          <xdr:colOff>190500</xdr:colOff>
          <xdr:row>46</xdr:row>
          <xdr:rowOff>95250</xdr:rowOff>
        </xdr:to>
        <xdr:sp macro="" textlink="">
          <xdr:nvSpPr>
            <xdr:cNvPr id="133209" name="Check Box 89" hidden="1">
              <a:extLst>
                <a:ext uri="{63B3BB69-23CF-44E3-9099-C40C66FF867C}">
                  <a14:compatExt spid="_x0000_s133209"/>
                </a:ext>
                <a:ext uri="{FF2B5EF4-FFF2-40B4-BE49-F238E27FC236}">
                  <a16:creationId xmlns:a16="http://schemas.microsoft.com/office/drawing/2014/main" id="{00000000-0008-0000-1700-000059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45</xdr:row>
          <xdr:rowOff>133350</xdr:rowOff>
        </xdr:from>
        <xdr:to>
          <xdr:col>16</xdr:col>
          <xdr:colOff>190500</xdr:colOff>
          <xdr:row>47</xdr:row>
          <xdr:rowOff>76200</xdr:rowOff>
        </xdr:to>
        <xdr:sp macro="" textlink="">
          <xdr:nvSpPr>
            <xdr:cNvPr id="133210" name="Check Box 90" hidden="1">
              <a:extLst>
                <a:ext uri="{63B3BB69-23CF-44E3-9099-C40C66FF867C}">
                  <a14:compatExt spid="_x0000_s133210"/>
                </a:ext>
                <a:ext uri="{FF2B5EF4-FFF2-40B4-BE49-F238E27FC236}">
                  <a16:creationId xmlns:a16="http://schemas.microsoft.com/office/drawing/2014/main" id="{00000000-0008-0000-1700-00005A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46</xdr:row>
          <xdr:rowOff>114300</xdr:rowOff>
        </xdr:from>
        <xdr:to>
          <xdr:col>16</xdr:col>
          <xdr:colOff>190500</xdr:colOff>
          <xdr:row>48</xdr:row>
          <xdr:rowOff>19050</xdr:rowOff>
        </xdr:to>
        <xdr:sp macro="" textlink="">
          <xdr:nvSpPr>
            <xdr:cNvPr id="133211" name="Check Box 91" hidden="1">
              <a:extLst>
                <a:ext uri="{63B3BB69-23CF-44E3-9099-C40C66FF867C}">
                  <a14:compatExt spid="_x0000_s133211"/>
                </a:ext>
                <a:ext uri="{FF2B5EF4-FFF2-40B4-BE49-F238E27FC236}">
                  <a16:creationId xmlns:a16="http://schemas.microsoft.com/office/drawing/2014/main" id="{00000000-0008-0000-1700-00005B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44</xdr:row>
          <xdr:rowOff>152400</xdr:rowOff>
        </xdr:from>
        <xdr:to>
          <xdr:col>17</xdr:col>
          <xdr:colOff>133350</xdr:colOff>
          <xdr:row>46</xdr:row>
          <xdr:rowOff>95250</xdr:rowOff>
        </xdr:to>
        <xdr:sp macro="" textlink="">
          <xdr:nvSpPr>
            <xdr:cNvPr id="133212" name="Check Box 92" hidden="1">
              <a:extLst>
                <a:ext uri="{63B3BB69-23CF-44E3-9099-C40C66FF867C}">
                  <a14:compatExt spid="_x0000_s133212"/>
                </a:ext>
                <a:ext uri="{FF2B5EF4-FFF2-40B4-BE49-F238E27FC236}">
                  <a16:creationId xmlns:a16="http://schemas.microsoft.com/office/drawing/2014/main" id="{00000000-0008-0000-1700-00005C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45</xdr:row>
          <xdr:rowOff>133350</xdr:rowOff>
        </xdr:from>
        <xdr:to>
          <xdr:col>17</xdr:col>
          <xdr:colOff>133350</xdr:colOff>
          <xdr:row>47</xdr:row>
          <xdr:rowOff>76200</xdr:rowOff>
        </xdr:to>
        <xdr:sp macro="" textlink="">
          <xdr:nvSpPr>
            <xdr:cNvPr id="133213" name="Check Box 93" hidden="1">
              <a:extLst>
                <a:ext uri="{63B3BB69-23CF-44E3-9099-C40C66FF867C}">
                  <a14:compatExt spid="_x0000_s133213"/>
                </a:ext>
                <a:ext uri="{FF2B5EF4-FFF2-40B4-BE49-F238E27FC236}">
                  <a16:creationId xmlns:a16="http://schemas.microsoft.com/office/drawing/2014/main" id="{00000000-0008-0000-1700-00005D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46</xdr:row>
          <xdr:rowOff>114300</xdr:rowOff>
        </xdr:from>
        <xdr:to>
          <xdr:col>17</xdr:col>
          <xdr:colOff>133350</xdr:colOff>
          <xdr:row>48</xdr:row>
          <xdr:rowOff>19050</xdr:rowOff>
        </xdr:to>
        <xdr:sp macro="" textlink="">
          <xdr:nvSpPr>
            <xdr:cNvPr id="133214" name="Check Box 94" hidden="1">
              <a:extLst>
                <a:ext uri="{63B3BB69-23CF-44E3-9099-C40C66FF867C}">
                  <a14:compatExt spid="_x0000_s133214"/>
                </a:ext>
                <a:ext uri="{FF2B5EF4-FFF2-40B4-BE49-F238E27FC236}">
                  <a16:creationId xmlns:a16="http://schemas.microsoft.com/office/drawing/2014/main" id="{00000000-0008-0000-1700-00005E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44</xdr:row>
          <xdr:rowOff>152400</xdr:rowOff>
        </xdr:from>
        <xdr:to>
          <xdr:col>18</xdr:col>
          <xdr:colOff>190500</xdr:colOff>
          <xdr:row>46</xdr:row>
          <xdr:rowOff>95250</xdr:rowOff>
        </xdr:to>
        <xdr:sp macro="" textlink="">
          <xdr:nvSpPr>
            <xdr:cNvPr id="133215" name="Check Box 95" hidden="1">
              <a:extLst>
                <a:ext uri="{63B3BB69-23CF-44E3-9099-C40C66FF867C}">
                  <a14:compatExt spid="_x0000_s133215"/>
                </a:ext>
                <a:ext uri="{FF2B5EF4-FFF2-40B4-BE49-F238E27FC236}">
                  <a16:creationId xmlns:a16="http://schemas.microsoft.com/office/drawing/2014/main" id="{00000000-0008-0000-1700-00005F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45</xdr:row>
          <xdr:rowOff>133350</xdr:rowOff>
        </xdr:from>
        <xdr:to>
          <xdr:col>18</xdr:col>
          <xdr:colOff>190500</xdr:colOff>
          <xdr:row>47</xdr:row>
          <xdr:rowOff>76200</xdr:rowOff>
        </xdr:to>
        <xdr:sp macro="" textlink="">
          <xdr:nvSpPr>
            <xdr:cNvPr id="133216" name="Check Box 96" hidden="1">
              <a:extLst>
                <a:ext uri="{63B3BB69-23CF-44E3-9099-C40C66FF867C}">
                  <a14:compatExt spid="_x0000_s133216"/>
                </a:ext>
                <a:ext uri="{FF2B5EF4-FFF2-40B4-BE49-F238E27FC236}">
                  <a16:creationId xmlns:a16="http://schemas.microsoft.com/office/drawing/2014/main" id="{00000000-0008-0000-1700-000060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46</xdr:row>
          <xdr:rowOff>114300</xdr:rowOff>
        </xdr:from>
        <xdr:to>
          <xdr:col>18</xdr:col>
          <xdr:colOff>190500</xdr:colOff>
          <xdr:row>48</xdr:row>
          <xdr:rowOff>19050</xdr:rowOff>
        </xdr:to>
        <xdr:sp macro="" textlink="">
          <xdr:nvSpPr>
            <xdr:cNvPr id="133217" name="Check Box 97" hidden="1">
              <a:extLst>
                <a:ext uri="{63B3BB69-23CF-44E3-9099-C40C66FF867C}">
                  <a14:compatExt spid="_x0000_s133217"/>
                </a:ext>
                <a:ext uri="{FF2B5EF4-FFF2-40B4-BE49-F238E27FC236}">
                  <a16:creationId xmlns:a16="http://schemas.microsoft.com/office/drawing/2014/main" id="{00000000-0008-0000-1700-000061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44</xdr:row>
          <xdr:rowOff>152400</xdr:rowOff>
        </xdr:from>
        <xdr:to>
          <xdr:col>19</xdr:col>
          <xdr:colOff>190500</xdr:colOff>
          <xdr:row>46</xdr:row>
          <xdr:rowOff>95250</xdr:rowOff>
        </xdr:to>
        <xdr:sp macro="" textlink="">
          <xdr:nvSpPr>
            <xdr:cNvPr id="133218" name="Check Box 98" hidden="1">
              <a:extLst>
                <a:ext uri="{63B3BB69-23CF-44E3-9099-C40C66FF867C}">
                  <a14:compatExt spid="_x0000_s133218"/>
                </a:ext>
                <a:ext uri="{FF2B5EF4-FFF2-40B4-BE49-F238E27FC236}">
                  <a16:creationId xmlns:a16="http://schemas.microsoft.com/office/drawing/2014/main" id="{00000000-0008-0000-1700-000062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45</xdr:row>
          <xdr:rowOff>133350</xdr:rowOff>
        </xdr:from>
        <xdr:to>
          <xdr:col>19</xdr:col>
          <xdr:colOff>190500</xdr:colOff>
          <xdr:row>47</xdr:row>
          <xdr:rowOff>76200</xdr:rowOff>
        </xdr:to>
        <xdr:sp macro="" textlink="">
          <xdr:nvSpPr>
            <xdr:cNvPr id="133219" name="Check Box 99" hidden="1">
              <a:extLst>
                <a:ext uri="{63B3BB69-23CF-44E3-9099-C40C66FF867C}">
                  <a14:compatExt spid="_x0000_s133219"/>
                </a:ext>
                <a:ext uri="{FF2B5EF4-FFF2-40B4-BE49-F238E27FC236}">
                  <a16:creationId xmlns:a16="http://schemas.microsoft.com/office/drawing/2014/main" id="{00000000-0008-0000-1700-000063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46</xdr:row>
          <xdr:rowOff>114300</xdr:rowOff>
        </xdr:from>
        <xdr:to>
          <xdr:col>19</xdr:col>
          <xdr:colOff>190500</xdr:colOff>
          <xdr:row>48</xdr:row>
          <xdr:rowOff>19050</xdr:rowOff>
        </xdr:to>
        <xdr:sp macro="" textlink="">
          <xdr:nvSpPr>
            <xdr:cNvPr id="133220" name="Check Box 100" hidden="1">
              <a:extLst>
                <a:ext uri="{63B3BB69-23CF-44E3-9099-C40C66FF867C}">
                  <a14:compatExt spid="_x0000_s133220"/>
                </a:ext>
                <a:ext uri="{FF2B5EF4-FFF2-40B4-BE49-F238E27FC236}">
                  <a16:creationId xmlns:a16="http://schemas.microsoft.com/office/drawing/2014/main" id="{00000000-0008-0000-1700-000064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44</xdr:row>
          <xdr:rowOff>152400</xdr:rowOff>
        </xdr:from>
        <xdr:to>
          <xdr:col>20</xdr:col>
          <xdr:colOff>190500</xdr:colOff>
          <xdr:row>46</xdr:row>
          <xdr:rowOff>95250</xdr:rowOff>
        </xdr:to>
        <xdr:sp macro="" textlink="">
          <xdr:nvSpPr>
            <xdr:cNvPr id="133221" name="Check Box 101" hidden="1">
              <a:extLst>
                <a:ext uri="{63B3BB69-23CF-44E3-9099-C40C66FF867C}">
                  <a14:compatExt spid="_x0000_s133221"/>
                </a:ext>
                <a:ext uri="{FF2B5EF4-FFF2-40B4-BE49-F238E27FC236}">
                  <a16:creationId xmlns:a16="http://schemas.microsoft.com/office/drawing/2014/main" id="{00000000-0008-0000-1700-000065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45</xdr:row>
          <xdr:rowOff>133350</xdr:rowOff>
        </xdr:from>
        <xdr:to>
          <xdr:col>20</xdr:col>
          <xdr:colOff>190500</xdr:colOff>
          <xdr:row>47</xdr:row>
          <xdr:rowOff>76200</xdr:rowOff>
        </xdr:to>
        <xdr:sp macro="" textlink="">
          <xdr:nvSpPr>
            <xdr:cNvPr id="133222" name="Check Box 102" hidden="1">
              <a:extLst>
                <a:ext uri="{63B3BB69-23CF-44E3-9099-C40C66FF867C}">
                  <a14:compatExt spid="_x0000_s133222"/>
                </a:ext>
                <a:ext uri="{FF2B5EF4-FFF2-40B4-BE49-F238E27FC236}">
                  <a16:creationId xmlns:a16="http://schemas.microsoft.com/office/drawing/2014/main" id="{00000000-0008-0000-1700-000066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46</xdr:row>
          <xdr:rowOff>114300</xdr:rowOff>
        </xdr:from>
        <xdr:to>
          <xdr:col>20</xdr:col>
          <xdr:colOff>190500</xdr:colOff>
          <xdr:row>48</xdr:row>
          <xdr:rowOff>19050</xdr:rowOff>
        </xdr:to>
        <xdr:sp macro="" textlink="">
          <xdr:nvSpPr>
            <xdr:cNvPr id="133223" name="Check Box 103" hidden="1">
              <a:extLst>
                <a:ext uri="{63B3BB69-23CF-44E3-9099-C40C66FF867C}">
                  <a14:compatExt spid="_x0000_s133223"/>
                </a:ext>
                <a:ext uri="{FF2B5EF4-FFF2-40B4-BE49-F238E27FC236}">
                  <a16:creationId xmlns:a16="http://schemas.microsoft.com/office/drawing/2014/main" id="{00000000-0008-0000-1700-000067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44</xdr:row>
          <xdr:rowOff>152400</xdr:rowOff>
        </xdr:from>
        <xdr:to>
          <xdr:col>21</xdr:col>
          <xdr:colOff>190500</xdr:colOff>
          <xdr:row>46</xdr:row>
          <xdr:rowOff>95250</xdr:rowOff>
        </xdr:to>
        <xdr:sp macro="" textlink="">
          <xdr:nvSpPr>
            <xdr:cNvPr id="133224" name="Check Box 104" hidden="1">
              <a:extLst>
                <a:ext uri="{63B3BB69-23CF-44E3-9099-C40C66FF867C}">
                  <a14:compatExt spid="_x0000_s133224"/>
                </a:ext>
                <a:ext uri="{FF2B5EF4-FFF2-40B4-BE49-F238E27FC236}">
                  <a16:creationId xmlns:a16="http://schemas.microsoft.com/office/drawing/2014/main" id="{00000000-0008-0000-1700-000068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45</xdr:row>
          <xdr:rowOff>133350</xdr:rowOff>
        </xdr:from>
        <xdr:to>
          <xdr:col>21</xdr:col>
          <xdr:colOff>190500</xdr:colOff>
          <xdr:row>47</xdr:row>
          <xdr:rowOff>76200</xdr:rowOff>
        </xdr:to>
        <xdr:sp macro="" textlink="">
          <xdr:nvSpPr>
            <xdr:cNvPr id="133225" name="Check Box 105" hidden="1">
              <a:extLst>
                <a:ext uri="{63B3BB69-23CF-44E3-9099-C40C66FF867C}">
                  <a14:compatExt spid="_x0000_s133225"/>
                </a:ext>
                <a:ext uri="{FF2B5EF4-FFF2-40B4-BE49-F238E27FC236}">
                  <a16:creationId xmlns:a16="http://schemas.microsoft.com/office/drawing/2014/main" id="{00000000-0008-0000-1700-000069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46</xdr:row>
          <xdr:rowOff>114300</xdr:rowOff>
        </xdr:from>
        <xdr:to>
          <xdr:col>21</xdr:col>
          <xdr:colOff>190500</xdr:colOff>
          <xdr:row>48</xdr:row>
          <xdr:rowOff>19050</xdr:rowOff>
        </xdr:to>
        <xdr:sp macro="" textlink="">
          <xdr:nvSpPr>
            <xdr:cNvPr id="133226" name="Check Box 106" hidden="1">
              <a:extLst>
                <a:ext uri="{63B3BB69-23CF-44E3-9099-C40C66FF867C}">
                  <a14:compatExt spid="_x0000_s133226"/>
                </a:ext>
                <a:ext uri="{FF2B5EF4-FFF2-40B4-BE49-F238E27FC236}">
                  <a16:creationId xmlns:a16="http://schemas.microsoft.com/office/drawing/2014/main" id="{00000000-0008-0000-1700-00006A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44</xdr:row>
          <xdr:rowOff>152400</xdr:rowOff>
        </xdr:from>
        <xdr:to>
          <xdr:col>22</xdr:col>
          <xdr:colOff>190500</xdr:colOff>
          <xdr:row>46</xdr:row>
          <xdr:rowOff>95250</xdr:rowOff>
        </xdr:to>
        <xdr:sp macro="" textlink="">
          <xdr:nvSpPr>
            <xdr:cNvPr id="133227" name="Check Box 107" hidden="1">
              <a:extLst>
                <a:ext uri="{63B3BB69-23CF-44E3-9099-C40C66FF867C}">
                  <a14:compatExt spid="_x0000_s133227"/>
                </a:ext>
                <a:ext uri="{FF2B5EF4-FFF2-40B4-BE49-F238E27FC236}">
                  <a16:creationId xmlns:a16="http://schemas.microsoft.com/office/drawing/2014/main" id="{00000000-0008-0000-1700-00006B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45</xdr:row>
          <xdr:rowOff>133350</xdr:rowOff>
        </xdr:from>
        <xdr:to>
          <xdr:col>22</xdr:col>
          <xdr:colOff>190500</xdr:colOff>
          <xdr:row>47</xdr:row>
          <xdr:rowOff>76200</xdr:rowOff>
        </xdr:to>
        <xdr:sp macro="" textlink="">
          <xdr:nvSpPr>
            <xdr:cNvPr id="133228" name="Check Box 108" hidden="1">
              <a:extLst>
                <a:ext uri="{63B3BB69-23CF-44E3-9099-C40C66FF867C}">
                  <a14:compatExt spid="_x0000_s133228"/>
                </a:ext>
                <a:ext uri="{FF2B5EF4-FFF2-40B4-BE49-F238E27FC236}">
                  <a16:creationId xmlns:a16="http://schemas.microsoft.com/office/drawing/2014/main" id="{00000000-0008-0000-1700-00006C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46</xdr:row>
          <xdr:rowOff>114300</xdr:rowOff>
        </xdr:from>
        <xdr:to>
          <xdr:col>22</xdr:col>
          <xdr:colOff>190500</xdr:colOff>
          <xdr:row>48</xdr:row>
          <xdr:rowOff>19050</xdr:rowOff>
        </xdr:to>
        <xdr:sp macro="" textlink="">
          <xdr:nvSpPr>
            <xdr:cNvPr id="133229" name="Check Box 109" hidden="1">
              <a:extLst>
                <a:ext uri="{63B3BB69-23CF-44E3-9099-C40C66FF867C}">
                  <a14:compatExt spid="_x0000_s133229"/>
                </a:ext>
                <a:ext uri="{FF2B5EF4-FFF2-40B4-BE49-F238E27FC236}">
                  <a16:creationId xmlns:a16="http://schemas.microsoft.com/office/drawing/2014/main" id="{00000000-0008-0000-1700-00006D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58</xdr:row>
          <xdr:rowOff>19050</xdr:rowOff>
        </xdr:from>
        <xdr:to>
          <xdr:col>18</xdr:col>
          <xdr:colOff>114300</xdr:colOff>
          <xdr:row>59</xdr:row>
          <xdr:rowOff>57150</xdr:rowOff>
        </xdr:to>
        <xdr:sp macro="" textlink="">
          <xdr:nvSpPr>
            <xdr:cNvPr id="133230" name="Check Box 110" hidden="1">
              <a:extLst>
                <a:ext uri="{63B3BB69-23CF-44E3-9099-C40C66FF867C}">
                  <a14:compatExt spid="_x0000_s133230"/>
                </a:ext>
                <a:ext uri="{FF2B5EF4-FFF2-40B4-BE49-F238E27FC236}">
                  <a16:creationId xmlns:a16="http://schemas.microsoft.com/office/drawing/2014/main" id="{00000000-0008-0000-1700-00006E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0</xdr:rowOff>
        </xdr:from>
        <xdr:to>
          <xdr:col>18</xdr:col>
          <xdr:colOff>133350</xdr:colOff>
          <xdr:row>61</xdr:row>
          <xdr:rowOff>19050</xdr:rowOff>
        </xdr:to>
        <xdr:sp macro="" textlink="">
          <xdr:nvSpPr>
            <xdr:cNvPr id="133231" name="Check Box 111" hidden="1">
              <a:extLst>
                <a:ext uri="{63B3BB69-23CF-44E3-9099-C40C66FF867C}">
                  <a14:compatExt spid="_x0000_s133231"/>
                </a:ext>
                <a:ext uri="{FF2B5EF4-FFF2-40B4-BE49-F238E27FC236}">
                  <a16:creationId xmlns:a16="http://schemas.microsoft.com/office/drawing/2014/main" id="{00000000-0008-0000-1700-00006F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61</xdr:row>
          <xdr:rowOff>0</xdr:rowOff>
        </xdr:from>
        <xdr:to>
          <xdr:col>18</xdr:col>
          <xdr:colOff>133350</xdr:colOff>
          <xdr:row>62</xdr:row>
          <xdr:rowOff>19050</xdr:rowOff>
        </xdr:to>
        <xdr:sp macro="" textlink="">
          <xdr:nvSpPr>
            <xdr:cNvPr id="133232" name="Check Box 112" hidden="1">
              <a:extLst>
                <a:ext uri="{63B3BB69-23CF-44E3-9099-C40C66FF867C}">
                  <a14:compatExt spid="_x0000_s133232"/>
                </a:ext>
                <a:ext uri="{FF2B5EF4-FFF2-40B4-BE49-F238E27FC236}">
                  <a16:creationId xmlns:a16="http://schemas.microsoft.com/office/drawing/2014/main" id="{00000000-0008-0000-1700-000070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62</xdr:row>
          <xdr:rowOff>0</xdr:rowOff>
        </xdr:from>
        <xdr:to>
          <xdr:col>18</xdr:col>
          <xdr:colOff>133350</xdr:colOff>
          <xdr:row>63</xdr:row>
          <xdr:rowOff>19050</xdr:rowOff>
        </xdr:to>
        <xdr:sp macro="" textlink="">
          <xdr:nvSpPr>
            <xdr:cNvPr id="133233" name="Check Box 113" hidden="1">
              <a:extLst>
                <a:ext uri="{63B3BB69-23CF-44E3-9099-C40C66FF867C}">
                  <a14:compatExt spid="_x0000_s133233"/>
                </a:ext>
                <a:ext uri="{FF2B5EF4-FFF2-40B4-BE49-F238E27FC236}">
                  <a16:creationId xmlns:a16="http://schemas.microsoft.com/office/drawing/2014/main" id="{00000000-0008-0000-1700-000071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63</xdr:row>
          <xdr:rowOff>0</xdr:rowOff>
        </xdr:from>
        <xdr:to>
          <xdr:col>18</xdr:col>
          <xdr:colOff>133350</xdr:colOff>
          <xdr:row>64</xdr:row>
          <xdr:rowOff>19050</xdr:rowOff>
        </xdr:to>
        <xdr:sp macro="" textlink="">
          <xdr:nvSpPr>
            <xdr:cNvPr id="133234" name="Check Box 114" hidden="1">
              <a:extLst>
                <a:ext uri="{63B3BB69-23CF-44E3-9099-C40C66FF867C}">
                  <a14:compatExt spid="_x0000_s133234"/>
                </a:ext>
                <a:ext uri="{FF2B5EF4-FFF2-40B4-BE49-F238E27FC236}">
                  <a16:creationId xmlns:a16="http://schemas.microsoft.com/office/drawing/2014/main" id="{00000000-0008-0000-1700-000072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64</xdr:row>
          <xdr:rowOff>0</xdr:rowOff>
        </xdr:from>
        <xdr:to>
          <xdr:col>18</xdr:col>
          <xdr:colOff>133350</xdr:colOff>
          <xdr:row>65</xdr:row>
          <xdr:rowOff>19050</xdr:rowOff>
        </xdr:to>
        <xdr:sp macro="" textlink="">
          <xdr:nvSpPr>
            <xdr:cNvPr id="133235" name="Check Box 115" hidden="1">
              <a:extLst>
                <a:ext uri="{63B3BB69-23CF-44E3-9099-C40C66FF867C}">
                  <a14:compatExt spid="_x0000_s133235"/>
                </a:ext>
                <a:ext uri="{FF2B5EF4-FFF2-40B4-BE49-F238E27FC236}">
                  <a16:creationId xmlns:a16="http://schemas.microsoft.com/office/drawing/2014/main" id="{00000000-0008-0000-1700-000073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65</xdr:row>
          <xdr:rowOff>0</xdr:rowOff>
        </xdr:from>
        <xdr:to>
          <xdr:col>18</xdr:col>
          <xdr:colOff>133350</xdr:colOff>
          <xdr:row>66</xdr:row>
          <xdr:rowOff>19050</xdr:rowOff>
        </xdr:to>
        <xdr:sp macro="" textlink="">
          <xdr:nvSpPr>
            <xdr:cNvPr id="133236" name="Check Box 116" hidden="1">
              <a:extLst>
                <a:ext uri="{63B3BB69-23CF-44E3-9099-C40C66FF867C}">
                  <a14:compatExt spid="_x0000_s133236"/>
                </a:ext>
                <a:ext uri="{FF2B5EF4-FFF2-40B4-BE49-F238E27FC236}">
                  <a16:creationId xmlns:a16="http://schemas.microsoft.com/office/drawing/2014/main" id="{00000000-0008-0000-1700-000074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59</xdr:row>
          <xdr:rowOff>0</xdr:rowOff>
        </xdr:from>
        <xdr:to>
          <xdr:col>18</xdr:col>
          <xdr:colOff>114300</xdr:colOff>
          <xdr:row>60</xdr:row>
          <xdr:rowOff>19050</xdr:rowOff>
        </xdr:to>
        <xdr:sp macro="" textlink="">
          <xdr:nvSpPr>
            <xdr:cNvPr id="133237" name="Check Box 117" hidden="1">
              <a:extLst>
                <a:ext uri="{63B3BB69-23CF-44E3-9099-C40C66FF867C}">
                  <a14:compatExt spid="_x0000_s133237"/>
                </a:ext>
                <a:ext uri="{FF2B5EF4-FFF2-40B4-BE49-F238E27FC236}">
                  <a16:creationId xmlns:a16="http://schemas.microsoft.com/office/drawing/2014/main" id="{00000000-0008-0000-1700-000075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39</xdr:row>
          <xdr:rowOff>19050</xdr:rowOff>
        </xdr:from>
        <xdr:to>
          <xdr:col>24</xdr:col>
          <xdr:colOff>152400</xdr:colOff>
          <xdr:row>40</xdr:row>
          <xdr:rowOff>0</xdr:rowOff>
        </xdr:to>
        <xdr:sp macro="" textlink="">
          <xdr:nvSpPr>
            <xdr:cNvPr id="133238" name="Check Box 118" hidden="1">
              <a:extLst>
                <a:ext uri="{63B3BB69-23CF-44E3-9099-C40C66FF867C}">
                  <a14:compatExt spid="_x0000_s133238"/>
                </a:ext>
                <a:ext uri="{FF2B5EF4-FFF2-40B4-BE49-F238E27FC236}">
                  <a16:creationId xmlns:a16="http://schemas.microsoft.com/office/drawing/2014/main" id="{00000000-0008-0000-1700-000076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19050</xdr:rowOff>
        </xdr:from>
        <xdr:to>
          <xdr:col>22</xdr:col>
          <xdr:colOff>114300</xdr:colOff>
          <xdr:row>32</xdr:row>
          <xdr:rowOff>0</xdr:rowOff>
        </xdr:to>
        <xdr:sp macro="" textlink="">
          <xdr:nvSpPr>
            <xdr:cNvPr id="133239" name="Option Button 119" hidden="1">
              <a:extLst>
                <a:ext uri="{63B3BB69-23CF-44E3-9099-C40C66FF867C}">
                  <a14:compatExt spid="_x0000_s133239"/>
                </a:ext>
                <a:ext uri="{FF2B5EF4-FFF2-40B4-BE49-F238E27FC236}">
                  <a16:creationId xmlns:a16="http://schemas.microsoft.com/office/drawing/2014/main" id="{00000000-0008-0000-1700-000077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xdr:twoCellAnchor editAs="oneCell">
    <xdr:from>
      <xdr:col>2</xdr:col>
      <xdr:colOff>133350</xdr:colOff>
      <xdr:row>1</xdr:row>
      <xdr:rowOff>28124</xdr:rowOff>
    </xdr:from>
    <xdr:to>
      <xdr:col>8</xdr:col>
      <xdr:colOff>38100</xdr:colOff>
      <xdr:row>2</xdr:row>
      <xdr:rowOff>361983</xdr:rowOff>
    </xdr:to>
    <xdr:pic>
      <xdr:nvPicPr>
        <xdr:cNvPr id="18" name="Picture 17">
          <a:extLst>
            <a:ext uri="{FF2B5EF4-FFF2-40B4-BE49-F238E27FC236}">
              <a16:creationId xmlns:a16="http://schemas.microsoft.com/office/drawing/2014/main" id="{00000000-0008-0000-1700-000012000000}"/>
            </a:ext>
          </a:extLst>
        </xdr:cNvPr>
        <xdr:cNvPicPr>
          <a:picLocks noChangeAspect="1"/>
        </xdr:cNvPicPr>
      </xdr:nvPicPr>
      <xdr:blipFill>
        <a:blip xmlns:r="http://schemas.openxmlformats.org/officeDocument/2006/relationships" r:embed="rId1"/>
        <a:stretch>
          <a:fillRect/>
        </a:stretch>
      </xdr:blipFill>
      <xdr:spPr>
        <a:xfrm>
          <a:off x="301869" y="196643"/>
          <a:ext cx="1399443" cy="524359"/>
        </a:xfrm>
        <a:prstGeom prst="rect">
          <a:avLst/>
        </a:prstGeom>
      </xdr:spPr>
    </xdr:pic>
    <xdr:clientData/>
  </xdr:twoCellAnchor>
  <xdr:twoCellAnchor editAs="oneCell">
    <xdr:from>
      <xdr:col>2</xdr:col>
      <xdr:colOff>190500</xdr:colOff>
      <xdr:row>52</xdr:row>
      <xdr:rowOff>19050</xdr:rowOff>
    </xdr:from>
    <xdr:to>
      <xdr:col>8</xdr:col>
      <xdr:colOff>95250</xdr:colOff>
      <xdr:row>53</xdr:row>
      <xdr:rowOff>352909</xdr:rowOff>
    </xdr:to>
    <xdr:pic>
      <xdr:nvPicPr>
        <xdr:cNvPr id="19" name="Picture 18">
          <a:extLst>
            <a:ext uri="{FF2B5EF4-FFF2-40B4-BE49-F238E27FC236}">
              <a16:creationId xmlns:a16="http://schemas.microsoft.com/office/drawing/2014/main" id="{00000000-0008-0000-1700-000013000000}"/>
            </a:ext>
          </a:extLst>
        </xdr:cNvPr>
        <xdr:cNvPicPr>
          <a:picLocks noChangeAspect="1"/>
        </xdr:cNvPicPr>
      </xdr:nvPicPr>
      <xdr:blipFill>
        <a:blip xmlns:r="http://schemas.openxmlformats.org/officeDocument/2006/relationships" r:embed="rId1"/>
        <a:stretch>
          <a:fillRect/>
        </a:stretch>
      </xdr:blipFill>
      <xdr:spPr>
        <a:xfrm>
          <a:off x="381000" y="10858500"/>
          <a:ext cx="1533525" cy="524359"/>
        </a:xfrm>
        <a:prstGeom prst="rect">
          <a:avLst/>
        </a:prstGeom>
      </xdr:spPr>
    </xdr:pic>
    <xdr:clientData/>
  </xdr:twoCellAnchor>
  <xdr:twoCellAnchor>
    <xdr:from>
      <xdr:col>22</xdr:col>
      <xdr:colOff>57150</xdr:colOff>
      <xdr:row>44</xdr:row>
      <xdr:rowOff>49439</xdr:rowOff>
    </xdr:from>
    <xdr:to>
      <xdr:col>23</xdr:col>
      <xdr:colOff>141073</xdr:colOff>
      <xdr:row>45</xdr:row>
      <xdr:rowOff>49439</xdr:rowOff>
    </xdr:to>
    <xdr:sp macro="" textlink="">
      <xdr:nvSpPr>
        <xdr:cNvPr id="20" name="TextBox 19">
          <a:extLst>
            <a:ext uri="{FF2B5EF4-FFF2-40B4-BE49-F238E27FC236}">
              <a16:creationId xmlns:a16="http://schemas.microsoft.com/office/drawing/2014/main" id="{00000000-0008-0000-1700-000014000000}"/>
            </a:ext>
          </a:extLst>
        </xdr:cNvPr>
        <xdr:cNvSpPr txBox="1"/>
      </xdr:nvSpPr>
      <xdr:spPr>
        <a:xfrm>
          <a:off x="5286375" y="8888639"/>
          <a:ext cx="322048"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172</a:t>
          </a:r>
        </a:p>
      </xdr:txBody>
    </xdr:sp>
    <xdr:clientData/>
  </xdr:twoCellAnchor>
  <xdr:twoCellAnchor>
    <xdr:from>
      <xdr:col>23</xdr:col>
      <xdr:colOff>39688</xdr:colOff>
      <xdr:row>44</xdr:row>
      <xdr:rowOff>61913</xdr:rowOff>
    </xdr:from>
    <xdr:to>
      <xdr:col>24</xdr:col>
      <xdr:colOff>123610</xdr:colOff>
      <xdr:row>45</xdr:row>
      <xdr:rowOff>61913</xdr:rowOff>
    </xdr:to>
    <xdr:sp macro="" textlink="">
      <xdr:nvSpPr>
        <xdr:cNvPr id="21" name="TextBox 20">
          <a:extLst>
            <a:ext uri="{FF2B5EF4-FFF2-40B4-BE49-F238E27FC236}">
              <a16:creationId xmlns:a16="http://schemas.microsoft.com/office/drawing/2014/main" id="{00000000-0008-0000-1700-000015000000}"/>
            </a:ext>
          </a:extLst>
        </xdr:cNvPr>
        <xdr:cNvSpPr txBox="1"/>
      </xdr:nvSpPr>
      <xdr:spPr>
        <a:xfrm>
          <a:off x="5507038" y="8905875"/>
          <a:ext cx="322047"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800"/>
            <a:t>182</a:t>
          </a:r>
        </a:p>
      </xdr:txBody>
    </xdr:sp>
    <xdr:clientData/>
  </xdr:twoCellAnchor>
  <mc:AlternateContent xmlns:mc="http://schemas.openxmlformats.org/markup-compatibility/2006">
    <mc:Choice xmlns:a14="http://schemas.microsoft.com/office/drawing/2010/main" Requires="a14">
      <xdr:twoCellAnchor editAs="oneCell">
        <xdr:from>
          <xdr:col>16</xdr:col>
          <xdr:colOff>19050</xdr:colOff>
          <xdr:row>65</xdr:row>
          <xdr:rowOff>0</xdr:rowOff>
        </xdr:from>
        <xdr:to>
          <xdr:col>17</xdr:col>
          <xdr:colOff>38100</xdr:colOff>
          <xdr:row>66</xdr:row>
          <xdr:rowOff>19050</xdr:rowOff>
        </xdr:to>
        <xdr:sp macro="" textlink="">
          <xdr:nvSpPr>
            <xdr:cNvPr id="133240" name="Check Box 120" hidden="1">
              <a:extLst>
                <a:ext uri="{63B3BB69-23CF-44E3-9099-C40C66FF867C}">
                  <a14:compatExt spid="_x0000_s133240"/>
                </a:ext>
                <a:ext uri="{FF2B5EF4-FFF2-40B4-BE49-F238E27FC236}">
                  <a16:creationId xmlns:a16="http://schemas.microsoft.com/office/drawing/2014/main" id="{00000000-0008-0000-1700-000078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66</xdr:row>
          <xdr:rowOff>0</xdr:rowOff>
        </xdr:from>
        <xdr:to>
          <xdr:col>17</xdr:col>
          <xdr:colOff>38100</xdr:colOff>
          <xdr:row>67</xdr:row>
          <xdr:rowOff>19050</xdr:rowOff>
        </xdr:to>
        <xdr:sp macro="" textlink="">
          <xdr:nvSpPr>
            <xdr:cNvPr id="133241" name="Check Box 121" hidden="1">
              <a:extLst>
                <a:ext uri="{63B3BB69-23CF-44E3-9099-C40C66FF867C}">
                  <a14:compatExt spid="_x0000_s133241"/>
                </a:ext>
                <a:ext uri="{FF2B5EF4-FFF2-40B4-BE49-F238E27FC236}">
                  <a16:creationId xmlns:a16="http://schemas.microsoft.com/office/drawing/2014/main" id="{00000000-0008-0000-1700-000079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0</xdr:rowOff>
        </xdr:from>
        <xdr:to>
          <xdr:col>4</xdr:col>
          <xdr:colOff>76200</xdr:colOff>
          <xdr:row>66</xdr:row>
          <xdr:rowOff>19050</xdr:rowOff>
        </xdr:to>
        <xdr:sp macro="" textlink="">
          <xdr:nvSpPr>
            <xdr:cNvPr id="133242" name="Check Box 122" hidden="1">
              <a:extLst>
                <a:ext uri="{63B3BB69-23CF-44E3-9099-C40C66FF867C}">
                  <a14:compatExt spid="_x0000_s133242"/>
                </a:ext>
                <a:ext uri="{FF2B5EF4-FFF2-40B4-BE49-F238E27FC236}">
                  <a16:creationId xmlns:a16="http://schemas.microsoft.com/office/drawing/2014/main" id="{00000000-0008-0000-1700-00007A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xdr:row>
          <xdr:rowOff>0</xdr:rowOff>
        </xdr:from>
        <xdr:to>
          <xdr:col>3</xdr:col>
          <xdr:colOff>57150</xdr:colOff>
          <xdr:row>66</xdr:row>
          <xdr:rowOff>19050</xdr:rowOff>
        </xdr:to>
        <xdr:sp macro="" textlink="">
          <xdr:nvSpPr>
            <xdr:cNvPr id="133243" name="Check Box 123" hidden="1">
              <a:extLst>
                <a:ext uri="{63B3BB69-23CF-44E3-9099-C40C66FF867C}">
                  <a14:compatExt spid="_x0000_s133243"/>
                </a:ext>
                <a:ext uri="{FF2B5EF4-FFF2-40B4-BE49-F238E27FC236}">
                  <a16:creationId xmlns:a16="http://schemas.microsoft.com/office/drawing/2014/main" id="{00000000-0008-0000-1700-00007B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0</xdr:rowOff>
        </xdr:from>
        <xdr:to>
          <xdr:col>4</xdr:col>
          <xdr:colOff>76200</xdr:colOff>
          <xdr:row>67</xdr:row>
          <xdr:rowOff>19050</xdr:rowOff>
        </xdr:to>
        <xdr:sp macro="" textlink="">
          <xdr:nvSpPr>
            <xdr:cNvPr id="133244" name="Check Box 124" hidden="1">
              <a:extLst>
                <a:ext uri="{63B3BB69-23CF-44E3-9099-C40C66FF867C}">
                  <a14:compatExt spid="_x0000_s133244"/>
                </a:ext>
                <a:ext uri="{FF2B5EF4-FFF2-40B4-BE49-F238E27FC236}">
                  <a16:creationId xmlns:a16="http://schemas.microsoft.com/office/drawing/2014/main" id="{00000000-0008-0000-1700-00007C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66</xdr:row>
          <xdr:rowOff>0</xdr:rowOff>
        </xdr:from>
        <xdr:to>
          <xdr:col>3</xdr:col>
          <xdr:colOff>57150</xdr:colOff>
          <xdr:row>67</xdr:row>
          <xdr:rowOff>19050</xdr:rowOff>
        </xdr:to>
        <xdr:sp macro="" textlink="">
          <xdr:nvSpPr>
            <xdr:cNvPr id="133245" name="Check Box 125" hidden="1">
              <a:extLst>
                <a:ext uri="{63B3BB69-23CF-44E3-9099-C40C66FF867C}">
                  <a14:compatExt spid="_x0000_s133245"/>
                </a:ext>
                <a:ext uri="{FF2B5EF4-FFF2-40B4-BE49-F238E27FC236}">
                  <a16:creationId xmlns:a16="http://schemas.microsoft.com/office/drawing/2014/main" id="{00000000-0008-0000-1700-00007D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65</xdr:row>
          <xdr:rowOff>0</xdr:rowOff>
        </xdr:from>
        <xdr:to>
          <xdr:col>18</xdr:col>
          <xdr:colOff>133350</xdr:colOff>
          <xdr:row>66</xdr:row>
          <xdr:rowOff>19050</xdr:rowOff>
        </xdr:to>
        <xdr:sp macro="" textlink="">
          <xdr:nvSpPr>
            <xdr:cNvPr id="133246" name="Check Box 126" hidden="1">
              <a:extLst>
                <a:ext uri="{63B3BB69-23CF-44E3-9099-C40C66FF867C}">
                  <a14:compatExt spid="_x0000_s133246"/>
                </a:ext>
                <a:ext uri="{FF2B5EF4-FFF2-40B4-BE49-F238E27FC236}">
                  <a16:creationId xmlns:a16="http://schemas.microsoft.com/office/drawing/2014/main" id="{00000000-0008-0000-1700-00007E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66</xdr:row>
          <xdr:rowOff>0</xdr:rowOff>
        </xdr:from>
        <xdr:to>
          <xdr:col>18</xdr:col>
          <xdr:colOff>133350</xdr:colOff>
          <xdr:row>67</xdr:row>
          <xdr:rowOff>19050</xdr:rowOff>
        </xdr:to>
        <xdr:sp macro="" textlink="">
          <xdr:nvSpPr>
            <xdr:cNvPr id="133247" name="Check Box 127" hidden="1">
              <a:extLst>
                <a:ext uri="{63B3BB69-23CF-44E3-9099-C40C66FF867C}">
                  <a14:compatExt spid="_x0000_s133247"/>
                </a:ext>
                <a:ext uri="{FF2B5EF4-FFF2-40B4-BE49-F238E27FC236}">
                  <a16:creationId xmlns:a16="http://schemas.microsoft.com/office/drawing/2014/main" id="{00000000-0008-0000-1700-00007F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45</xdr:row>
          <xdr:rowOff>19050</xdr:rowOff>
        </xdr:from>
        <xdr:to>
          <xdr:col>24</xdr:col>
          <xdr:colOff>0</xdr:colOff>
          <xdr:row>46</xdr:row>
          <xdr:rowOff>57150</xdr:rowOff>
        </xdr:to>
        <xdr:sp macro="" textlink="">
          <xdr:nvSpPr>
            <xdr:cNvPr id="133248" name="Check Box 128" hidden="1">
              <a:extLst>
                <a:ext uri="{63B3BB69-23CF-44E3-9099-C40C66FF867C}">
                  <a14:compatExt spid="_x0000_s133248"/>
                </a:ext>
                <a:ext uri="{FF2B5EF4-FFF2-40B4-BE49-F238E27FC236}">
                  <a16:creationId xmlns:a16="http://schemas.microsoft.com/office/drawing/2014/main" id="{00000000-0008-0000-1700-000080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46</xdr:row>
          <xdr:rowOff>19050</xdr:rowOff>
        </xdr:from>
        <xdr:to>
          <xdr:col>24</xdr:col>
          <xdr:colOff>0</xdr:colOff>
          <xdr:row>47</xdr:row>
          <xdr:rowOff>57150</xdr:rowOff>
        </xdr:to>
        <xdr:sp macro="" textlink="">
          <xdr:nvSpPr>
            <xdr:cNvPr id="133249" name="Check Box 129" hidden="1">
              <a:extLst>
                <a:ext uri="{63B3BB69-23CF-44E3-9099-C40C66FF867C}">
                  <a14:compatExt spid="_x0000_s133249"/>
                </a:ext>
                <a:ext uri="{FF2B5EF4-FFF2-40B4-BE49-F238E27FC236}">
                  <a16:creationId xmlns:a16="http://schemas.microsoft.com/office/drawing/2014/main" id="{00000000-0008-0000-1700-000081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46</xdr:row>
          <xdr:rowOff>171450</xdr:rowOff>
        </xdr:from>
        <xdr:to>
          <xdr:col>24</xdr:col>
          <xdr:colOff>0</xdr:colOff>
          <xdr:row>47</xdr:row>
          <xdr:rowOff>219075</xdr:rowOff>
        </xdr:to>
        <xdr:sp macro="" textlink="">
          <xdr:nvSpPr>
            <xdr:cNvPr id="133250" name="Check Box 130" hidden="1">
              <a:extLst>
                <a:ext uri="{63B3BB69-23CF-44E3-9099-C40C66FF867C}">
                  <a14:compatExt spid="_x0000_s133250"/>
                </a:ext>
                <a:ext uri="{FF2B5EF4-FFF2-40B4-BE49-F238E27FC236}">
                  <a16:creationId xmlns:a16="http://schemas.microsoft.com/office/drawing/2014/main" id="{00000000-0008-0000-1700-000082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45</xdr:row>
          <xdr:rowOff>19050</xdr:rowOff>
        </xdr:from>
        <xdr:to>
          <xdr:col>25</xdr:col>
          <xdr:colOff>0</xdr:colOff>
          <xdr:row>46</xdr:row>
          <xdr:rowOff>76200</xdr:rowOff>
        </xdr:to>
        <xdr:sp macro="" textlink="">
          <xdr:nvSpPr>
            <xdr:cNvPr id="133251" name="Check Box 131" hidden="1">
              <a:extLst>
                <a:ext uri="{63B3BB69-23CF-44E3-9099-C40C66FF867C}">
                  <a14:compatExt spid="_x0000_s133251"/>
                </a:ext>
                <a:ext uri="{FF2B5EF4-FFF2-40B4-BE49-F238E27FC236}">
                  <a16:creationId xmlns:a16="http://schemas.microsoft.com/office/drawing/2014/main" id="{00000000-0008-0000-1700-000083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46</xdr:row>
          <xdr:rowOff>19050</xdr:rowOff>
        </xdr:from>
        <xdr:to>
          <xdr:col>25</xdr:col>
          <xdr:colOff>0</xdr:colOff>
          <xdr:row>47</xdr:row>
          <xdr:rowOff>76200</xdr:rowOff>
        </xdr:to>
        <xdr:sp macro="" textlink="">
          <xdr:nvSpPr>
            <xdr:cNvPr id="133252" name="Check Box 132" hidden="1">
              <a:extLst>
                <a:ext uri="{63B3BB69-23CF-44E3-9099-C40C66FF867C}">
                  <a14:compatExt spid="_x0000_s133252"/>
                </a:ext>
                <a:ext uri="{FF2B5EF4-FFF2-40B4-BE49-F238E27FC236}">
                  <a16:creationId xmlns:a16="http://schemas.microsoft.com/office/drawing/2014/main" id="{00000000-0008-0000-1700-000084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46</xdr:row>
          <xdr:rowOff>171450</xdr:rowOff>
        </xdr:from>
        <xdr:to>
          <xdr:col>25</xdr:col>
          <xdr:colOff>0</xdr:colOff>
          <xdr:row>47</xdr:row>
          <xdr:rowOff>209550</xdr:rowOff>
        </xdr:to>
        <xdr:sp macro="" textlink="">
          <xdr:nvSpPr>
            <xdr:cNvPr id="133253" name="Check Box 133" hidden="1">
              <a:extLst>
                <a:ext uri="{63B3BB69-23CF-44E3-9099-C40C66FF867C}">
                  <a14:compatExt spid="_x0000_s133253"/>
                </a:ext>
                <a:ext uri="{FF2B5EF4-FFF2-40B4-BE49-F238E27FC236}">
                  <a16:creationId xmlns:a16="http://schemas.microsoft.com/office/drawing/2014/main" id="{00000000-0008-0000-1700-000085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0</xdr:rowOff>
        </xdr:from>
        <xdr:to>
          <xdr:col>18</xdr:col>
          <xdr:colOff>133350</xdr:colOff>
          <xdr:row>61</xdr:row>
          <xdr:rowOff>19050</xdr:rowOff>
        </xdr:to>
        <xdr:sp macro="" textlink="">
          <xdr:nvSpPr>
            <xdr:cNvPr id="133254" name="Check Box 134" hidden="1">
              <a:extLst>
                <a:ext uri="{63B3BB69-23CF-44E3-9099-C40C66FF867C}">
                  <a14:compatExt spid="_x0000_s133254"/>
                </a:ext>
                <a:ext uri="{FF2B5EF4-FFF2-40B4-BE49-F238E27FC236}">
                  <a16:creationId xmlns:a16="http://schemas.microsoft.com/office/drawing/2014/main" id="{00000000-0008-0000-1700-000086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61</xdr:row>
          <xdr:rowOff>0</xdr:rowOff>
        </xdr:from>
        <xdr:to>
          <xdr:col>18</xdr:col>
          <xdr:colOff>133350</xdr:colOff>
          <xdr:row>62</xdr:row>
          <xdr:rowOff>19050</xdr:rowOff>
        </xdr:to>
        <xdr:sp macro="" textlink="">
          <xdr:nvSpPr>
            <xdr:cNvPr id="133255" name="Check Box 135" hidden="1">
              <a:extLst>
                <a:ext uri="{63B3BB69-23CF-44E3-9099-C40C66FF867C}">
                  <a14:compatExt spid="_x0000_s133255"/>
                </a:ext>
                <a:ext uri="{FF2B5EF4-FFF2-40B4-BE49-F238E27FC236}">
                  <a16:creationId xmlns:a16="http://schemas.microsoft.com/office/drawing/2014/main" id="{00000000-0008-0000-1700-000087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62</xdr:row>
          <xdr:rowOff>0</xdr:rowOff>
        </xdr:from>
        <xdr:to>
          <xdr:col>18</xdr:col>
          <xdr:colOff>133350</xdr:colOff>
          <xdr:row>63</xdr:row>
          <xdr:rowOff>19050</xdr:rowOff>
        </xdr:to>
        <xdr:sp macro="" textlink="">
          <xdr:nvSpPr>
            <xdr:cNvPr id="133256" name="Check Box 136" hidden="1">
              <a:extLst>
                <a:ext uri="{63B3BB69-23CF-44E3-9099-C40C66FF867C}">
                  <a14:compatExt spid="_x0000_s133256"/>
                </a:ext>
                <a:ext uri="{FF2B5EF4-FFF2-40B4-BE49-F238E27FC236}">
                  <a16:creationId xmlns:a16="http://schemas.microsoft.com/office/drawing/2014/main" id="{00000000-0008-0000-1700-000088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63</xdr:row>
          <xdr:rowOff>0</xdr:rowOff>
        </xdr:from>
        <xdr:to>
          <xdr:col>18</xdr:col>
          <xdr:colOff>133350</xdr:colOff>
          <xdr:row>64</xdr:row>
          <xdr:rowOff>19050</xdr:rowOff>
        </xdr:to>
        <xdr:sp macro="" textlink="">
          <xdr:nvSpPr>
            <xdr:cNvPr id="133257" name="Check Box 137" hidden="1">
              <a:extLst>
                <a:ext uri="{63B3BB69-23CF-44E3-9099-C40C66FF867C}">
                  <a14:compatExt spid="_x0000_s133257"/>
                </a:ext>
                <a:ext uri="{FF2B5EF4-FFF2-40B4-BE49-F238E27FC236}">
                  <a16:creationId xmlns:a16="http://schemas.microsoft.com/office/drawing/2014/main" id="{00000000-0008-0000-1700-000089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64</xdr:row>
          <xdr:rowOff>0</xdr:rowOff>
        </xdr:from>
        <xdr:to>
          <xdr:col>18</xdr:col>
          <xdr:colOff>133350</xdr:colOff>
          <xdr:row>65</xdr:row>
          <xdr:rowOff>19050</xdr:rowOff>
        </xdr:to>
        <xdr:sp macro="" textlink="">
          <xdr:nvSpPr>
            <xdr:cNvPr id="133258" name="Check Box 138" hidden="1">
              <a:extLst>
                <a:ext uri="{63B3BB69-23CF-44E3-9099-C40C66FF867C}">
                  <a14:compatExt spid="_x0000_s133258"/>
                </a:ext>
                <a:ext uri="{FF2B5EF4-FFF2-40B4-BE49-F238E27FC236}">
                  <a16:creationId xmlns:a16="http://schemas.microsoft.com/office/drawing/2014/main" id="{00000000-0008-0000-1700-00008A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64</xdr:row>
          <xdr:rowOff>0</xdr:rowOff>
        </xdr:from>
        <xdr:to>
          <xdr:col>18</xdr:col>
          <xdr:colOff>133350</xdr:colOff>
          <xdr:row>65</xdr:row>
          <xdr:rowOff>19050</xdr:rowOff>
        </xdr:to>
        <xdr:sp macro="" textlink="">
          <xdr:nvSpPr>
            <xdr:cNvPr id="133259" name="Check Box 139" hidden="1">
              <a:extLst>
                <a:ext uri="{63B3BB69-23CF-44E3-9099-C40C66FF867C}">
                  <a14:compatExt spid="_x0000_s133259"/>
                </a:ext>
                <a:ext uri="{FF2B5EF4-FFF2-40B4-BE49-F238E27FC236}">
                  <a16:creationId xmlns:a16="http://schemas.microsoft.com/office/drawing/2014/main" id="{00000000-0008-0000-1700-00008B08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7.xml><?xml version="1.0" encoding="utf-8"?>
<xdr:wsDr xmlns:xdr="http://schemas.openxmlformats.org/drawingml/2006/spreadsheetDrawing" xmlns:a="http://schemas.openxmlformats.org/drawingml/2006/main">
  <xdr:twoCellAnchor editAs="oneCell">
    <xdr:from>
      <xdr:col>7</xdr:col>
      <xdr:colOff>355600</xdr:colOff>
      <xdr:row>0</xdr:row>
      <xdr:rowOff>38100</xdr:rowOff>
    </xdr:from>
    <xdr:to>
      <xdr:col>9</xdr:col>
      <xdr:colOff>600075</xdr:colOff>
      <xdr:row>1</xdr:row>
      <xdr:rowOff>57634</xdr:rowOff>
    </xdr:to>
    <xdr:pic>
      <xdr:nvPicPr>
        <xdr:cNvPr id="2" name="Picture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5003800" y="38100"/>
          <a:ext cx="1466850" cy="524359"/>
        </a:xfrm>
        <a:prstGeom prst="rect">
          <a:avLst/>
        </a:prstGeom>
      </xdr:spPr>
    </xdr:pic>
    <xdr:clientData/>
  </xdr:twoCellAnchor>
  <xdr:twoCellAnchor editAs="oneCell">
    <xdr:from>
      <xdr:col>1</xdr:col>
      <xdr:colOff>717175</xdr:colOff>
      <xdr:row>33</xdr:row>
      <xdr:rowOff>104588</xdr:rowOff>
    </xdr:from>
    <xdr:to>
      <xdr:col>7</xdr:col>
      <xdr:colOff>493058</xdr:colOff>
      <xdr:row>50</xdr:row>
      <xdr:rowOff>82748</xdr:rowOff>
    </xdr:to>
    <xdr:pic>
      <xdr:nvPicPr>
        <xdr:cNvPr id="5" name="Picture 4">
          <a:extLst>
            <a:ext uri="{FF2B5EF4-FFF2-40B4-BE49-F238E27FC236}">
              <a16:creationId xmlns:a16="http://schemas.microsoft.com/office/drawing/2014/main" id="{00000000-0008-0000-1800-000005000000}"/>
            </a:ext>
          </a:extLst>
        </xdr:cNvPr>
        <xdr:cNvPicPr>
          <a:picLocks noChangeAspect="1"/>
        </xdr:cNvPicPr>
      </xdr:nvPicPr>
      <xdr:blipFill>
        <a:blip xmlns:r="http://schemas.openxmlformats.org/officeDocument/2006/relationships" r:embed="rId2"/>
        <a:stretch>
          <a:fillRect/>
        </a:stretch>
      </xdr:blipFill>
      <xdr:spPr>
        <a:xfrm>
          <a:off x="1068293" y="6858000"/>
          <a:ext cx="4168589" cy="2645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625929</xdr:colOff>
      <xdr:row>0</xdr:row>
      <xdr:rowOff>0</xdr:rowOff>
    </xdr:from>
    <xdr:to>
      <xdr:col>13</xdr:col>
      <xdr:colOff>1070883</xdr:colOff>
      <xdr:row>2</xdr:row>
      <xdr:rowOff>1663</xdr:rowOff>
    </xdr:to>
    <xdr:pic>
      <xdr:nvPicPr>
        <xdr:cNvPr id="4" name="Picture 3" descr="Gooch &amp; Housego - Glyndwr Innovations">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81072" y="0"/>
          <a:ext cx="2295525" cy="613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0</xdr:colOff>
      <xdr:row>0</xdr:row>
      <xdr:rowOff>0</xdr:rowOff>
    </xdr:from>
    <xdr:to>
      <xdr:col>25</xdr:col>
      <xdr:colOff>3291835</xdr:colOff>
      <xdr:row>24</xdr:row>
      <xdr:rowOff>146400</xdr:rowOff>
    </xdr:to>
    <xdr:pic>
      <xdr:nvPicPr>
        <xdr:cNvPr id="3" name="Picture 2" descr="A screenshot of a form&#10;&#10;Description automatically generated">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2801600" y="0"/>
          <a:ext cx="6782747" cy="58682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85725</xdr:colOff>
          <xdr:row>6</xdr:row>
          <xdr:rowOff>142875</xdr:rowOff>
        </xdr:from>
        <xdr:to>
          <xdr:col>3</xdr:col>
          <xdr:colOff>523875</xdr:colOff>
          <xdr:row>8</xdr:row>
          <xdr:rowOff>28575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142875</xdr:rowOff>
        </xdr:from>
        <xdr:to>
          <xdr:col>3</xdr:col>
          <xdr:colOff>523875</xdr:colOff>
          <xdr:row>9</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19050</xdr:rowOff>
        </xdr:from>
        <xdr:to>
          <xdr:col>3</xdr:col>
          <xdr:colOff>523875</xdr:colOff>
          <xdr:row>9</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47625</xdr:rowOff>
        </xdr:from>
        <xdr:to>
          <xdr:col>3</xdr:col>
          <xdr:colOff>542925</xdr:colOff>
          <xdr:row>11</xdr:row>
          <xdr:rowOff>276225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276225</xdr:rowOff>
        </xdr:from>
        <xdr:to>
          <xdr:col>2</xdr:col>
          <xdr:colOff>285750</xdr:colOff>
          <xdr:row>13</xdr:row>
          <xdr:rowOff>47625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47625</xdr:rowOff>
        </xdr:from>
        <xdr:to>
          <xdr:col>2</xdr:col>
          <xdr:colOff>323850</xdr:colOff>
          <xdr:row>14</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161925</xdr:rowOff>
        </xdr:from>
        <xdr:to>
          <xdr:col>3</xdr:col>
          <xdr:colOff>0</xdr:colOff>
          <xdr:row>15</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28575</xdr:rowOff>
        </xdr:from>
        <xdr:to>
          <xdr:col>3</xdr:col>
          <xdr:colOff>0</xdr:colOff>
          <xdr:row>16</xdr:row>
          <xdr:rowOff>247650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257175</xdr:rowOff>
        </xdr:from>
        <xdr:to>
          <xdr:col>2</xdr:col>
          <xdr:colOff>342900</xdr:colOff>
          <xdr:row>18</xdr:row>
          <xdr:rowOff>28575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133350</xdr:rowOff>
        </xdr:from>
        <xdr:to>
          <xdr:col>2</xdr:col>
          <xdr:colOff>342900</xdr:colOff>
          <xdr:row>19</xdr:row>
          <xdr:rowOff>28575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133350</xdr:rowOff>
        </xdr:from>
        <xdr:to>
          <xdr:col>3</xdr:col>
          <xdr:colOff>0</xdr:colOff>
          <xdr:row>21</xdr:row>
          <xdr:rowOff>38100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133350</xdr:rowOff>
        </xdr:from>
        <xdr:to>
          <xdr:col>3</xdr:col>
          <xdr:colOff>0</xdr:colOff>
          <xdr:row>22</xdr:row>
          <xdr:rowOff>38100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133350</xdr:rowOff>
        </xdr:from>
        <xdr:to>
          <xdr:col>3</xdr:col>
          <xdr:colOff>0</xdr:colOff>
          <xdr:row>23</xdr:row>
          <xdr:rowOff>38100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57150</xdr:rowOff>
        </xdr:from>
        <xdr:to>
          <xdr:col>2</xdr:col>
          <xdr:colOff>342900</xdr:colOff>
          <xdr:row>24</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57150</xdr:rowOff>
        </xdr:from>
        <xdr:to>
          <xdr:col>2</xdr:col>
          <xdr:colOff>342900</xdr:colOff>
          <xdr:row>25</xdr:row>
          <xdr:rowOff>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66675</xdr:rowOff>
        </xdr:from>
        <xdr:to>
          <xdr:col>2</xdr:col>
          <xdr:colOff>342900</xdr:colOff>
          <xdr:row>26</xdr:row>
          <xdr:rowOff>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3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200025</xdr:rowOff>
        </xdr:from>
        <xdr:to>
          <xdr:col>3</xdr:col>
          <xdr:colOff>0</xdr:colOff>
          <xdr:row>28</xdr:row>
          <xdr:rowOff>95250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3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133350</xdr:rowOff>
        </xdr:from>
        <xdr:to>
          <xdr:col>3</xdr:col>
          <xdr:colOff>0</xdr:colOff>
          <xdr:row>29</xdr:row>
          <xdr:rowOff>28575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142875</xdr:rowOff>
        </xdr:from>
        <xdr:to>
          <xdr:col>3</xdr:col>
          <xdr:colOff>0</xdr:colOff>
          <xdr:row>30</xdr:row>
          <xdr:rowOff>38100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123825</xdr:rowOff>
        </xdr:from>
        <xdr:to>
          <xdr:col>3</xdr:col>
          <xdr:colOff>0</xdr:colOff>
          <xdr:row>33</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3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123825</xdr:rowOff>
        </xdr:from>
        <xdr:to>
          <xdr:col>3</xdr:col>
          <xdr:colOff>0</xdr:colOff>
          <xdr:row>34</xdr:row>
          <xdr:rowOff>28575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3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123825</xdr:rowOff>
        </xdr:from>
        <xdr:to>
          <xdr:col>3</xdr:col>
          <xdr:colOff>0</xdr:colOff>
          <xdr:row>35</xdr:row>
          <xdr:rowOff>28575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47625</xdr:rowOff>
        </xdr:from>
        <xdr:to>
          <xdr:col>3</xdr:col>
          <xdr:colOff>0</xdr:colOff>
          <xdr:row>38</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266700</xdr:rowOff>
        </xdr:from>
        <xdr:to>
          <xdr:col>3</xdr:col>
          <xdr:colOff>0</xdr:colOff>
          <xdr:row>39</xdr:row>
          <xdr:rowOff>38100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3</xdr:col>
          <xdr:colOff>0</xdr:colOff>
          <xdr:row>40</xdr:row>
          <xdr:rowOff>28575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133350</xdr:rowOff>
        </xdr:from>
        <xdr:to>
          <xdr:col>3</xdr:col>
          <xdr:colOff>0</xdr:colOff>
          <xdr:row>41</xdr:row>
          <xdr:rowOff>28575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40</xdr:row>
          <xdr:rowOff>133350</xdr:rowOff>
        </xdr:from>
        <xdr:to>
          <xdr:col>3</xdr:col>
          <xdr:colOff>0</xdr:colOff>
          <xdr:row>42</xdr:row>
          <xdr:rowOff>28575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133350</xdr:rowOff>
        </xdr:from>
        <xdr:to>
          <xdr:col>3</xdr:col>
          <xdr:colOff>0</xdr:colOff>
          <xdr:row>43</xdr:row>
          <xdr:rowOff>28575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38100</xdr:rowOff>
        </xdr:from>
        <xdr:to>
          <xdr:col>3</xdr:col>
          <xdr:colOff>0</xdr:colOff>
          <xdr:row>44</xdr:row>
          <xdr:rowOff>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3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38100</xdr:rowOff>
        </xdr:from>
        <xdr:to>
          <xdr:col>3</xdr:col>
          <xdr:colOff>0</xdr:colOff>
          <xdr:row>47</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3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190500</xdr:rowOff>
        </xdr:from>
        <xdr:to>
          <xdr:col>3</xdr:col>
          <xdr:colOff>0</xdr:colOff>
          <xdr:row>45</xdr:row>
          <xdr:rowOff>104775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44</xdr:row>
          <xdr:rowOff>114300</xdr:rowOff>
        </xdr:from>
        <xdr:to>
          <xdr:col>3</xdr:col>
          <xdr:colOff>0</xdr:colOff>
          <xdr:row>46</xdr:row>
          <xdr:rowOff>47625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266700</xdr:rowOff>
        </xdr:from>
        <xdr:to>
          <xdr:col>3</xdr:col>
          <xdr:colOff>0</xdr:colOff>
          <xdr:row>48</xdr:row>
          <xdr:rowOff>38100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165654</xdr:colOff>
      <xdr:row>0</xdr:row>
      <xdr:rowOff>157368</xdr:rowOff>
    </xdr:from>
    <xdr:to>
      <xdr:col>8</xdr:col>
      <xdr:colOff>547897</xdr:colOff>
      <xdr:row>0</xdr:row>
      <xdr:rowOff>771352</xdr:rowOff>
    </xdr:to>
    <xdr:pic>
      <xdr:nvPicPr>
        <xdr:cNvPr id="39" name="Picture 38" descr="Gooch &amp; Housego - Glyndwr Innovations">
          <a:extLst>
            <a:ext uri="{FF2B5EF4-FFF2-40B4-BE49-F238E27FC236}">
              <a16:creationId xmlns:a16="http://schemas.microsoft.com/office/drawing/2014/main" id="{00000000-0008-0000-0300-00002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763" y="157368"/>
          <a:ext cx="2295525" cy="613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676276</xdr:colOff>
      <xdr:row>3</xdr:row>
      <xdr:rowOff>86646</xdr:rowOff>
    </xdr:from>
    <xdr:to>
      <xdr:col>4</xdr:col>
      <xdr:colOff>2695576</xdr:colOff>
      <xdr:row>6</xdr:row>
      <xdr:rowOff>47625</xdr:rowOff>
    </xdr:to>
    <xdr:pic>
      <xdr:nvPicPr>
        <xdr:cNvPr id="7" name="Picture 6" descr="Gooch &amp; Housego - Glyndwr Innovation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5401" y="696246"/>
          <a:ext cx="2019300" cy="561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51</xdr:col>
      <xdr:colOff>27214</xdr:colOff>
      <xdr:row>0</xdr:row>
      <xdr:rowOff>367392</xdr:rowOff>
    </xdr:from>
    <xdr:to>
      <xdr:col>63</xdr:col>
      <xdr:colOff>36739</xdr:colOff>
      <xdr:row>1</xdr:row>
      <xdr:rowOff>205769</xdr:rowOff>
    </xdr:to>
    <xdr:pic>
      <xdr:nvPicPr>
        <xdr:cNvPr id="3" name="Picture 2" descr="Gooch &amp; Housego - Glyndwr Innovations">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84035" y="367392"/>
          <a:ext cx="2295525" cy="613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219075</xdr:colOff>
      <xdr:row>0</xdr:row>
      <xdr:rowOff>142875</xdr:rowOff>
    </xdr:from>
    <xdr:to>
      <xdr:col>9</xdr:col>
      <xdr:colOff>904875</xdr:colOff>
      <xdr:row>2</xdr:row>
      <xdr:rowOff>78013</xdr:rowOff>
    </xdr:to>
    <xdr:pic>
      <xdr:nvPicPr>
        <xdr:cNvPr id="3" name="Picture 2" descr="Gooch &amp; Housego - Glyndwr Innovations">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2925" y="142875"/>
          <a:ext cx="1466850" cy="3923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33159</xdr:colOff>
      <xdr:row>9</xdr:row>
      <xdr:rowOff>19050</xdr:rowOff>
    </xdr:from>
    <xdr:to>
      <xdr:col>1</xdr:col>
      <xdr:colOff>166509</xdr:colOff>
      <xdr:row>9</xdr:row>
      <xdr:rowOff>142875</xdr:rowOff>
    </xdr:to>
    <xdr:sp macro="" textlink="">
      <xdr:nvSpPr>
        <xdr:cNvPr id="12" name="Oval 1">
          <a:extLst>
            <a:ext uri="{FF2B5EF4-FFF2-40B4-BE49-F238E27FC236}">
              <a16:creationId xmlns:a16="http://schemas.microsoft.com/office/drawing/2014/main" id="{00000000-0008-0000-0700-00000C000000}"/>
            </a:ext>
          </a:extLst>
        </xdr:cNvPr>
        <xdr:cNvSpPr>
          <a:spLocks noChangeArrowheads="1"/>
        </xdr:cNvSpPr>
      </xdr:nvSpPr>
      <xdr:spPr bwMode="auto">
        <a:xfrm>
          <a:off x="421215" y="2220383"/>
          <a:ext cx="133350" cy="123825"/>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6</xdr:col>
      <xdr:colOff>725311</xdr:colOff>
      <xdr:row>9</xdr:row>
      <xdr:rowOff>15169</xdr:rowOff>
    </xdr:from>
    <xdr:to>
      <xdr:col>6</xdr:col>
      <xdr:colOff>849136</xdr:colOff>
      <xdr:row>9</xdr:row>
      <xdr:rowOff>138994</xdr:rowOff>
    </xdr:to>
    <xdr:sp macro="" textlink="">
      <xdr:nvSpPr>
        <xdr:cNvPr id="13" name="Rectangle 2">
          <a:extLst>
            <a:ext uri="{FF2B5EF4-FFF2-40B4-BE49-F238E27FC236}">
              <a16:creationId xmlns:a16="http://schemas.microsoft.com/office/drawing/2014/main" id="{00000000-0008-0000-0700-00000D000000}"/>
            </a:ext>
          </a:extLst>
        </xdr:cNvPr>
        <xdr:cNvSpPr>
          <a:spLocks noChangeArrowheads="1"/>
        </xdr:cNvSpPr>
      </xdr:nvSpPr>
      <xdr:spPr bwMode="auto">
        <a:xfrm>
          <a:off x="3439936" y="2510719"/>
          <a:ext cx="123825" cy="123825"/>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9</xdr:col>
      <xdr:colOff>525287</xdr:colOff>
      <xdr:row>9</xdr:row>
      <xdr:rowOff>28576</xdr:rowOff>
    </xdr:from>
    <xdr:to>
      <xdr:col>10</xdr:col>
      <xdr:colOff>80434</xdr:colOff>
      <xdr:row>9</xdr:row>
      <xdr:rowOff>142876</xdr:rowOff>
    </xdr:to>
    <xdr:sp macro="" textlink="">
      <xdr:nvSpPr>
        <xdr:cNvPr id="14" name="Drawing 3">
          <a:extLst>
            <a:ext uri="{FF2B5EF4-FFF2-40B4-BE49-F238E27FC236}">
              <a16:creationId xmlns:a16="http://schemas.microsoft.com/office/drawing/2014/main" id="{00000000-0008-0000-0700-00000E000000}"/>
            </a:ext>
          </a:extLst>
        </xdr:cNvPr>
        <xdr:cNvSpPr>
          <a:spLocks/>
        </xdr:cNvSpPr>
      </xdr:nvSpPr>
      <xdr:spPr bwMode="auto">
        <a:xfrm>
          <a:off x="6535562" y="2524126"/>
          <a:ext cx="164747" cy="114300"/>
        </a:xfrm>
        <a:custGeom>
          <a:avLst/>
          <a:gdLst>
            <a:gd name="T0" fmla="*/ 8192 w 16384"/>
            <a:gd name="T1" fmla="*/ 16384 h 16384"/>
            <a:gd name="T2" fmla="*/ 16384 w 16384"/>
            <a:gd name="T3" fmla="*/ 0 h 16384"/>
            <a:gd name="T4" fmla="*/ 0 w 16384"/>
            <a:gd name="T5" fmla="*/ 0 h 16384"/>
            <a:gd name="T6" fmla="*/ 8192 w 16384"/>
            <a:gd name="T7" fmla="*/ 16384 h 16384"/>
          </a:gdLst>
          <a:ahLst/>
          <a:cxnLst>
            <a:cxn ang="0">
              <a:pos x="T0" y="T1"/>
            </a:cxn>
            <a:cxn ang="0">
              <a:pos x="T2" y="T3"/>
            </a:cxn>
            <a:cxn ang="0">
              <a:pos x="T4" y="T5"/>
            </a:cxn>
            <a:cxn ang="0">
              <a:pos x="T6" y="T7"/>
            </a:cxn>
          </a:cxnLst>
          <a:rect l="0" t="0" r="r" b="b"/>
          <a:pathLst>
            <a:path w="16384" h="16384">
              <a:moveTo>
                <a:pt x="8192" y="16384"/>
              </a:moveTo>
              <a:lnTo>
                <a:pt x="16384" y="0"/>
              </a:lnTo>
              <a:lnTo>
                <a:pt x="0" y="0"/>
              </a:lnTo>
              <a:lnTo>
                <a:pt x="8192" y="16384"/>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4</xdr:col>
      <xdr:colOff>209550</xdr:colOff>
      <xdr:row>9</xdr:row>
      <xdr:rowOff>0</xdr:rowOff>
    </xdr:from>
    <xdr:to>
      <xdr:col>4</xdr:col>
      <xdr:colOff>342900</xdr:colOff>
      <xdr:row>10</xdr:row>
      <xdr:rowOff>9525</xdr:rowOff>
    </xdr:to>
    <xdr:sp macro="" textlink="">
      <xdr:nvSpPr>
        <xdr:cNvPr id="15" name="Drawing 4">
          <a:extLst>
            <a:ext uri="{FF2B5EF4-FFF2-40B4-BE49-F238E27FC236}">
              <a16:creationId xmlns:a16="http://schemas.microsoft.com/office/drawing/2014/main" id="{00000000-0008-0000-0700-00000F000000}"/>
            </a:ext>
          </a:extLst>
        </xdr:cNvPr>
        <xdr:cNvSpPr>
          <a:spLocks/>
        </xdr:cNvSpPr>
      </xdr:nvSpPr>
      <xdr:spPr bwMode="auto">
        <a:xfrm>
          <a:off x="1695450" y="2495550"/>
          <a:ext cx="133350" cy="171450"/>
        </a:xfrm>
        <a:custGeom>
          <a:avLst/>
          <a:gdLst>
            <a:gd name="T0" fmla="*/ 0 w 16384"/>
            <a:gd name="T1" fmla="*/ 3511 h 16384"/>
            <a:gd name="T2" fmla="*/ 0 w 16384"/>
            <a:gd name="T3" fmla="*/ 12873 h 16384"/>
            <a:gd name="T4" fmla="*/ 10034 w 16384"/>
            <a:gd name="T5" fmla="*/ 12873 h 16384"/>
            <a:gd name="T6" fmla="*/ 10034 w 16384"/>
            <a:gd name="T7" fmla="*/ 16384 h 16384"/>
            <a:gd name="T8" fmla="*/ 16384 w 16384"/>
            <a:gd name="T9" fmla="*/ 8192 h 16384"/>
            <a:gd name="T10" fmla="*/ 10034 w 16384"/>
            <a:gd name="T11" fmla="*/ 0 h 16384"/>
            <a:gd name="T12" fmla="*/ 10034 w 16384"/>
            <a:gd name="T13" fmla="*/ 3511 h 16384"/>
            <a:gd name="T14" fmla="*/ 0 w 16384"/>
            <a:gd name="T15" fmla="*/ 3511 h 16384"/>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104775</xdr:colOff>
      <xdr:row>13</xdr:row>
      <xdr:rowOff>38100</xdr:rowOff>
    </xdr:from>
    <xdr:to>
      <xdr:col>0</xdr:col>
      <xdr:colOff>238125</xdr:colOff>
      <xdr:row>13</xdr:row>
      <xdr:rowOff>161925</xdr:rowOff>
    </xdr:to>
    <xdr:sp macro="" textlink="">
      <xdr:nvSpPr>
        <xdr:cNvPr id="16" name="Oval 5">
          <a:extLst>
            <a:ext uri="{FF2B5EF4-FFF2-40B4-BE49-F238E27FC236}">
              <a16:creationId xmlns:a16="http://schemas.microsoft.com/office/drawing/2014/main" id="{00000000-0008-0000-0700-000010000000}"/>
            </a:ext>
          </a:extLst>
        </xdr:cNvPr>
        <xdr:cNvSpPr>
          <a:spLocks noChangeArrowheads="1"/>
        </xdr:cNvSpPr>
      </xdr:nvSpPr>
      <xdr:spPr bwMode="auto">
        <a:xfrm>
          <a:off x="200025" y="2228850"/>
          <a:ext cx="133350" cy="123825"/>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xdr:col>
      <xdr:colOff>114300</xdr:colOff>
      <xdr:row>13</xdr:row>
      <xdr:rowOff>19050</xdr:rowOff>
    </xdr:from>
    <xdr:to>
      <xdr:col>1</xdr:col>
      <xdr:colOff>247650</xdr:colOff>
      <xdr:row>14</xdr:row>
      <xdr:rowOff>0</xdr:rowOff>
    </xdr:to>
    <xdr:sp macro="" textlink="">
      <xdr:nvSpPr>
        <xdr:cNvPr id="17" name="Drawing 8">
          <a:extLst>
            <a:ext uri="{FF2B5EF4-FFF2-40B4-BE49-F238E27FC236}">
              <a16:creationId xmlns:a16="http://schemas.microsoft.com/office/drawing/2014/main" id="{00000000-0008-0000-0700-000011000000}"/>
            </a:ext>
          </a:extLst>
        </xdr:cNvPr>
        <xdr:cNvSpPr>
          <a:spLocks/>
        </xdr:cNvSpPr>
      </xdr:nvSpPr>
      <xdr:spPr bwMode="auto">
        <a:xfrm>
          <a:off x="609600" y="2209800"/>
          <a:ext cx="133350" cy="180975"/>
        </a:xfrm>
        <a:custGeom>
          <a:avLst/>
          <a:gdLst>
            <a:gd name="T0" fmla="*/ 0 w 16384"/>
            <a:gd name="T1" fmla="*/ 3511 h 16384"/>
            <a:gd name="T2" fmla="*/ 0 w 16384"/>
            <a:gd name="T3" fmla="*/ 12873 h 16384"/>
            <a:gd name="T4" fmla="*/ 10034 w 16384"/>
            <a:gd name="T5" fmla="*/ 12873 h 16384"/>
            <a:gd name="T6" fmla="*/ 10034 w 16384"/>
            <a:gd name="T7" fmla="*/ 16384 h 16384"/>
            <a:gd name="T8" fmla="*/ 16384 w 16384"/>
            <a:gd name="T9" fmla="*/ 8192 h 16384"/>
            <a:gd name="T10" fmla="*/ 10034 w 16384"/>
            <a:gd name="T11" fmla="*/ 0 h 16384"/>
            <a:gd name="T12" fmla="*/ 10034 w 16384"/>
            <a:gd name="T13" fmla="*/ 3511 h 16384"/>
            <a:gd name="T14" fmla="*/ 0 w 16384"/>
            <a:gd name="T15" fmla="*/ 3511 h 16384"/>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xdr:col>
      <xdr:colOff>123825</xdr:colOff>
      <xdr:row>13</xdr:row>
      <xdr:rowOff>38100</xdr:rowOff>
    </xdr:from>
    <xdr:to>
      <xdr:col>2</xdr:col>
      <xdr:colOff>247650</xdr:colOff>
      <xdr:row>13</xdr:row>
      <xdr:rowOff>161925</xdr:rowOff>
    </xdr:to>
    <xdr:sp macro="" textlink="">
      <xdr:nvSpPr>
        <xdr:cNvPr id="18" name="Rectangle 7">
          <a:extLst>
            <a:ext uri="{FF2B5EF4-FFF2-40B4-BE49-F238E27FC236}">
              <a16:creationId xmlns:a16="http://schemas.microsoft.com/office/drawing/2014/main" id="{00000000-0008-0000-0700-000012000000}"/>
            </a:ext>
          </a:extLst>
        </xdr:cNvPr>
        <xdr:cNvSpPr>
          <a:spLocks noChangeArrowheads="1"/>
        </xdr:cNvSpPr>
      </xdr:nvSpPr>
      <xdr:spPr bwMode="auto">
        <a:xfrm>
          <a:off x="1019175" y="2228850"/>
          <a:ext cx="123825" cy="123825"/>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4</xdr:col>
      <xdr:colOff>85725</xdr:colOff>
      <xdr:row>13</xdr:row>
      <xdr:rowOff>38100</xdr:rowOff>
    </xdr:from>
    <xdr:to>
      <xdr:col>4</xdr:col>
      <xdr:colOff>247650</xdr:colOff>
      <xdr:row>13</xdr:row>
      <xdr:rowOff>152400</xdr:rowOff>
    </xdr:to>
    <xdr:sp macro="" textlink="">
      <xdr:nvSpPr>
        <xdr:cNvPr id="19" name="Drawing 10">
          <a:extLst>
            <a:ext uri="{FF2B5EF4-FFF2-40B4-BE49-F238E27FC236}">
              <a16:creationId xmlns:a16="http://schemas.microsoft.com/office/drawing/2014/main" id="{00000000-0008-0000-0700-000013000000}"/>
            </a:ext>
          </a:extLst>
        </xdr:cNvPr>
        <xdr:cNvSpPr>
          <a:spLocks/>
        </xdr:cNvSpPr>
      </xdr:nvSpPr>
      <xdr:spPr bwMode="auto">
        <a:xfrm>
          <a:off x="1781175" y="2228850"/>
          <a:ext cx="161925" cy="114300"/>
        </a:xfrm>
        <a:custGeom>
          <a:avLst/>
          <a:gdLst>
            <a:gd name="T0" fmla="*/ 8192 w 16384"/>
            <a:gd name="T1" fmla="*/ 16384 h 16384"/>
            <a:gd name="T2" fmla="*/ 16384 w 16384"/>
            <a:gd name="T3" fmla="*/ 0 h 16384"/>
            <a:gd name="T4" fmla="*/ 0 w 16384"/>
            <a:gd name="T5" fmla="*/ 0 h 16384"/>
            <a:gd name="T6" fmla="*/ 8192 w 16384"/>
            <a:gd name="T7" fmla="*/ 16384 h 16384"/>
          </a:gdLst>
          <a:ahLst/>
          <a:cxnLst>
            <a:cxn ang="0">
              <a:pos x="T0" y="T1"/>
            </a:cxn>
            <a:cxn ang="0">
              <a:pos x="T2" y="T3"/>
            </a:cxn>
            <a:cxn ang="0">
              <a:pos x="T4" y="T5"/>
            </a:cxn>
            <a:cxn ang="0">
              <a:pos x="T6" y="T7"/>
            </a:cxn>
          </a:cxnLst>
          <a:rect l="0" t="0" r="r" b="b"/>
          <a:pathLst>
            <a:path w="16384" h="16384">
              <a:moveTo>
                <a:pt x="8192" y="16384"/>
              </a:moveTo>
              <a:lnTo>
                <a:pt x="16384" y="0"/>
              </a:lnTo>
              <a:lnTo>
                <a:pt x="0" y="0"/>
              </a:lnTo>
              <a:lnTo>
                <a:pt x="8192" y="16384"/>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7</xdr:col>
      <xdr:colOff>587728</xdr:colOff>
      <xdr:row>9</xdr:row>
      <xdr:rowOff>14464</xdr:rowOff>
    </xdr:from>
    <xdr:to>
      <xdr:col>7</xdr:col>
      <xdr:colOff>721078</xdr:colOff>
      <xdr:row>9</xdr:row>
      <xdr:rowOff>147814</xdr:rowOff>
    </xdr:to>
    <xdr:sp macro="" textlink="">
      <xdr:nvSpPr>
        <xdr:cNvPr id="20" name="Drawing 12">
          <a:extLst>
            <a:ext uri="{FF2B5EF4-FFF2-40B4-BE49-F238E27FC236}">
              <a16:creationId xmlns:a16="http://schemas.microsoft.com/office/drawing/2014/main" id="{00000000-0008-0000-0700-000014000000}"/>
            </a:ext>
          </a:extLst>
        </xdr:cNvPr>
        <xdr:cNvSpPr>
          <a:spLocks/>
        </xdr:cNvSpPr>
      </xdr:nvSpPr>
      <xdr:spPr bwMode="auto">
        <a:xfrm>
          <a:off x="5207353" y="2510014"/>
          <a:ext cx="133350" cy="133350"/>
        </a:xfrm>
        <a:custGeom>
          <a:avLst/>
          <a:gdLst>
            <a:gd name="T0" fmla="*/ 0 w 16384"/>
            <a:gd name="T1" fmla="*/ 16384 h 16384"/>
            <a:gd name="T2" fmla="*/ 1038 w 16384"/>
            <a:gd name="T3" fmla="*/ 16235 h 16384"/>
            <a:gd name="T4" fmla="*/ 2538 w 16384"/>
            <a:gd name="T5" fmla="*/ 16161 h 16384"/>
            <a:gd name="T6" fmla="*/ 3461 w 16384"/>
            <a:gd name="T7" fmla="*/ 16310 h 16384"/>
            <a:gd name="T8" fmla="*/ 4154 w 16384"/>
            <a:gd name="T9" fmla="*/ 16384 h 16384"/>
            <a:gd name="T10" fmla="*/ 6807 w 16384"/>
            <a:gd name="T11" fmla="*/ 16310 h 16384"/>
            <a:gd name="T12" fmla="*/ 7730 w 16384"/>
            <a:gd name="T13" fmla="*/ 16235 h 16384"/>
            <a:gd name="T14" fmla="*/ 8769 w 16384"/>
            <a:gd name="T15" fmla="*/ 16086 h 16384"/>
            <a:gd name="T16" fmla="*/ 9577 w 16384"/>
            <a:gd name="T17" fmla="*/ 15863 h 16384"/>
            <a:gd name="T18" fmla="*/ 10961 w 16384"/>
            <a:gd name="T19" fmla="*/ 15267 h 16384"/>
            <a:gd name="T20" fmla="*/ 11884 w 16384"/>
            <a:gd name="T21" fmla="*/ 14820 h 16384"/>
            <a:gd name="T22" fmla="*/ 12923 w 16384"/>
            <a:gd name="T23" fmla="*/ 14150 h 16384"/>
            <a:gd name="T24" fmla="*/ 13846 w 16384"/>
            <a:gd name="T25" fmla="*/ 13703 h 16384"/>
            <a:gd name="T26" fmla="*/ 14307 w 16384"/>
            <a:gd name="T27" fmla="*/ 13256 h 16384"/>
            <a:gd name="T28" fmla="*/ 14884 w 16384"/>
            <a:gd name="T29" fmla="*/ 12735 h 16384"/>
            <a:gd name="T30" fmla="*/ 15461 w 16384"/>
            <a:gd name="T31" fmla="*/ 11990 h 16384"/>
            <a:gd name="T32" fmla="*/ 15807 w 16384"/>
            <a:gd name="T33" fmla="*/ 11171 h 16384"/>
            <a:gd name="T34" fmla="*/ 16153 w 16384"/>
            <a:gd name="T35" fmla="*/ 10426 h 16384"/>
            <a:gd name="T36" fmla="*/ 16269 w 16384"/>
            <a:gd name="T37" fmla="*/ 9756 h 16384"/>
            <a:gd name="T38" fmla="*/ 16384 w 16384"/>
            <a:gd name="T39" fmla="*/ 9160 h 16384"/>
            <a:gd name="T40" fmla="*/ 16269 w 16384"/>
            <a:gd name="T41" fmla="*/ 7447 h 16384"/>
            <a:gd name="T42" fmla="*/ 16153 w 16384"/>
            <a:gd name="T43" fmla="*/ 6479 h 16384"/>
            <a:gd name="T44" fmla="*/ 16038 w 16384"/>
            <a:gd name="T45" fmla="*/ 5958 h 16384"/>
            <a:gd name="T46" fmla="*/ 15922 w 16384"/>
            <a:gd name="T47" fmla="*/ 5362 h 16384"/>
            <a:gd name="T48" fmla="*/ 15576 w 16384"/>
            <a:gd name="T49" fmla="*/ 4692 h 16384"/>
            <a:gd name="T50" fmla="*/ 14769 w 16384"/>
            <a:gd name="T51" fmla="*/ 3947 h 16384"/>
            <a:gd name="T52" fmla="*/ 13961 w 16384"/>
            <a:gd name="T53" fmla="*/ 3426 h 16384"/>
            <a:gd name="T54" fmla="*/ 13384 w 16384"/>
            <a:gd name="T55" fmla="*/ 3128 h 16384"/>
            <a:gd name="T56" fmla="*/ 12923 w 16384"/>
            <a:gd name="T57" fmla="*/ 2607 h 16384"/>
            <a:gd name="T58" fmla="*/ 12230 w 16384"/>
            <a:gd name="T59" fmla="*/ 2085 h 16384"/>
            <a:gd name="T60" fmla="*/ 11192 w 16384"/>
            <a:gd name="T61" fmla="*/ 1341 h 16384"/>
            <a:gd name="T62" fmla="*/ 10384 w 16384"/>
            <a:gd name="T63" fmla="*/ 968 h 16384"/>
            <a:gd name="T64" fmla="*/ 9692 w 16384"/>
            <a:gd name="T65" fmla="*/ 819 h 16384"/>
            <a:gd name="T66" fmla="*/ 8654 w 16384"/>
            <a:gd name="T67" fmla="*/ 596 h 16384"/>
            <a:gd name="T68" fmla="*/ 6807 w 16384"/>
            <a:gd name="T69" fmla="*/ 149 h 16384"/>
            <a:gd name="T70" fmla="*/ 5654 w 16384"/>
            <a:gd name="T71" fmla="*/ 0 h 16384"/>
            <a:gd name="T72" fmla="*/ 2769 w 16384"/>
            <a:gd name="T73" fmla="*/ 74 h 16384"/>
            <a:gd name="T74" fmla="*/ 1385 w 16384"/>
            <a:gd name="T75" fmla="*/ 149 h 16384"/>
            <a:gd name="T76" fmla="*/ 0 w 16384"/>
            <a:gd name="T77" fmla="*/ 7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xdr:col>
      <xdr:colOff>123825</xdr:colOff>
      <xdr:row>13</xdr:row>
      <xdr:rowOff>28575</xdr:rowOff>
    </xdr:from>
    <xdr:to>
      <xdr:col>3</xdr:col>
      <xdr:colOff>257175</xdr:colOff>
      <xdr:row>13</xdr:row>
      <xdr:rowOff>161925</xdr:rowOff>
    </xdr:to>
    <xdr:sp macro="" textlink="">
      <xdr:nvSpPr>
        <xdr:cNvPr id="21" name="Drawing 13">
          <a:extLst>
            <a:ext uri="{FF2B5EF4-FFF2-40B4-BE49-F238E27FC236}">
              <a16:creationId xmlns:a16="http://schemas.microsoft.com/office/drawing/2014/main" id="{00000000-0008-0000-0700-000015000000}"/>
            </a:ext>
          </a:extLst>
        </xdr:cNvPr>
        <xdr:cNvSpPr>
          <a:spLocks/>
        </xdr:cNvSpPr>
      </xdr:nvSpPr>
      <xdr:spPr bwMode="auto">
        <a:xfrm>
          <a:off x="1419225" y="2219325"/>
          <a:ext cx="133350" cy="133350"/>
        </a:xfrm>
        <a:custGeom>
          <a:avLst/>
          <a:gdLst>
            <a:gd name="T0" fmla="*/ 0 w 16384"/>
            <a:gd name="T1" fmla="*/ 16384 h 16384"/>
            <a:gd name="T2" fmla="*/ 1038 w 16384"/>
            <a:gd name="T3" fmla="*/ 16235 h 16384"/>
            <a:gd name="T4" fmla="*/ 2538 w 16384"/>
            <a:gd name="T5" fmla="*/ 16161 h 16384"/>
            <a:gd name="T6" fmla="*/ 3461 w 16384"/>
            <a:gd name="T7" fmla="*/ 16310 h 16384"/>
            <a:gd name="T8" fmla="*/ 4154 w 16384"/>
            <a:gd name="T9" fmla="*/ 16384 h 16384"/>
            <a:gd name="T10" fmla="*/ 6807 w 16384"/>
            <a:gd name="T11" fmla="*/ 16310 h 16384"/>
            <a:gd name="T12" fmla="*/ 7730 w 16384"/>
            <a:gd name="T13" fmla="*/ 16235 h 16384"/>
            <a:gd name="T14" fmla="*/ 8769 w 16384"/>
            <a:gd name="T15" fmla="*/ 16086 h 16384"/>
            <a:gd name="T16" fmla="*/ 9577 w 16384"/>
            <a:gd name="T17" fmla="*/ 15863 h 16384"/>
            <a:gd name="T18" fmla="*/ 10961 w 16384"/>
            <a:gd name="T19" fmla="*/ 15267 h 16384"/>
            <a:gd name="T20" fmla="*/ 11884 w 16384"/>
            <a:gd name="T21" fmla="*/ 14820 h 16384"/>
            <a:gd name="T22" fmla="*/ 12923 w 16384"/>
            <a:gd name="T23" fmla="*/ 14150 h 16384"/>
            <a:gd name="T24" fmla="*/ 13846 w 16384"/>
            <a:gd name="T25" fmla="*/ 13703 h 16384"/>
            <a:gd name="T26" fmla="*/ 14307 w 16384"/>
            <a:gd name="T27" fmla="*/ 13256 h 16384"/>
            <a:gd name="T28" fmla="*/ 14884 w 16384"/>
            <a:gd name="T29" fmla="*/ 12735 h 16384"/>
            <a:gd name="T30" fmla="*/ 15461 w 16384"/>
            <a:gd name="T31" fmla="*/ 11990 h 16384"/>
            <a:gd name="T32" fmla="*/ 15807 w 16384"/>
            <a:gd name="T33" fmla="*/ 11171 h 16384"/>
            <a:gd name="T34" fmla="*/ 16153 w 16384"/>
            <a:gd name="T35" fmla="*/ 10426 h 16384"/>
            <a:gd name="T36" fmla="*/ 16269 w 16384"/>
            <a:gd name="T37" fmla="*/ 9756 h 16384"/>
            <a:gd name="T38" fmla="*/ 16384 w 16384"/>
            <a:gd name="T39" fmla="*/ 9160 h 16384"/>
            <a:gd name="T40" fmla="*/ 16269 w 16384"/>
            <a:gd name="T41" fmla="*/ 7447 h 16384"/>
            <a:gd name="T42" fmla="*/ 16153 w 16384"/>
            <a:gd name="T43" fmla="*/ 6479 h 16384"/>
            <a:gd name="T44" fmla="*/ 16038 w 16384"/>
            <a:gd name="T45" fmla="*/ 5958 h 16384"/>
            <a:gd name="T46" fmla="*/ 15922 w 16384"/>
            <a:gd name="T47" fmla="*/ 5362 h 16384"/>
            <a:gd name="T48" fmla="*/ 15576 w 16384"/>
            <a:gd name="T49" fmla="*/ 4692 h 16384"/>
            <a:gd name="T50" fmla="*/ 14769 w 16384"/>
            <a:gd name="T51" fmla="*/ 3947 h 16384"/>
            <a:gd name="T52" fmla="*/ 13961 w 16384"/>
            <a:gd name="T53" fmla="*/ 3426 h 16384"/>
            <a:gd name="T54" fmla="*/ 13384 w 16384"/>
            <a:gd name="T55" fmla="*/ 3128 h 16384"/>
            <a:gd name="T56" fmla="*/ 12923 w 16384"/>
            <a:gd name="T57" fmla="*/ 2607 h 16384"/>
            <a:gd name="T58" fmla="*/ 12230 w 16384"/>
            <a:gd name="T59" fmla="*/ 2085 h 16384"/>
            <a:gd name="T60" fmla="*/ 11192 w 16384"/>
            <a:gd name="T61" fmla="*/ 1341 h 16384"/>
            <a:gd name="T62" fmla="*/ 10384 w 16384"/>
            <a:gd name="T63" fmla="*/ 968 h 16384"/>
            <a:gd name="T64" fmla="*/ 9692 w 16384"/>
            <a:gd name="T65" fmla="*/ 819 h 16384"/>
            <a:gd name="T66" fmla="*/ 8654 w 16384"/>
            <a:gd name="T67" fmla="*/ 596 h 16384"/>
            <a:gd name="T68" fmla="*/ 6807 w 16384"/>
            <a:gd name="T69" fmla="*/ 149 h 16384"/>
            <a:gd name="T70" fmla="*/ 5654 w 16384"/>
            <a:gd name="T71" fmla="*/ 0 h 16384"/>
            <a:gd name="T72" fmla="*/ 2769 w 16384"/>
            <a:gd name="T73" fmla="*/ 74 h 16384"/>
            <a:gd name="T74" fmla="*/ 1385 w 16384"/>
            <a:gd name="T75" fmla="*/ 149 h 16384"/>
            <a:gd name="T76" fmla="*/ 0 w 16384"/>
            <a:gd name="T77" fmla="*/ 7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editAs="oneCell">
    <xdr:from>
      <xdr:col>10</xdr:col>
      <xdr:colOff>179386</xdr:colOff>
      <xdr:row>0</xdr:row>
      <xdr:rowOff>47624</xdr:rowOff>
    </xdr:from>
    <xdr:to>
      <xdr:col>10</xdr:col>
      <xdr:colOff>2082749</xdr:colOff>
      <xdr:row>0</xdr:row>
      <xdr:rowOff>761999</xdr:rowOff>
    </xdr:to>
    <xdr:pic>
      <xdr:nvPicPr>
        <xdr:cNvPr id="22" name="Picture 21">
          <a:extLst>
            <a:ext uri="{FF2B5EF4-FFF2-40B4-BE49-F238E27FC236}">
              <a16:creationId xmlns:a16="http://schemas.microsoft.com/office/drawing/2014/main" id="{00000000-0008-0000-0700-000016000000}"/>
            </a:ext>
          </a:extLst>
        </xdr:cNvPr>
        <xdr:cNvPicPr>
          <a:picLocks noChangeAspect="1"/>
        </xdr:cNvPicPr>
      </xdr:nvPicPr>
      <xdr:blipFill>
        <a:blip xmlns:r="http://schemas.openxmlformats.org/officeDocument/2006/relationships" r:embed="rId1"/>
        <a:stretch>
          <a:fillRect/>
        </a:stretch>
      </xdr:blipFill>
      <xdr:spPr>
        <a:xfrm>
          <a:off x="6799261" y="47624"/>
          <a:ext cx="1903363" cy="7143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76200</xdr:colOff>
      <xdr:row>10</xdr:row>
      <xdr:rowOff>49936</xdr:rowOff>
    </xdr:from>
    <xdr:to>
      <xdr:col>4</xdr:col>
      <xdr:colOff>209550</xdr:colOff>
      <xdr:row>10</xdr:row>
      <xdr:rowOff>183286</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476250" y="2478811"/>
          <a:ext cx="1076325" cy="133350"/>
          <a:chOff x="595745" y="2278207"/>
          <a:chExt cx="1120487" cy="133350"/>
        </a:xfrm>
      </xdr:grpSpPr>
      <xdr:sp macro="" textlink="">
        <xdr:nvSpPr>
          <xdr:cNvPr id="54273" name="Oval 1">
            <a:extLst>
              <a:ext uri="{FF2B5EF4-FFF2-40B4-BE49-F238E27FC236}">
                <a16:creationId xmlns:a16="http://schemas.microsoft.com/office/drawing/2014/main" id="{00000000-0008-0000-0800-000001D40000}"/>
              </a:ext>
            </a:extLst>
          </xdr:cNvPr>
          <xdr:cNvSpPr>
            <a:spLocks noChangeArrowheads="1"/>
          </xdr:cNvSpPr>
        </xdr:nvSpPr>
        <xdr:spPr bwMode="auto">
          <a:xfrm>
            <a:off x="934316" y="2287732"/>
            <a:ext cx="123825" cy="11430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54274" name="Rectangle 2">
            <a:extLst>
              <a:ext uri="{FF2B5EF4-FFF2-40B4-BE49-F238E27FC236}">
                <a16:creationId xmlns:a16="http://schemas.microsoft.com/office/drawing/2014/main" id="{00000000-0008-0000-0800-000002D40000}"/>
              </a:ext>
            </a:extLst>
          </xdr:cNvPr>
          <xdr:cNvSpPr>
            <a:spLocks noChangeArrowheads="1"/>
          </xdr:cNvSpPr>
        </xdr:nvSpPr>
        <xdr:spPr bwMode="auto">
          <a:xfrm>
            <a:off x="1582882" y="2287732"/>
            <a:ext cx="133350" cy="123825"/>
          </a:xfrm>
          <a:prstGeom prst="rect">
            <a:avLst/>
          </a:prstGeom>
          <a:noFill/>
          <a:ln w="952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54275" name="Drawing 10">
            <a:extLst>
              <a:ext uri="{FF2B5EF4-FFF2-40B4-BE49-F238E27FC236}">
                <a16:creationId xmlns:a16="http://schemas.microsoft.com/office/drawing/2014/main" id="{00000000-0008-0000-0800-000003D40000}"/>
              </a:ext>
            </a:extLst>
          </xdr:cNvPr>
          <xdr:cNvSpPr>
            <a:spLocks/>
          </xdr:cNvSpPr>
        </xdr:nvSpPr>
        <xdr:spPr bwMode="auto">
          <a:xfrm>
            <a:off x="1253836" y="2287732"/>
            <a:ext cx="142875" cy="114300"/>
          </a:xfrm>
          <a:custGeom>
            <a:avLst/>
            <a:gdLst>
              <a:gd name="T0" fmla="*/ 8192 w 16384"/>
              <a:gd name="T1" fmla="*/ 0 h 16384"/>
              <a:gd name="T2" fmla="*/ 0 w 16384"/>
              <a:gd name="T3" fmla="*/ 16384 h 16384"/>
              <a:gd name="T4" fmla="*/ 16384 w 16384"/>
              <a:gd name="T5" fmla="*/ 16384 h 16384"/>
              <a:gd name="T6" fmla="*/ 8192 w 16384"/>
              <a:gd name="T7" fmla="*/ 0 h 16384"/>
            </a:gdLst>
            <a:ahLst/>
            <a:cxnLst>
              <a:cxn ang="0">
                <a:pos x="T0" y="T1"/>
              </a:cxn>
              <a:cxn ang="0">
                <a:pos x="T2" y="T3"/>
              </a:cxn>
              <a:cxn ang="0">
                <a:pos x="T4" y="T5"/>
              </a:cxn>
              <a:cxn ang="0">
                <a:pos x="T6" y="T7"/>
              </a:cxn>
            </a:cxnLst>
            <a:rect l="0" t="0" r="r" b="b"/>
            <a:pathLst>
              <a:path w="16384" h="16384">
                <a:moveTo>
                  <a:pt x="8192" y="0"/>
                </a:moveTo>
                <a:lnTo>
                  <a:pt x="0" y="16384"/>
                </a:lnTo>
                <a:lnTo>
                  <a:pt x="16384" y="16384"/>
                </a:lnTo>
                <a:lnTo>
                  <a:pt x="8192" y="0"/>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sp macro="" textlink="">
        <xdr:nvSpPr>
          <xdr:cNvPr id="54276" name="Drawing 11">
            <a:extLst>
              <a:ext uri="{FF2B5EF4-FFF2-40B4-BE49-F238E27FC236}">
                <a16:creationId xmlns:a16="http://schemas.microsoft.com/office/drawing/2014/main" id="{00000000-0008-0000-0800-000004D40000}"/>
              </a:ext>
            </a:extLst>
          </xdr:cNvPr>
          <xdr:cNvSpPr>
            <a:spLocks/>
          </xdr:cNvSpPr>
        </xdr:nvSpPr>
        <xdr:spPr bwMode="auto">
          <a:xfrm>
            <a:off x="595745" y="2278207"/>
            <a:ext cx="133350" cy="133350"/>
          </a:xfrm>
          <a:custGeom>
            <a:avLst/>
            <a:gdLst>
              <a:gd name="T0" fmla="*/ 8192 w 16384"/>
              <a:gd name="T1" fmla="*/ 0 h 16384"/>
              <a:gd name="T2" fmla="*/ 0 w 16384"/>
              <a:gd name="T3" fmla="*/ 8031 h 16384"/>
              <a:gd name="T4" fmla="*/ 8192 w 16384"/>
              <a:gd name="T5" fmla="*/ 16384 h 16384"/>
              <a:gd name="T6" fmla="*/ 16384 w 16384"/>
              <a:gd name="T7" fmla="*/ 8192 h 16384"/>
              <a:gd name="T8" fmla="*/ 8192 w 16384"/>
              <a:gd name="T9" fmla="*/ 0 h 16384"/>
            </a:gdLst>
            <a:ahLst/>
            <a:cxnLst>
              <a:cxn ang="0">
                <a:pos x="T0" y="T1"/>
              </a:cxn>
              <a:cxn ang="0">
                <a:pos x="T2" y="T3"/>
              </a:cxn>
              <a:cxn ang="0">
                <a:pos x="T4" y="T5"/>
              </a:cxn>
              <a:cxn ang="0">
                <a:pos x="T6" y="T7"/>
              </a:cxn>
              <a:cxn ang="0">
                <a:pos x="T8" y="T9"/>
              </a:cxn>
            </a:cxnLst>
            <a:rect l="0" t="0" r="r" b="b"/>
            <a:pathLst>
              <a:path w="16384" h="16384">
                <a:moveTo>
                  <a:pt x="8192" y="0"/>
                </a:moveTo>
                <a:lnTo>
                  <a:pt x="0" y="8031"/>
                </a:lnTo>
                <a:lnTo>
                  <a:pt x="8192" y="16384"/>
                </a:lnTo>
                <a:lnTo>
                  <a:pt x="16384" y="8192"/>
                </a:lnTo>
                <a:lnTo>
                  <a:pt x="8192" y="0"/>
                </a:lnTo>
                <a:close/>
              </a:path>
            </a:pathLst>
          </a:custGeom>
          <a:noFill/>
          <a:ln w="9525" cap="flat">
            <a:solidFill>
              <a:srgbClr xmlns:mc="http://schemas.openxmlformats.org/markup-compatibility/2006" xmlns:a14="http://schemas.microsoft.com/office/drawing/2010/main" val="000000" mc:Ignorable="a14" a14:legacySpreadsheetColorIndex="8"/>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grpSp>
    <xdr:clientData/>
  </xdr:twoCellAnchor>
  <xdr:twoCellAnchor editAs="oneCell">
    <xdr:from>
      <xdr:col>7</xdr:col>
      <xdr:colOff>1246910</xdr:colOff>
      <xdr:row>0</xdr:row>
      <xdr:rowOff>95249</xdr:rowOff>
    </xdr:from>
    <xdr:to>
      <xdr:col>9</xdr:col>
      <xdr:colOff>987137</xdr:colOff>
      <xdr:row>2</xdr:row>
      <xdr:rowOff>136111</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4511387" y="95249"/>
          <a:ext cx="1402772" cy="5257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174625</xdr:colOff>
      <xdr:row>0</xdr:row>
      <xdr:rowOff>43657</xdr:rowOff>
    </xdr:from>
    <xdr:to>
      <xdr:col>19</xdr:col>
      <xdr:colOff>62417</xdr:colOff>
      <xdr:row>1</xdr:row>
      <xdr:rowOff>136877</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tretch>
          <a:fillRect/>
        </a:stretch>
      </xdr:blipFill>
      <xdr:spPr>
        <a:xfrm>
          <a:off x="10783094" y="43657"/>
          <a:ext cx="1221292" cy="438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5.bin"/><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8.emf"/><Relationship Id="rId2" Type="http://schemas.openxmlformats.org/officeDocument/2006/relationships/drawing" Target="../drawings/drawing14.xml"/><Relationship Id="rId1" Type="http://schemas.openxmlformats.org/officeDocument/2006/relationships/printerSettings" Target="../printerSettings/printerSettings17.bin"/><Relationship Id="rId6" Type="http://schemas.openxmlformats.org/officeDocument/2006/relationships/oleObject" Target="../embeddings/oleObject2.bin"/><Relationship Id="rId5" Type="http://schemas.openxmlformats.org/officeDocument/2006/relationships/image" Target="../media/image7.emf"/><Relationship Id="rId4" Type="http://schemas.openxmlformats.org/officeDocument/2006/relationships/oleObject" Target="../embeddings/oleObject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42.xml"/><Relationship Id="rId3" Type="http://schemas.openxmlformats.org/officeDocument/2006/relationships/vmlDrawing" Target="../drawings/vmlDrawing7.vml"/><Relationship Id="rId7" Type="http://schemas.openxmlformats.org/officeDocument/2006/relationships/ctrlProp" Target="../ctrlProps/ctrlProp41.xml"/><Relationship Id="rId2" Type="http://schemas.openxmlformats.org/officeDocument/2006/relationships/drawing" Target="../drawings/drawing15.xml"/><Relationship Id="rId1" Type="http://schemas.openxmlformats.org/officeDocument/2006/relationships/printerSettings" Target="../printerSettings/printerSettings22.bin"/><Relationship Id="rId6" Type="http://schemas.openxmlformats.org/officeDocument/2006/relationships/ctrlProp" Target="../ctrlProps/ctrlProp40.xml"/><Relationship Id="rId5" Type="http://schemas.openxmlformats.org/officeDocument/2006/relationships/ctrlProp" Target="../ctrlProps/ctrlProp3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s>
</file>

<file path=xl/worksheets/_rels/sheet23.xml.rels><?xml version="1.0" encoding="UTF-8" standalone="yes"?>
<Relationships xmlns="http://schemas.openxmlformats.org/package/2006/relationships"><Relationship Id="rId3" Type="http://schemas.openxmlformats.org/officeDocument/2006/relationships/hyperlink" Target="https://assentcompliance.my.site.com/SupplierCustomerPortal/s/?language=en_US" TargetMode="External"/><Relationship Id="rId2" Type="http://schemas.openxmlformats.org/officeDocument/2006/relationships/hyperlink" Target="https://assentcompliance.my.site.com/SupplierCustomerPortal/s/topic/0TO8X000001Dme6WAC/responsible-minerals-rm-videos?language=en_US" TargetMode="External"/><Relationship Id="rId1" Type="http://schemas.openxmlformats.org/officeDocument/2006/relationships/hyperlink" Target="https://assentcompliance.my.site.com/SupplierCustomerPortal/s/topic/0TO8X000000B5UtWAK/how-to-make-submissions-in-the-supplier-portal?language=en_US" TargetMode="External"/><Relationship Id="rId6" Type="http://schemas.openxmlformats.org/officeDocument/2006/relationships/printerSettings" Target="../printerSettings/printerSettings23.bin"/><Relationship Id="rId5" Type="http://schemas.openxmlformats.org/officeDocument/2006/relationships/hyperlink" Target="https://assentcompliance.force.com/SupplierCustomerPortal/s/?language=en_US" TargetMode="External"/><Relationship Id="rId4" Type="http://schemas.openxmlformats.org/officeDocument/2006/relationships/hyperlink" Target="mailto:compliancesupport@assentcompliance.com" TargetMode="External"/></Relationships>
</file>

<file path=xl/worksheets/_rels/sheet24.xml.rels><?xml version="1.0" encoding="UTF-8" standalone="yes"?>
<Relationships xmlns="http://schemas.openxmlformats.org/package/2006/relationships"><Relationship Id="rId26" Type="http://schemas.openxmlformats.org/officeDocument/2006/relationships/ctrlProp" Target="../ctrlProps/ctrlProp67.xml"/><Relationship Id="rId117" Type="http://schemas.openxmlformats.org/officeDocument/2006/relationships/ctrlProp" Target="../ctrlProps/ctrlProp158.xml"/><Relationship Id="rId21" Type="http://schemas.openxmlformats.org/officeDocument/2006/relationships/ctrlProp" Target="../ctrlProps/ctrlProp62.xml"/><Relationship Id="rId42" Type="http://schemas.openxmlformats.org/officeDocument/2006/relationships/ctrlProp" Target="../ctrlProps/ctrlProp83.xml"/><Relationship Id="rId47" Type="http://schemas.openxmlformats.org/officeDocument/2006/relationships/ctrlProp" Target="../ctrlProps/ctrlProp88.xml"/><Relationship Id="rId63" Type="http://schemas.openxmlformats.org/officeDocument/2006/relationships/ctrlProp" Target="../ctrlProps/ctrlProp104.xml"/><Relationship Id="rId68" Type="http://schemas.openxmlformats.org/officeDocument/2006/relationships/ctrlProp" Target="../ctrlProps/ctrlProp109.xml"/><Relationship Id="rId84" Type="http://schemas.openxmlformats.org/officeDocument/2006/relationships/ctrlProp" Target="../ctrlProps/ctrlProp125.xml"/><Relationship Id="rId89" Type="http://schemas.openxmlformats.org/officeDocument/2006/relationships/ctrlProp" Target="../ctrlProps/ctrlProp130.xml"/><Relationship Id="rId112" Type="http://schemas.openxmlformats.org/officeDocument/2006/relationships/ctrlProp" Target="../ctrlProps/ctrlProp153.xml"/><Relationship Id="rId133" Type="http://schemas.openxmlformats.org/officeDocument/2006/relationships/ctrlProp" Target="../ctrlProps/ctrlProp174.xml"/><Relationship Id="rId138" Type="http://schemas.openxmlformats.org/officeDocument/2006/relationships/ctrlProp" Target="../ctrlProps/ctrlProp179.xml"/><Relationship Id="rId16" Type="http://schemas.openxmlformats.org/officeDocument/2006/relationships/ctrlProp" Target="../ctrlProps/ctrlProp57.xml"/><Relationship Id="rId107" Type="http://schemas.openxmlformats.org/officeDocument/2006/relationships/ctrlProp" Target="../ctrlProps/ctrlProp148.xml"/><Relationship Id="rId11" Type="http://schemas.openxmlformats.org/officeDocument/2006/relationships/ctrlProp" Target="../ctrlProps/ctrlProp52.xml"/><Relationship Id="rId32" Type="http://schemas.openxmlformats.org/officeDocument/2006/relationships/ctrlProp" Target="../ctrlProps/ctrlProp73.xml"/><Relationship Id="rId37" Type="http://schemas.openxmlformats.org/officeDocument/2006/relationships/ctrlProp" Target="../ctrlProps/ctrlProp78.xml"/><Relationship Id="rId53" Type="http://schemas.openxmlformats.org/officeDocument/2006/relationships/ctrlProp" Target="../ctrlProps/ctrlProp94.xml"/><Relationship Id="rId58" Type="http://schemas.openxmlformats.org/officeDocument/2006/relationships/ctrlProp" Target="../ctrlProps/ctrlProp99.xml"/><Relationship Id="rId74" Type="http://schemas.openxmlformats.org/officeDocument/2006/relationships/ctrlProp" Target="../ctrlProps/ctrlProp115.xml"/><Relationship Id="rId79" Type="http://schemas.openxmlformats.org/officeDocument/2006/relationships/ctrlProp" Target="../ctrlProps/ctrlProp120.xml"/><Relationship Id="rId102" Type="http://schemas.openxmlformats.org/officeDocument/2006/relationships/ctrlProp" Target="../ctrlProps/ctrlProp143.xml"/><Relationship Id="rId123" Type="http://schemas.openxmlformats.org/officeDocument/2006/relationships/ctrlProp" Target="../ctrlProps/ctrlProp164.xml"/><Relationship Id="rId128" Type="http://schemas.openxmlformats.org/officeDocument/2006/relationships/ctrlProp" Target="../ctrlProps/ctrlProp169.xml"/><Relationship Id="rId5" Type="http://schemas.openxmlformats.org/officeDocument/2006/relationships/ctrlProp" Target="../ctrlProps/ctrlProp46.xml"/><Relationship Id="rId90" Type="http://schemas.openxmlformats.org/officeDocument/2006/relationships/ctrlProp" Target="../ctrlProps/ctrlProp131.xml"/><Relationship Id="rId95" Type="http://schemas.openxmlformats.org/officeDocument/2006/relationships/ctrlProp" Target="../ctrlProps/ctrlProp136.xml"/><Relationship Id="rId22" Type="http://schemas.openxmlformats.org/officeDocument/2006/relationships/ctrlProp" Target="../ctrlProps/ctrlProp63.xml"/><Relationship Id="rId27" Type="http://schemas.openxmlformats.org/officeDocument/2006/relationships/ctrlProp" Target="../ctrlProps/ctrlProp68.xml"/><Relationship Id="rId43" Type="http://schemas.openxmlformats.org/officeDocument/2006/relationships/ctrlProp" Target="../ctrlProps/ctrlProp84.xml"/><Relationship Id="rId48" Type="http://schemas.openxmlformats.org/officeDocument/2006/relationships/ctrlProp" Target="../ctrlProps/ctrlProp89.xml"/><Relationship Id="rId64" Type="http://schemas.openxmlformats.org/officeDocument/2006/relationships/ctrlProp" Target="../ctrlProps/ctrlProp105.xml"/><Relationship Id="rId69" Type="http://schemas.openxmlformats.org/officeDocument/2006/relationships/ctrlProp" Target="../ctrlProps/ctrlProp110.xml"/><Relationship Id="rId113" Type="http://schemas.openxmlformats.org/officeDocument/2006/relationships/ctrlProp" Target="../ctrlProps/ctrlProp154.xml"/><Relationship Id="rId118" Type="http://schemas.openxmlformats.org/officeDocument/2006/relationships/ctrlProp" Target="../ctrlProps/ctrlProp159.xml"/><Relationship Id="rId134" Type="http://schemas.openxmlformats.org/officeDocument/2006/relationships/ctrlProp" Target="../ctrlProps/ctrlProp175.xml"/><Relationship Id="rId139" Type="http://schemas.openxmlformats.org/officeDocument/2006/relationships/ctrlProp" Target="../ctrlProps/ctrlProp180.xml"/><Relationship Id="rId8" Type="http://schemas.openxmlformats.org/officeDocument/2006/relationships/ctrlProp" Target="../ctrlProps/ctrlProp49.xml"/><Relationship Id="rId51" Type="http://schemas.openxmlformats.org/officeDocument/2006/relationships/ctrlProp" Target="../ctrlProps/ctrlProp92.xml"/><Relationship Id="rId72" Type="http://schemas.openxmlformats.org/officeDocument/2006/relationships/ctrlProp" Target="../ctrlProps/ctrlProp113.xml"/><Relationship Id="rId80" Type="http://schemas.openxmlformats.org/officeDocument/2006/relationships/ctrlProp" Target="../ctrlProps/ctrlProp121.xml"/><Relationship Id="rId85" Type="http://schemas.openxmlformats.org/officeDocument/2006/relationships/ctrlProp" Target="../ctrlProps/ctrlProp126.xml"/><Relationship Id="rId93" Type="http://schemas.openxmlformats.org/officeDocument/2006/relationships/ctrlProp" Target="../ctrlProps/ctrlProp134.xml"/><Relationship Id="rId98" Type="http://schemas.openxmlformats.org/officeDocument/2006/relationships/ctrlProp" Target="../ctrlProps/ctrlProp139.xml"/><Relationship Id="rId121" Type="http://schemas.openxmlformats.org/officeDocument/2006/relationships/ctrlProp" Target="../ctrlProps/ctrlProp162.xml"/><Relationship Id="rId142" Type="http://schemas.openxmlformats.org/officeDocument/2006/relationships/ctrlProp" Target="../ctrlProps/ctrlProp183.xml"/><Relationship Id="rId3" Type="http://schemas.openxmlformats.org/officeDocument/2006/relationships/vmlDrawing" Target="../drawings/vmlDrawing8.v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46" Type="http://schemas.openxmlformats.org/officeDocument/2006/relationships/ctrlProp" Target="../ctrlProps/ctrlProp87.xml"/><Relationship Id="rId59" Type="http://schemas.openxmlformats.org/officeDocument/2006/relationships/ctrlProp" Target="../ctrlProps/ctrlProp100.xml"/><Relationship Id="rId67" Type="http://schemas.openxmlformats.org/officeDocument/2006/relationships/ctrlProp" Target="../ctrlProps/ctrlProp108.xml"/><Relationship Id="rId103" Type="http://schemas.openxmlformats.org/officeDocument/2006/relationships/ctrlProp" Target="../ctrlProps/ctrlProp144.xml"/><Relationship Id="rId108" Type="http://schemas.openxmlformats.org/officeDocument/2006/relationships/ctrlProp" Target="../ctrlProps/ctrlProp149.xml"/><Relationship Id="rId116" Type="http://schemas.openxmlformats.org/officeDocument/2006/relationships/ctrlProp" Target="../ctrlProps/ctrlProp157.xml"/><Relationship Id="rId124" Type="http://schemas.openxmlformats.org/officeDocument/2006/relationships/ctrlProp" Target="../ctrlProps/ctrlProp165.xml"/><Relationship Id="rId129" Type="http://schemas.openxmlformats.org/officeDocument/2006/relationships/ctrlProp" Target="../ctrlProps/ctrlProp170.xml"/><Relationship Id="rId137" Type="http://schemas.openxmlformats.org/officeDocument/2006/relationships/ctrlProp" Target="../ctrlProps/ctrlProp178.xml"/><Relationship Id="rId20" Type="http://schemas.openxmlformats.org/officeDocument/2006/relationships/ctrlProp" Target="../ctrlProps/ctrlProp61.xml"/><Relationship Id="rId41" Type="http://schemas.openxmlformats.org/officeDocument/2006/relationships/ctrlProp" Target="../ctrlProps/ctrlProp82.xml"/><Relationship Id="rId54" Type="http://schemas.openxmlformats.org/officeDocument/2006/relationships/ctrlProp" Target="../ctrlProps/ctrlProp95.xml"/><Relationship Id="rId62" Type="http://schemas.openxmlformats.org/officeDocument/2006/relationships/ctrlProp" Target="../ctrlProps/ctrlProp103.xml"/><Relationship Id="rId70" Type="http://schemas.openxmlformats.org/officeDocument/2006/relationships/ctrlProp" Target="../ctrlProps/ctrlProp111.xml"/><Relationship Id="rId75" Type="http://schemas.openxmlformats.org/officeDocument/2006/relationships/ctrlProp" Target="../ctrlProps/ctrlProp116.xml"/><Relationship Id="rId83" Type="http://schemas.openxmlformats.org/officeDocument/2006/relationships/ctrlProp" Target="../ctrlProps/ctrlProp124.xml"/><Relationship Id="rId88" Type="http://schemas.openxmlformats.org/officeDocument/2006/relationships/ctrlProp" Target="../ctrlProps/ctrlProp129.xml"/><Relationship Id="rId91" Type="http://schemas.openxmlformats.org/officeDocument/2006/relationships/ctrlProp" Target="../ctrlProps/ctrlProp132.xml"/><Relationship Id="rId96" Type="http://schemas.openxmlformats.org/officeDocument/2006/relationships/ctrlProp" Target="../ctrlProps/ctrlProp137.xml"/><Relationship Id="rId111" Type="http://schemas.openxmlformats.org/officeDocument/2006/relationships/ctrlProp" Target="../ctrlProps/ctrlProp152.xml"/><Relationship Id="rId132" Type="http://schemas.openxmlformats.org/officeDocument/2006/relationships/ctrlProp" Target="../ctrlProps/ctrlProp173.xml"/><Relationship Id="rId140" Type="http://schemas.openxmlformats.org/officeDocument/2006/relationships/ctrlProp" Target="../ctrlProps/ctrlProp181.xml"/><Relationship Id="rId1" Type="http://schemas.openxmlformats.org/officeDocument/2006/relationships/printerSettings" Target="../printerSettings/printerSettings24.bin"/><Relationship Id="rId6" Type="http://schemas.openxmlformats.org/officeDocument/2006/relationships/ctrlProp" Target="../ctrlProps/ctrlProp47.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49" Type="http://schemas.openxmlformats.org/officeDocument/2006/relationships/ctrlProp" Target="../ctrlProps/ctrlProp90.xml"/><Relationship Id="rId57" Type="http://schemas.openxmlformats.org/officeDocument/2006/relationships/ctrlProp" Target="../ctrlProps/ctrlProp98.xml"/><Relationship Id="rId106" Type="http://schemas.openxmlformats.org/officeDocument/2006/relationships/ctrlProp" Target="../ctrlProps/ctrlProp147.xml"/><Relationship Id="rId114" Type="http://schemas.openxmlformats.org/officeDocument/2006/relationships/ctrlProp" Target="../ctrlProps/ctrlProp155.xml"/><Relationship Id="rId119" Type="http://schemas.openxmlformats.org/officeDocument/2006/relationships/ctrlProp" Target="../ctrlProps/ctrlProp160.xml"/><Relationship Id="rId127" Type="http://schemas.openxmlformats.org/officeDocument/2006/relationships/ctrlProp" Target="../ctrlProps/ctrlProp168.xml"/><Relationship Id="rId10" Type="http://schemas.openxmlformats.org/officeDocument/2006/relationships/ctrlProp" Target="../ctrlProps/ctrlProp51.xml"/><Relationship Id="rId31" Type="http://schemas.openxmlformats.org/officeDocument/2006/relationships/ctrlProp" Target="../ctrlProps/ctrlProp72.xml"/><Relationship Id="rId44" Type="http://schemas.openxmlformats.org/officeDocument/2006/relationships/ctrlProp" Target="../ctrlProps/ctrlProp85.xml"/><Relationship Id="rId52" Type="http://schemas.openxmlformats.org/officeDocument/2006/relationships/ctrlProp" Target="../ctrlProps/ctrlProp93.xml"/><Relationship Id="rId60" Type="http://schemas.openxmlformats.org/officeDocument/2006/relationships/ctrlProp" Target="../ctrlProps/ctrlProp101.xml"/><Relationship Id="rId65" Type="http://schemas.openxmlformats.org/officeDocument/2006/relationships/ctrlProp" Target="../ctrlProps/ctrlProp106.xml"/><Relationship Id="rId73" Type="http://schemas.openxmlformats.org/officeDocument/2006/relationships/ctrlProp" Target="../ctrlProps/ctrlProp114.xml"/><Relationship Id="rId78" Type="http://schemas.openxmlformats.org/officeDocument/2006/relationships/ctrlProp" Target="../ctrlProps/ctrlProp119.xml"/><Relationship Id="rId81" Type="http://schemas.openxmlformats.org/officeDocument/2006/relationships/ctrlProp" Target="../ctrlProps/ctrlProp122.xml"/><Relationship Id="rId86" Type="http://schemas.openxmlformats.org/officeDocument/2006/relationships/ctrlProp" Target="../ctrlProps/ctrlProp127.xml"/><Relationship Id="rId94" Type="http://schemas.openxmlformats.org/officeDocument/2006/relationships/ctrlProp" Target="../ctrlProps/ctrlProp135.xml"/><Relationship Id="rId99" Type="http://schemas.openxmlformats.org/officeDocument/2006/relationships/ctrlProp" Target="../ctrlProps/ctrlProp140.xml"/><Relationship Id="rId101" Type="http://schemas.openxmlformats.org/officeDocument/2006/relationships/ctrlProp" Target="../ctrlProps/ctrlProp142.xml"/><Relationship Id="rId122" Type="http://schemas.openxmlformats.org/officeDocument/2006/relationships/ctrlProp" Target="../ctrlProps/ctrlProp163.xml"/><Relationship Id="rId130" Type="http://schemas.openxmlformats.org/officeDocument/2006/relationships/ctrlProp" Target="../ctrlProps/ctrlProp171.xml"/><Relationship Id="rId135" Type="http://schemas.openxmlformats.org/officeDocument/2006/relationships/ctrlProp" Target="../ctrlProps/ctrlProp176.xml"/><Relationship Id="rId4" Type="http://schemas.openxmlformats.org/officeDocument/2006/relationships/ctrlProp" Target="../ctrlProps/ctrlProp45.xml"/><Relationship Id="rId9" Type="http://schemas.openxmlformats.org/officeDocument/2006/relationships/ctrlProp" Target="../ctrlProps/ctrlProp50.xml"/><Relationship Id="rId13" Type="http://schemas.openxmlformats.org/officeDocument/2006/relationships/ctrlProp" Target="../ctrlProps/ctrlProp54.xml"/><Relationship Id="rId18" Type="http://schemas.openxmlformats.org/officeDocument/2006/relationships/ctrlProp" Target="../ctrlProps/ctrlProp59.xml"/><Relationship Id="rId39" Type="http://schemas.openxmlformats.org/officeDocument/2006/relationships/ctrlProp" Target="../ctrlProps/ctrlProp80.xml"/><Relationship Id="rId109" Type="http://schemas.openxmlformats.org/officeDocument/2006/relationships/ctrlProp" Target="../ctrlProps/ctrlProp150.xml"/><Relationship Id="rId34" Type="http://schemas.openxmlformats.org/officeDocument/2006/relationships/ctrlProp" Target="../ctrlProps/ctrlProp75.xml"/><Relationship Id="rId50" Type="http://schemas.openxmlformats.org/officeDocument/2006/relationships/ctrlProp" Target="../ctrlProps/ctrlProp91.xml"/><Relationship Id="rId55" Type="http://schemas.openxmlformats.org/officeDocument/2006/relationships/ctrlProp" Target="../ctrlProps/ctrlProp96.xml"/><Relationship Id="rId76" Type="http://schemas.openxmlformats.org/officeDocument/2006/relationships/ctrlProp" Target="../ctrlProps/ctrlProp117.xml"/><Relationship Id="rId97" Type="http://schemas.openxmlformats.org/officeDocument/2006/relationships/ctrlProp" Target="../ctrlProps/ctrlProp138.xml"/><Relationship Id="rId104" Type="http://schemas.openxmlformats.org/officeDocument/2006/relationships/ctrlProp" Target="../ctrlProps/ctrlProp145.xml"/><Relationship Id="rId120" Type="http://schemas.openxmlformats.org/officeDocument/2006/relationships/ctrlProp" Target="../ctrlProps/ctrlProp161.xml"/><Relationship Id="rId125" Type="http://schemas.openxmlformats.org/officeDocument/2006/relationships/ctrlProp" Target="../ctrlProps/ctrlProp166.xml"/><Relationship Id="rId141" Type="http://schemas.openxmlformats.org/officeDocument/2006/relationships/ctrlProp" Target="../ctrlProps/ctrlProp182.xml"/><Relationship Id="rId7" Type="http://schemas.openxmlformats.org/officeDocument/2006/relationships/ctrlProp" Target="../ctrlProps/ctrlProp48.xml"/><Relationship Id="rId71" Type="http://schemas.openxmlformats.org/officeDocument/2006/relationships/ctrlProp" Target="../ctrlProps/ctrlProp112.xml"/><Relationship Id="rId92" Type="http://schemas.openxmlformats.org/officeDocument/2006/relationships/ctrlProp" Target="../ctrlProps/ctrlProp133.xml"/><Relationship Id="rId2" Type="http://schemas.openxmlformats.org/officeDocument/2006/relationships/drawing" Target="../drawings/drawing16.xml"/><Relationship Id="rId29" Type="http://schemas.openxmlformats.org/officeDocument/2006/relationships/ctrlProp" Target="../ctrlProps/ctrlProp70.xml"/><Relationship Id="rId24" Type="http://schemas.openxmlformats.org/officeDocument/2006/relationships/ctrlProp" Target="../ctrlProps/ctrlProp65.xml"/><Relationship Id="rId40" Type="http://schemas.openxmlformats.org/officeDocument/2006/relationships/ctrlProp" Target="../ctrlProps/ctrlProp81.xml"/><Relationship Id="rId45" Type="http://schemas.openxmlformats.org/officeDocument/2006/relationships/ctrlProp" Target="../ctrlProps/ctrlProp86.xml"/><Relationship Id="rId66" Type="http://schemas.openxmlformats.org/officeDocument/2006/relationships/ctrlProp" Target="../ctrlProps/ctrlProp107.xml"/><Relationship Id="rId87" Type="http://schemas.openxmlformats.org/officeDocument/2006/relationships/ctrlProp" Target="../ctrlProps/ctrlProp128.xml"/><Relationship Id="rId110" Type="http://schemas.openxmlformats.org/officeDocument/2006/relationships/ctrlProp" Target="../ctrlProps/ctrlProp151.xml"/><Relationship Id="rId115" Type="http://schemas.openxmlformats.org/officeDocument/2006/relationships/ctrlProp" Target="../ctrlProps/ctrlProp156.xml"/><Relationship Id="rId131" Type="http://schemas.openxmlformats.org/officeDocument/2006/relationships/ctrlProp" Target="../ctrlProps/ctrlProp172.xml"/><Relationship Id="rId136" Type="http://schemas.openxmlformats.org/officeDocument/2006/relationships/ctrlProp" Target="../ctrlProps/ctrlProp177.xml"/><Relationship Id="rId61" Type="http://schemas.openxmlformats.org/officeDocument/2006/relationships/ctrlProp" Target="../ctrlProps/ctrlProp102.xml"/><Relationship Id="rId82" Type="http://schemas.openxmlformats.org/officeDocument/2006/relationships/ctrlProp" Target="../ctrlProps/ctrlProp123.xml"/><Relationship Id="rId19" Type="http://schemas.openxmlformats.org/officeDocument/2006/relationships/ctrlProp" Target="../ctrlProps/ctrlProp60.xml"/><Relationship Id="rId14" Type="http://schemas.openxmlformats.org/officeDocument/2006/relationships/ctrlProp" Target="../ctrlProps/ctrlProp55.xml"/><Relationship Id="rId30" Type="http://schemas.openxmlformats.org/officeDocument/2006/relationships/ctrlProp" Target="../ctrlProps/ctrlProp71.xml"/><Relationship Id="rId35" Type="http://schemas.openxmlformats.org/officeDocument/2006/relationships/ctrlProp" Target="../ctrlProps/ctrlProp76.xml"/><Relationship Id="rId56" Type="http://schemas.openxmlformats.org/officeDocument/2006/relationships/ctrlProp" Target="../ctrlProps/ctrlProp97.xml"/><Relationship Id="rId77" Type="http://schemas.openxmlformats.org/officeDocument/2006/relationships/ctrlProp" Target="../ctrlProps/ctrlProp118.xml"/><Relationship Id="rId100" Type="http://schemas.openxmlformats.org/officeDocument/2006/relationships/ctrlProp" Target="../ctrlProps/ctrlProp141.xml"/><Relationship Id="rId105" Type="http://schemas.openxmlformats.org/officeDocument/2006/relationships/ctrlProp" Target="../ctrlProps/ctrlProp146.xml"/><Relationship Id="rId126" Type="http://schemas.openxmlformats.org/officeDocument/2006/relationships/ctrlProp" Target="../ctrlProps/ctrlProp167.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O69"/>
  <sheetViews>
    <sheetView tabSelected="1" view="pageLayout" topLeftCell="A18" zoomScale="80" zoomScaleNormal="100" zoomScaleSheetLayoutView="100" zoomScalePageLayoutView="80" workbookViewId="0">
      <selection activeCell="A19" sqref="A19:O45"/>
    </sheetView>
  </sheetViews>
  <sheetFormatPr defaultColWidth="9.1328125" defaultRowHeight="12.75" x14ac:dyDescent="0.35"/>
  <cols>
    <col min="1" max="1" width="9.1328125" style="8"/>
    <col min="2" max="2" width="17" style="8" bestFit="1" customWidth="1"/>
    <col min="3" max="10" width="9.1328125" style="8"/>
    <col min="11" max="11" width="13.265625" style="8" customWidth="1"/>
    <col min="12" max="16384" width="9.1328125" style="8"/>
  </cols>
  <sheetData>
    <row r="1" spans="1:15" x14ac:dyDescent="0.35">
      <c r="A1" s="440"/>
      <c r="B1" s="441"/>
      <c r="C1" s="441"/>
      <c r="D1" s="441"/>
      <c r="E1" s="441"/>
      <c r="F1" s="441"/>
      <c r="G1" s="441"/>
      <c r="H1" s="441"/>
      <c r="I1" s="441"/>
      <c r="J1" s="441"/>
      <c r="K1" s="441"/>
      <c r="L1" s="441"/>
      <c r="M1" s="441"/>
      <c r="N1" s="441"/>
      <c r="O1" s="442"/>
    </row>
    <row r="2" spans="1:15" x14ac:dyDescent="0.35">
      <c r="A2" s="443"/>
      <c r="O2" s="444"/>
    </row>
    <row r="3" spans="1:15" ht="25.5" customHeight="1" x14ac:dyDescent="0.35">
      <c r="A3" s="664" t="s">
        <v>0</v>
      </c>
      <c r="B3" s="665"/>
      <c r="C3" s="665"/>
      <c r="D3" s="665"/>
      <c r="E3" s="665"/>
      <c r="F3" s="665"/>
      <c r="G3" s="665"/>
      <c r="H3" s="665"/>
      <c r="I3" s="665"/>
      <c r="J3" s="665"/>
      <c r="K3" s="665"/>
      <c r="L3" s="657"/>
      <c r="M3" s="657"/>
      <c r="N3" s="657"/>
      <c r="O3" s="658"/>
    </row>
    <row r="4" spans="1:15" ht="18" customHeight="1" x14ac:dyDescent="0.35">
      <c r="A4" s="664"/>
      <c r="B4" s="665"/>
      <c r="C4" s="665"/>
      <c r="D4" s="665"/>
      <c r="E4" s="665"/>
      <c r="F4" s="665"/>
      <c r="G4" s="665"/>
      <c r="H4" s="665"/>
      <c r="I4" s="665"/>
      <c r="J4" s="665"/>
      <c r="K4" s="665"/>
      <c r="L4" s="657"/>
      <c r="M4" s="657"/>
      <c r="N4" s="657"/>
      <c r="O4" s="658"/>
    </row>
    <row r="5" spans="1:15" ht="18" customHeight="1" x14ac:dyDescent="0.35">
      <c r="A5" s="664"/>
      <c r="B5" s="665"/>
      <c r="C5" s="665"/>
      <c r="D5" s="665"/>
      <c r="E5" s="665"/>
      <c r="F5" s="665"/>
      <c r="G5" s="665"/>
      <c r="H5" s="665"/>
      <c r="I5" s="665"/>
      <c r="J5" s="665"/>
      <c r="K5" s="665"/>
      <c r="L5" s="657"/>
      <c r="M5" s="657"/>
      <c r="N5" s="657"/>
      <c r="O5" s="658"/>
    </row>
    <row r="6" spans="1:15" ht="17.25" x14ac:dyDescent="0.45">
      <c r="A6" s="443"/>
      <c r="B6" s="437"/>
      <c r="O6" s="444"/>
    </row>
    <row r="7" spans="1:15" ht="17.25" x14ac:dyDescent="0.45">
      <c r="A7" s="443"/>
      <c r="B7" s="437"/>
      <c r="O7" s="444"/>
    </row>
    <row r="8" spans="1:15" ht="15" customHeight="1" x14ac:dyDescent="0.35">
      <c r="A8" s="653" t="s">
        <v>1</v>
      </c>
      <c r="B8" s="653"/>
      <c r="C8" s="653"/>
      <c r="D8" s="653"/>
      <c r="E8" s="653"/>
      <c r="F8" s="653"/>
      <c r="G8" s="653"/>
      <c r="H8" s="653"/>
      <c r="I8" s="653"/>
      <c r="J8" s="653"/>
      <c r="K8" s="653"/>
      <c r="L8" s="653"/>
      <c r="M8" s="653"/>
      <c r="N8" s="653"/>
      <c r="O8" s="653"/>
    </row>
    <row r="9" spans="1:15" ht="18" customHeight="1" x14ac:dyDescent="0.35">
      <c r="A9" s="653"/>
      <c r="B9" s="653"/>
      <c r="C9" s="653"/>
      <c r="D9" s="653"/>
      <c r="E9" s="653"/>
      <c r="F9" s="653"/>
      <c r="G9" s="653"/>
      <c r="H9" s="653"/>
      <c r="I9" s="653"/>
      <c r="J9" s="653"/>
      <c r="K9" s="653"/>
      <c r="L9" s="653"/>
      <c r="M9" s="653"/>
      <c r="N9" s="653"/>
      <c r="O9" s="653"/>
    </row>
    <row r="10" spans="1:15" ht="18" customHeight="1" x14ac:dyDescent="0.35">
      <c r="A10" s="656" t="s">
        <v>2</v>
      </c>
      <c r="B10" s="656"/>
      <c r="C10" s="656"/>
      <c r="D10" s="656"/>
      <c r="E10" s="656"/>
      <c r="F10" s="656"/>
      <c r="G10" s="656"/>
      <c r="H10" s="656" t="s">
        <v>3</v>
      </c>
      <c r="I10" s="656"/>
      <c r="J10" s="656"/>
      <c r="K10" s="656"/>
      <c r="L10" s="656"/>
      <c r="M10" s="656"/>
      <c r="N10" s="656"/>
      <c r="O10" s="656"/>
    </row>
    <row r="11" spans="1:15" ht="15" customHeight="1" x14ac:dyDescent="0.35">
      <c r="A11" s="656"/>
      <c r="B11" s="656"/>
      <c r="C11" s="656"/>
      <c r="D11" s="656"/>
      <c r="E11" s="656"/>
      <c r="F11" s="656"/>
      <c r="G11" s="656"/>
      <c r="H11" s="656"/>
      <c r="I11" s="656"/>
      <c r="J11" s="656"/>
      <c r="K11" s="656"/>
      <c r="L11" s="656"/>
      <c r="M11" s="656"/>
      <c r="N11" s="656"/>
      <c r="O11" s="656"/>
    </row>
    <row r="12" spans="1:15" ht="15" customHeight="1" x14ac:dyDescent="0.35">
      <c r="A12" s="656" t="s">
        <v>4</v>
      </c>
      <c r="B12" s="656"/>
      <c r="C12" s="656"/>
      <c r="D12" s="656"/>
      <c r="E12" s="656"/>
      <c r="F12" s="656"/>
      <c r="G12" s="656"/>
      <c r="H12" s="656" t="s">
        <v>5</v>
      </c>
      <c r="I12" s="656"/>
      <c r="J12" s="656"/>
      <c r="K12" s="656"/>
      <c r="L12" s="656"/>
      <c r="M12" s="656"/>
      <c r="N12" s="656"/>
      <c r="O12" s="656"/>
    </row>
    <row r="13" spans="1:15" ht="18" customHeight="1" x14ac:dyDescent="0.35">
      <c r="A13" s="656"/>
      <c r="B13" s="656"/>
      <c r="C13" s="656"/>
      <c r="D13" s="656"/>
      <c r="E13" s="656"/>
      <c r="F13" s="656"/>
      <c r="G13" s="656"/>
      <c r="H13" s="656"/>
      <c r="I13" s="656"/>
      <c r="J13" s="656"/>
      <c r="K13" s="656"/>
      <c r="L13" s="656"/>
      <c r="M13" s="656"/>
      <c r="N13" s="656"/>
      <c r="O13" s="656"/>
    </row>
    <row r="14" spans="1:15" ht="18" customHeight="1" x14ac:dyDescent="0.35">
      <c r="A14" s="655" t="s">
        <v>6</v>
      </c>
      <c r="B14" s="656"/>
      <c r="C14" s="656"/>
      <c r="D14" s="656"/>
      <c r="E14" s="656"/>
      <c r="F14" s="656"/>
      <c r="G14" s="656"/>
      <c r="H14" s="656"/>
      <c r="I14" s="656"/>
      <c r="J14" s="656"/>
      <c r="K14" s="656"/>
      <c r="L14" s="656"/>
      <c r="M14" s="656"/>
      <c r="N14" s="656"/>
      <c r="O14" s="656"/>
    </row>
    <row r="15" spans="1:15" ht="18" customHeight="1" x14ac:dyDescent="0.35">
      <c r="A15" s="656"/>
      <c r="B15" s="656"/>
      <c r="C15" s="656"/>
      <c r="D15" s="656"/>
      <c r="E15" s="656"/>
      <c r="F15" s="656"/>
      <c r="G15" s="656"/>
      <c r="H15" s="656"/>
      <c r="I15" s="656"/>
      <c r="J15" s="656"/>
      <c r="K15" s="656"/>
      <c r="L15" s="656"/>
      <c r="M15" s="656"/>
      <c r="N15" s="656"/>
      <c r="O15" s="656"/>
    </row>
    <row r="16" spans="1:15" ht="18" customHeight="1" x14ac:dyDescent="0.35">
      <c r="A16" s="445"/>
      <c r="B16" s="380"/>
      <c r="C16" s="380"/>
      <c r="D16" s="380"/>
      <c r="E16" s="380"/>
      <c r="F16" s="380"/>
      <c r="G16" s="380"/>
      <c r="H16" s="380"/>
      <c r="I16" s="380"/>
      <c r="J16" s="380"/>
      <c r="K16" s="380"/>
      <c r="L16" s="380"/>
      <c r="M16" s="380"/>
      <c r="N16" s="380"/>
      <c r="O16" s="446"/>
    </row>
    <row r="17" spans="1:15" ht="17.25" x14ac:dyDescent="0.45">
      <c r="A17" s="443"/>
      <c r="B17" s="437"/>
      <c r="H17" s="447"/>
      <c r="O17" s="444"/>
    </row>
    <row r="18" spans="1:15" ht="17.25" x14ac:dyDescent="0.45">
      <c r="A18" s="443"/>
      <c r="B18" s="437"/>
      <c r="O18" s="444"/>
    </row>
    <row r="19" spans="1:15" ht="15" customHeight="1" x14ac:dyDescent="0.35">
      <c r="A19" s="659" t="s">
        <v>7</v>
      </c>
      <c r="B19" s="660"/>
      <c r="C19" s="660"/>
      <c r="D19" s="660"/>
      <c r="E19" s="660"/>
      <c r="F19" s="660"/>
      <c r="G19" s="660"/>
      <c r="H19" s="660"/>
      <c r="I19" s="660"/>
      <c r="J19" s="660"/>
      <c r="K19" s="660"/>
      <c r="L19" s="660"/>
      <c r="M19" s="660"/>
      <c r="N19" s="660"/>
      <c r="O19" s="661"/>
    </row>
    <row r="20" spans="1:15" ht="15" customHeight="1" x14ac:dyDescent="0.35">
      <c r="A20" s="662"/>
      <c r="B20" s="660"/>
      <c r="C20" s="660"/>
      <c r="D20" s="660"/>
      <c r="E20" s="660"/>
      <c r="F20" s="660"/>
      <c r="G20" s="660"/>
      <c r="H20" s="660"/>
      <c r="I20" s="660"/>
      <c r="J20" s="660"/>
      <c r="K20" s="660"/>
      <c r="L20" s="660"/>
      <c r="M20" s="660"/>
      <c r="N20" s="660"/>
      <c r="O20" s="661"/>
    </row>
    <row r="21" spans="1:15" ht="15" customHeight="1" x14ac:dyDescent="0.35">
      <c r="A21" s="662"/>
      <c r="B21" s="660"/>
      <c r="C21" s="660"/>
      <c r="D21" s="660"/>
      <c r="E21" s="660"/>
      <c r="F21" s="660"/>
      <c r="G21" s="660"/>
      <c r="H21" s="660"/>
      <c r="I21" s="660"/>
      <c r="J21" s="660"/>
      <c r="K21" s="660"/>
      <c r="L21" s="660"/>
      <c r="M21" s="660"/>
      <c r="N21" s="660"/>
      <c r="O21" s="661"/>
    </row>
    <row r="22" spans="1:15" ht="15" customHeight="1" x14ac:dyDescent="0.35">
      <c r="A22" s="662"/>
      <c r="B22" s="660"/>
      <c r="C22" s="660"/>
      <c r="D22" s="660"/>
      <c r="E22" s="660"/>
      <c r="F22" s="660"/>
      <c r="G22" s="660"/>
      <c r="H22" s="660"/>
      <c r="I22" s="660"/>
      <c r="J22" s="660"/>
      <c r="K22" s="660"/>
      <c r="L22" s="660"/>
      <c r="M22" s="660"/>
      <c r="N22" s="660"/>
      <c r="O22" s="661"/>
    </row>
    <row r="23" spans="1:15" ht="15" customHeight="1" x14ac:dyDescent="0.35">
      <c r="A23" s="662"/>
      <c r="B23" s="660"/>
      <c r="C23" s="660"/>
      <c r="D23" s="660"/>
      <c r="E23" s="660"/>
      <c r="F23" s="660"/>
      <c r="G23" s="660"/>
      <c r="H23" s="660"/>
      <c r="I23" s="660"/>
      <c r="J23" s="660"/>
      <c r="K23" s="660"/>
      <c r="L23" s="660"/>
      <c r="M23" s="660"/>
      <c r="N23" s="660"/>
      <c r="O23" s="661"/>
    </row>
    <row r="24" spans="1:15" ht="15" customHeight="1" x14ac:dyDescent="0.35">
      <c r="A24" s="662"/>
      <c r="B24" s="660"/>
      <c r="C24" s="660"/>
      <c r="D24" s="660"/>
      <c r="E24" s="660"/>
      <c r="F24" s="660"/>
      <c r="G24" s="660"/>
      <c r="H24" s="660"/>
      <c r="I24" s="660"/>
      <c r="J24" s="660"/>
      <c r="K24" s="660"/>
      <c r="L24" s="660"/>
      <c r="M24" s="660"/>
      <c r="N24" s="660"/>
      <c r="O24" s="661"/>
    </row>
    <row r="25" spans="1:15" ht="15" customHeight="1" x14ac:dyDescent="0.35">
      <c r="A25" s="662"/>
      <c r="B25" s="660"/>
      <c r="C25" s="660"/>
      <c r="D25" s="660"/>
      <c r="E25" s="660"/>
      <c r="F25" s="660"/>
      <c r="G25" s="660"/>
      <c r="H25" s="660"/>
      <c r="I25" s="660"/>
      <c r="J25" s="660"/>
      <c r="K25" s="660"/>
      <c r="L25" s="660"/>
      <c r="M25" s="660"/>
      <c r="N25" s="660"/>
      <c r="O25" s="661"/>
    </row>
    <row r="26" spans="1:15" ht="20.25" customHeight="1" x14ac:dyDescent="0.35">
      <c r="A26" s="662"/>
      <c r="B26" s="660"/>
      <c r="C26" s="660"/>
      <c r="D26" s="660"/>
      <c r="E26" s="660"/>
      <c r="F26" s="660"/>
      <c r="G26" s="660"/>
      <c r="H26" s="660"/>
      <c r="I26" s="660"/>
      <c r="J26" s="660"/>
      <c r="K26" s="660"/>
      <c r="L26" s="660"/>
      <c r="M26" s="660"/>
      <c r="N26" s="660"/>
      <c r="O26" s="661"/>
    </row>
    <row r="27" spans="1:15" ht="15" customHeight="1" x14ac:dyDescent="0.35">
      <c r="A27" s="662"/>
      <c r="B27" s="660"/>
      <c r="C27" s="660"/>
      <c r="D27" s="660"/>
      <c r="E27" s="660"/>
      <c r="F27" s="660"/>
      <c r="G27" s="660"/>
      <c r="H27" s="660"/>
      <c r="I27" s="660"/>
      <c r="J27" s="660"/>
      <c r="K27" s="660"/>
      <c r="L27" s="660"/>
      <c r="M27" s="660"/>
      <c r="N27" s="660"/>
      <c r="O27" s="661"/>
    </row>
    <row r="28" spans="1:15" ht="15" customHeight="1" x14ac:dyDescent="0.35">
      <c r="A28" s="662"/>
      <c r="B28" s="660"/>
      <c r="C28" s="660"/>
      <c r="D28" s="660"/>
      <c r="E28" s="660"/>
      <c r="F28" s="660"/>
      <c r="G28" s="660"/>
      <c r="H28" s="660"/>
      <c r="I28" s="660"/>
      <c r="J28" s="660"/>
      <c r="K28" s="660"/>
      <c r="L28" s="660"/>
      <c r="M28" s="660"/>
      <c r="N28" s="660"/>
      <c r="O28" s="661"/>
    </row>
    <row r="29" spans="1:15" ht="18" customHeight="1" x14ac:dyDescent="0.35">
      <c r="A29" s="662"/>
      <c r="B29" s="660"/>
      <c r="C29" s="660"/>
      <c r="D29" s="660"/>
      <c r="E29" s="660"/>
      <c r="F29" s="660"/>
      <c r="G29" s="660"/>
      <c r="H29" s="660"/>
      <c r="I29" s="660"/>
      <c r="J29" s="660"/>
      <c r="K29" s="660"/>
      <c r="L29" s="660"/>
      <c r="M29" s="660"/>
      <c r="N29" s="660"/>
      <c r="O29" s="661"/>
    </row>
    <row r="30" spans="1:15" x14ac:dyDescent="0.35">
      <c r="A30" s="662"/>
      <c r="B30" s="660"/>
      <c r="C30" s="660"/>
      <c r="D30" s="660"/>
      <c r="E30" s="660"/>
      <c r="F30" s="660"/>
      <c r="G30" s="660"/>
      <c r="H30" s="660"/>
      <c r="I30" s="660"/>
      <c r="J30" s="660"/>
      <c r="K30" s="660"/>
      <c r="L30" s="660"/>
      <c r="M30" s="660"/>
      <c r="N30" s="660"/>
      <c r="O30" s="661"/>
    </row>
    <row r="31" spans="1:15" ht="12.75" customHeight="1" x14ac:dyDescent="0.35">
      <c r="A31" s="662"/>
      <c r="B31" s="660"/>
      <c r="C31" s="660"/>
      <c r="D31" s="660"/>
      <c r="E31" s="660"/>
      <c r="F31" s="660"/>
      <c r="G31" s="660"/>
      <c r="H31" s="660"/>
      <c r="I31" s="660"/>
      <c r="J31" s="660"/>
      <c r="K31" s="660"/>
      <c r="L31" s="660"/>
      <c r="M31" s="660"/>
      <c r="N31" s="660"/>
      <c r="O31" s="661"/>
    </row>
    <row r="32" spans="1:15" ht="12.75" customHeight="1" x14ac:dyDescent="0.35">
      <c r="A32" s="662"/>
      <c r="B32" s="660"/>
      <c r="C32" s="660"/>
      <c r="D32" s="660"/>
      <c r="E32" s="660"/>
      <c r="F32" s="660"/>
      <c r="G32" s="660"/>
      <c r="H32" s="660"/>
      <c r="I32" s="660"/>
      <c r="J32" s="660"/>
      <c r="K32" s="660"/>
      <c r="L32" s="660"/>
      <c r="M32" s="660"/>
      <c r="N32" s="660"/>
      <c r="O32" s="661"/>
    </row>
    <row r="33" spans="1:15" ht="12.75" customHeight="1" x14ac:dyDescent="0.35">
      <c r="A33" s="662"/>
      <c r="B33" s="660"/>
      <c r="C33" s="660"/>
      <c r="D33" s="660"/>
      <c r="E33" s="660"/>
      <c r="F33" s="660"/>
      <c r="G33" s="660"/>
      <c r="H33" s="660"/>
      <c r="I33" s="660"/>
      <c r="J33" s="660"/>
      <c r="K33" s="660"/>
      <c r="L33" s="660"/>
      <c r="M33" s="660"/>
      <c r="N33" s="660"/>
      <c r="O33" s="661"/>
    </row>
    <row r="34" spans="1:15" ht="12.75" customHeight="1" x14ac:dyDescent="0.35">
      <c r="A34" s="662"/>
      <c r="B34" s="660"/>
      <c r="C34" s="660"/>
      <c r="D34" s="660"/>
      <c r="E34" s="660"/>
      <c r="F34" s="660"/>
      <c r="G34" s="660"/>
      <c r="H34" s="660"/>
      <c r="I34" s="660"/>
      <c r="J34" s="660"/>
      <c r="K34" s="660"/>
      <c r="L34" s="660"/>
      <c r="M34" s="660"/>
      <c r="N34" s="660"/>
      <c r="O34" s="661"/>
    </row>
    <row r="35" spans="1:15" ht="12.75" customHeight="1" x14ac:dyDescent="0.35">
      <c r="A35" s="662"/>
      <c r="B35" s="660"/>
      <c r="C35" s="660"/>
      <c r="D35" s="660"/>
      <c r="E35" s="660"/>
      <c r="F35" s="660"/>
      <c r="G35" s="660"/>
      <c r="H35" s="660"/>
      <c r="I35" s="660"/>
      <c r="J35" s="660"/>
      <c r="K35" s="660"/>
      <c r="L35" s="660"/>
      <c r="M35" s="660"/>
      <c r="N35" s="660"/>
      <c r="O35" s="661"/>
    </row>
    <row r="36" spans="1:15" ht="12.75" customHeight="1" x14ac:dyDescent="0.35">
      <c r="A36" s="662"/>
      <c r="B36" s="660"/>
      <c r="C36" s="660"/>
      <c r="D36" s="660"/>
      <c r="E36" s="660"/>
      <c r="F36" s="660"/>
      <c r="G36" s="660"/>
      <c r="H36" s="660"/>
      <c r="I36" s="660"/>
      <c r="J36" s="660"/>
      <c r="K36" s="660"/>
      <c r="L36" s="660"/>
      <c r="M36" s="660"/>
      <c r="N36" s="660"/>
      <c r="O36" s="661"/>
    </row>
    <row r="37" spans="1:15" ht="12.75" customHeight="1" x14ac:dyDescent="0.35">
      <c r="A37" s="662"/>
      <c r="B37" s="660"/>
      <c r="C37" s="660"/>
      <c r="D37" s="660"/>
      <c r="E37" s="660"/>
      <c r="F37" s="660"/>
      <c r="G37" s="660"/>
      <c r="H37" s="660"/>
      <c r="I37" s="660"/>
      <c r="J37" s="660"/>
      <c r="K37" s="660"/>
      <c r="L37" s="660"/>
      <c r="M37" s="660"/>
      <c r="N37" s="660"/>
      <c r="O37" s="661"/>
    </row>
    <row r="38" spans="1:15" ht="12.75" customHeight="1" x14ac:dyDescent="0.35">
      <c r="A38" s="662"/>
      <c r="B38" s="660"/>
      <c r="C38" s="660"/>
      <c r="D38" s="660"/>
      <c r="E38" s="660"/>
      <c r="F38" s="660"/>
      <c r="G38" s="660"/>
      <c r="H38" s="660"/>
      <c r="I38" s="660"/>
      <c r="J38" s="660"/>
      <c r="K38" s="660"/>
      <c r="L38" s="660"/>
      <c r="M38" s="660"/>
      <c r="N38" s="660"/>
      <c r="O38" s="661"/>
    </row>
    <row r="39" spans="1:15" ht="12.75" customHeight="1" x14ac:dyDescent="0.35">
      <c r="A39" s="662"/>
      <c r="B39" s="660"/>
      <c r="C39" s="660"/>
      <c r="D39" s="660"/>
      <c r="E39" s="660"/>
      <c r="F39" s="660"/>
      <c r="G39" s="660"/>
      <c r="H39" s="660"/>
      <c r="I39" s="660"/>
      <c r="J39" s="660"/>
      <c r="K39" s="660"/>
      <c r="L39" s="660"/>
      <c r="M39" s="660"/>
      <c r="N39" s="660"/>
      <c r="O39" s="661"/>
    </row>
    <row r="40" spans="1:15" ht="12.75" customHeight="1" x14ac:dyDescent="0.35">
      <c r="A40" s="662"/>
      <c r="B40" s="660"/>
      <c r="C40" s="660"/>
      <c r="D40" s="660"/>
      <c r="E40" s="660"/>
      <c r="F40" s="660"/>
      <c r="G40" s="660"/>
      <c r="H40" s="660"/>
      <c r="I40" s="660"/>
      <c r="J40" s="660"/>
      <c r="K40" s="660"/>
      <c r="L40" s="660"/>
      <c r="M40" s="660"/>
      <c r="N40" s="660"/>
      <c r="O40" s="661"/>
    </row>
    <row r="41" spans="1:15" ht="12.75" customHeight="1" x14ac:dyDescent="0.35">
      <c r="A41" s="662"/>
      <c r="B41" s="660"/>
      <c r="C41" s="660"/>
      <c r="D41" s="660"/>
      <c r="E41" s="660"/>
      <c r="F41" s="660"/>
      <c r="G41" s="660"/>
      <c r="H41" s="660"/>
      <c r="I41" s="660"/>
      <c r="J41" s="660"/>
      <c r="K41" s="660"/>
      <c r="L41" s="660"/>
      <c r="M41" s="660"/>
      <c r="N41" s="660"/>
      <c r="O41" s="661"/>
    </row>
    <row r="42" spans="1:15" ht="12.75" customHeight="1" x14ac:dyDescent="0.35">
      <c r="A42" s="662"/>
      <c r="B42" s="660"/>
      <c r="C42" s="660"/>
      <c r="D42" s="660"/>
      <c r="E42" s="660"/>
      <c r="F42" s="660"/>
      <c r="G42" s="660"/>
      <c r="H42" s="660"/>
      <c r="I42" s="660"/>
      <c r="J42" s="660"/>
      <c r="K42" s="660"/>
      <c r="L42" s="660"/>
      <c r="M42" s="660"/>
      <c r="N42" s="660"/>
      <c r="O42" s="661"/>
    </row>
    <row r="43" spans="1:15" ht="12.75" customHeight="1" x14ac:dyDescent="0.35">
      <c r="A43" s="662"/>
      <c r="B43" s="660"/>
      <c r="C43" s="660"/>
      <c r="D43" s="660"/>
      <c r="E43" s="660"/>
      <c r="F43" s="660"/>
      <c r="G43" s="660"/>
      <c r="H43" s="660"/>
      <c r="I43" s="660"/>
      <c r="J43" s="660"/>
      <c r="K43" s="660"/>
      <c r="L43" s="660"/>
      <c r="M43" s="660"/>
      <c r="N43" s="660"/>
      <c r="O43" s="661"/>
    </row>
    <row r="44" spans="1:15" ht="12.75" customHeight="1" x14ac:dyDescent="0.35">
      <c r="A44" s="443"/>
      <c r="C44" s="448"/>
      <c r="D44" s="448"/>
      <c r="E44" s="448"/>
      <c r="F44" s="448"/>
      <c r="G44" s="448"/>
      <c r="H44" s="448"/>
      <c r="I44" s="448"/>
      <c r="J44" s="448"/>
      <c r="K44" s="448"/>
      <c r="L44" s="448"/>
      <c r="O44" s="444"/>
    </row>
    <row r="45" spans="1:15" ht="12.75" customHeight="1" x14ac:dyDescent="0.35">
      <c r="A45" s="449"/>
      <c r="C45" s="448"/>
      <c r="D45" s="448"/>
      <c r="E45" s="448"/>
      <c r="F45" s="448"/>
      <c r="G45" s="448"/>
      <c r="H45" s="448"/>
      <c r="I45" s="448"/>
      <c r="J45" s="448"/>
      <c r="K45" s="448"/>
      <c r="L45" s="448"/>
      <c r="O45" s="444"/>
    </row>
    <row r="46" spans="1:15" ht="12.75" customHeight="1" x14ac:dyDescent="0.35">
      <c r="A46" s="450"/>
      <c r="C46" s="448"/>
      <c r="D46" s="448"/>
      <c r="E46" s="448"/>
      <c r="F46" s="448"/>
      <c r="G46" s="448"/>
      <c r="H46" s="448"/>
      <c r="I46" s="448"/>
      <c r="J46" s="448"/>
      <c r="K46" s="448"/>
      <c r="L46" s="448"/>
      <c r="O46" s="444"/>
    </row>
    <row r="47" spans="1:15" ht="12.75" customHeight="1" x14ac:dyDescent="0.35">
      <c r="A47" s="451"/>
      <c r="C47" s="448"/>
      <c r="D47" s="448"/>
      <c r="E47" s="448"/>
      <c r="F47" s="448"/>
      <c r="G47" s="448"/>
      <c r="H47" s="448"/>
      <c r="I47" s="448"/>
      <c r="J47" s="448"/>
      <c r="K47" s="448"/>
      <c r="L47" s="448"/>
      <c r="O47" s="444"/>
    </row>
    <row r="48" spans="1:15" ht="12.75" customHeight="1" x14ac:dyDescent="0.35">
      <c r="A48" s="449"/>
      <c r="C48" s="448"/>
      <c r="D48" s="448"/>
      <c r="E48" s="448"/>
      <c r="F48" s="448"/>
      <c r="G48" s="448"/>
      <c r="H48" s="448"/>
      <c r="I48" s="448"/>
      <c r="J48" s="448"/>
      <c r="K48" s="448"/>
      <c r="L48" s="448"/>
      <c r="O48" s="444"/>
    </row>
    <row r="49" spans="1:15" ht="12.75" customHeight="1" x14ac:dyDescent="0.35">
      <c r="A49" s="449"/>
      <c r="C49" s="448"/>
      <c r="D49" s="448"/>
      <c r="E49" s="448"/>
      <c r="F49" s="448"/>
      <c r="G49" s="448"/>
      <c r="H49" s="448"/>
      <c r="I49" s="448"/>
      <c r="J49" s="448"/>
      <c r="K49" s="448"/>
      <c r="L49" s="448"/>
      <c r="O49" s="444"/>
    </row>
    <row r="50" spans="1:15" ht="12.75" customHeight="1" x14ac:dyDescent="0.35">
      <c r="A50" s="451"/>
      <c r="C50" s="448"/>
      <c r="D50" s="448"/>
      <c r="E50" s="448"/>
      <c r="F50" s="448"/>
      <c r="G50" s="448"/>
      <c r="H50" s="448"/>
      <c r="I50" s="448"/>
      <c r="J50" s="448"/>
      <c r="K50" s="448"/>
      <c r="L50" s="448"/>
      <c r="O50" s="444"/>
    </row>
    <row r="51" spans="1:15" ht="12.75" customHeight="1" x14ac:dyDescent="0.35">
      <c r="A51" s="451"/>
      <c r="C51" s="448"/>
      <c r="D51" s="448"/>
      <c r="E51" s="448"/>
      <c r="F51" s="448"/>
      <c r="G51" s="448"/>
      <c r="H51" s="448"/>
      <c r="I51" s="448"/>
      <c r="J51" s="448"/>
      <c r="K51" s="448"/>
      <c r="L51" s="448"/>
      <c r="O51" s="444"/>
    </row>
    <row r="52" spans="1:15" ht="12.75" customHeight="1" x14ac:dyDescent="0.35">
      <c r="A52" s="443"/>
      <c r="C52" s="448"/>
      <c r="D52" s="448"/>
      <c r="E52" s="448"/>
      <c r="F52" s="448"/>
      <c r="G52" s="448"/>
      <c r="H52" s="448"/>
      <c r="I52" s="448"/>
      <c r="J52" s="448"/>
      <c r="K52" s="448"/>
      <c r="L52" s="448"/>
      <c r="O52" s="444"/>
    </row>
    <row r="53" spans="1:15" ht="12.75" customHeight="1" x14ac:dyDescent="0.35">
      <c r="A53" s="451"/>
      <c r="C53" s="448"/>
      <c r="D53" s="448"/>
      <c r="E53" s="448"/>
      <c r="F53" s="448"/>
      <c r="G53" s="448"/>
      <c r="H53" s="448"/>
      <c r="I53" s="448"/>
      <c r="J53" s="448"/>
      <c r="K53" s="448"/>
      <c r="L53" s="448"/>
      <c r="O53" s="444"/>
    </row>
    <row r="54" spans="1:15" ht="12.75" customHeight="1" x14ac:dyDescent="0.35">
      <c r="A54" s="451"/>
      <c r="C54" s="448"/>
      <c r="D54" s="448"/>
      <c r="E54" s="448"/>
      <c r="F54" s="448"/>
      <c r="G54" s="448"/>
      <c r="H54" s="448"/>
      <c r="I54" s="448"/>
      <c r="J54" s="448"/>
      <c r="K54" s="448"/>
      <c r="L54" s="448"/>
      <c r="O54" s="444"/>
    </row>
    <row r="55" spans="1:15" ht="12.75" customHeight="1" x14ac:dyDescent="0.35">
      <c r="A55" s="451"/>
      <c r="C55" s="448"/>
      <c r="D55" s="448"/>
      <c r="E55" s="448"/>
      <c r="F55" s="448"/>
      <c r="G55" s="448"/>
      <c r="H55" s="448"/>
      <c r="I55" s="448"/>
      <c r="J55" s="448"/>
      <c r="K55" s="448"/>
      <c r="L55" s="448"/>
      <c r="O55" s="444"/>
    </row>
    <row r="56" spans="1:15" ht="12.75" customHeight="1" x14ac:dyDescent="0.35">
      <c r="A56" s="443"/>
      <c r="C56" s="448"/>
      <c r="D56" s="448"/>
      <c r="E56" s="448"/>
      <c r="F56" s="448"/>
      <c r="G56" s="448"/>
      <c r="H56" s="448"/>
      <c r="I56" s="448"/>
      <c r="J56" s="448"/>
      <c r="K56" s="448"/>
      <c r="L56" s="448"/>
      <c r="O56" s="444"/>
    </row>
    <row r="57" spans="1:15" ht="12.75" customHeight="1" x14ac:dyDescent="0.35">
      <c r="A57" s="443"/>
      <c r="C57" s="448"/>
      <c r="D57" s="448"/>
      <c r="E57" s="448"/>
      <c r="F57" s="448"/>
      <c r="G57" s="448"/>
      <c r="H57" s="448"/>
      <c r="I57" s="448"/>
      <c r="J57" s="448"/>
      <c r="K57" s="448"/>
      <c r="L57" s="448"/>
      <c r="O57" s="444"/>
    </row>
    <row r="58" spans="1:15" ht="12.75" customHeight="1" x14ac:dyDescent="0.35">
      <c r="A58" s="653" t="s">
        <v>8</v>
      </c>
      <c r="B58" s="653"/>
      <c r="C58" s="653"/>
      <c r="D58" s="653"/>
      <c r="E58" s="653"/>
      <c r="F58" s="653"/>
      <c r="G58" s="653"/>
      <c r="H58" s="653"/>
      <c r="I58" s="653"/>
      <c r="J58" s="653"/>
      <c r="K58" s="653"/>
      <c r="L58" s="653"/>
      <c r="M58" s="653"/>
      <c r="N58" s="653"/>
      <c r="O58" s="653"/>
    </row>
    <row r="59" spans="1:15" ht="12.75" customHeight="1" x14ac:dyDescent="0.35">
      <c r="A59" s="653"/>
      <c r="B59" s="653"/>
      <c r="C59" s="653"/>
      <c r="D59" s="653"/>
      <c r="E59" s="653"/>
      <c r="F59" s="653"/>
      <c r="G59" s="653"/>
      <c r="H59" s="653"/>
      <c r="I59" s="653"/>
      <c r="J59" s="653"/>
      <c r="K59" s="653"/>
      <c r="L59" s="653"/>
      <c r="M59" s="653"/>
      <c r="N59" s="653"/>
      <c r="O59" s="653"/>
    </row>
    <row r="60" spans="1:15" ht="12.75" customHeight="1" x14ac:dyDescent="0.35">
      <c r="A60" s="663" t="s">
        <v>9</v>
      </c>
      <c r="B60" s="663"/>
      <c r="C60" s="663"/>
      <c r="D60" s="663"/>
      <c r="E60" s="663"/>
      <c r="F60" s="663"/>
      <c r="G60" s="663"/>
      <c r="H60" s="663"/>
      <c r="I60" s="663"/>
      <c r="J60" s="663"/>
      <c r="K60" s="663"/>
      <c r="L60" s="663"/>
      <c r="M60" s="663"/>
      <c r="N60" s="663"/>
      <c r="O60" s="663"/>
    </row>
    <row r="61" spans="1:15" ht="12.75" customHeight="1" x14ac:dyDescent="0.35">
      <c r="A61" s="663"/>
      <c r="B61" s="663"/>
      <c r="C61" s="663"/>
      <c r="D61" s="663"/>
      <c r="E61" s="663"/>
      <c r="F61" s="663"/>
      <c r="G61" s="663"/>
      <c r="H61" s="663"/>
      <c r="I61" s="663"/>
      <c r="J61" s="663"/>
      <c r="K61" s="663"/>
      <c r="L61" s="663"/>
      <c r="M61" s="663"/>
      <c r="N61" s="663"/>
      <c r="O61" s="663"/>
    </row>
    <row r="62" spans="1:15" ht="12.75" customHeight="1" x14ac:dyDescent="0.35">
      <c r="A62" s="663" t="s">
        <v>10</v>
      </c>
      <c r="B62" s="663"/>
      <c r="C62" s="663"/>
      <c r="D62" s="663"/>
      <c r="E62" s="663"/>
      <c r="F62" s="663"/>
      <c r="G62" s="663"/>
      <c r="H62" s="663"/>
      <c r="I62" s="663"/>
      <c r="J62" s="663"/>
      <c r="K62" s="663"/>
      <c r="L62" s="663"/>
      <c r="M62" s="663"/>
      <c r="N62" s="663"/>
      <c r="O62" s="663"/>
    </row>
    <row r="63" spans="1:15" ht="12.75" customHeight="1" x14ac:dyDescent="0.35">
      <c r="A63" s="663"/>
      <c r="B63" s="663"/>
      <c r="C63" s="663"/>
      <c r="D63" s="663"/>
      <c r="E63" s="663"/>
      <c r="F63" s="663"/>
      <c r="G63" s="663"/>
      <c r="H63" s="663"/>
      <c r="I63" s="663"/>
      <c r="J63" s="663"/>
      <c r="K63" s="663"/>
      <c r="L63" s="663"/>
      <c r="M63" s="663"/>
      <c r="N63" s="663"/>
      <c r="O63" s="663"/>
    </row>
    <row r="64" spans="1:15" ht="18" customHeight="1" x14ac:dyDescent="0.35">
      <c r="A64" s="654" t="s">
        <v>11</v>
      </c>
      <c r="B64" s="654"/>
      <c r="C64" s="654"/>
      <c r="D64" s="654"/>
      <c r="E64" s="654"/>
      <c r="F64" s="654"/>
      <c r="G64" s="654"/>
      <c r="H64" s="654"/>
      <c r="I64" s="654"/>
      <c r="J64" s="654"/>
      <c r="K64" s="654"/>
      <c r="L64" s="654"/>
      <c r="M64" s="654"/>
      <c r="N64" s="654"/>
      <c r="O64" s="654"/>
    </row>
    <row r="65" spans="1:15" ht="20.25" customHeight="1" x14ac:dyDescent="0.35">
      <c r="A65" s="654"/>
      <c r="B65" s="654"/>
      <c r="C65" s="654"/>
      <c r="D65" s="654"/>
      <c r="E65" s="654"/>
      <c r="F65" s="654"/>
      <c r="G65" s="654"/>
      <c r="H65" s="654"/>
      <c r="I65" s="654"/>
      <c r="J65" s="654"/>
      <c r="K65" s="654"/>
      <c r="L65" s="654"/>
      <c r="M65" s="654"/>
      <c r="N65" s="654"/>
      <c r="O65" s="654"/>
    </row>
    <row r="66" spans="1:15" ht="20.25" customHeight="1" x14ac:dyDescent="0.35">
      <c r="A66" s="654"/>
      <c r="B66" s="654"/>
      <c r="C66" s="654"/>
      <c r="D66" s="654"/>
      <c r="E66" s="654"/>
      <c r="F66" s="654"/>
      <c r="G66" s="654"/>
      <c r="H66" s="654"/>
      <c r="I66" s="654"/>
      <c r="J66" s="654"/>
      <c r="K66" s="654"/>
      <c r="L66" s="654"/>
      <c r="M66" s="654"/>
      <c r="N66" s="654"/>
      <c r="O66" s="654"/>
    </row>
    <row r="67" spans="1:15" ht="20.25" customHeight="1" x14ac:dyDescent="0.35">
      <c r="A67" s="654"/>
      <c r="B67" s="654"/>
      <c r="C67" s="654"/>
      <c r="D67" s="654"/>
      <c r="E67" s="654"/>
      <c r="F67" s="654"/>
      <c r="G67" s="654"/>
      <c r="H67" s="654"/>
      <c r="I67" s="654"/>
      <c r="J67" s="654"/>
      <c r="K67" s="654"/>
      <c r="L67" s="654"/>
      <c r="M67" s="654"/>
      <c r="N67" s="654"/>
      <c r="O67" s="654"/>
    </row>
    <row r="68" spans="1:15" x14ac:dyDescent="0.35">
      <c r="A68" s="654"/>
      <c r="B68" s="654"/>
      <c r="C68" s="654"/>
      <c r="D68" s="654"/>
      <c r="E68" s="654"/>
      <c r="F68" s="654"/>
      <c r="G68" s="654"/>
      <c r="H68" s="654"/>
      <c r="I68" s="654"/>
      <c r="J68" s="654"/>
      <c r="K68" s="654"/>
      <c r="L68" s="654"/>
      <c r="M68" s="654"/>
      <c r="N68" s="654"/>
      <c r="O68" s="654"/>
    </row>
    <row r="69" spans="1:15" x14ac:dyDescent="0.35">
      <c r="A69" s="654"/>
      <c r="B69" s="654"/>
      <c r="C69" s="654"/>
      <c r="D69" s="654"/>
      <c r="E69" s="654"/>
      <c r="F69" s="654"/>
      <c r="G69" s="654"/>
      <c r="H69" s="654"/>
      <c r="I69" s="654"/>
      <c r="J69" s="654"/>
      <c r="K69" s="654"/>
      <c r="L69" s="654"/>
      <c r="M69" s="654"/>
      <c r="N69" s="654"/>
      <c r="O69" s="654"/>
    </row>
  </sheetData>
  <mergeCells count="13">
    <mergeCell ref="A58:O59"/>
    <mergeCell ref="A64:O69"/>
    <mergeCell ref="A14:O15"/>
    <mergeCell ref="L3:O5"/>
    <mergeCell ref="A19:O43"/>
    <mergeCell ref="A60:O61"/>
    <mergeCell ref="A62:O63"/>
    <mergeCell ref="A3:K5"/>
    <mergeCell ref="A10:G11"/>
    <mergeCell ref="H10:O11"/>
    <mergeCell ref="A12:G13"/>
    <mergeCell ref="H12:O13"/>
    <mergeCell ref="A8:O9"/>
  </mergeCells>
  <phoneticPr fontId="0" type="noConversion"/>
  <pageMargins left="0.25" right="0.25" top="0.75" bottom="0.75" header="0.3" footer="0.3"/>
  <pageSetup paperSize="9" scale="67" orientation="portrait" horizontalDpi="12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DF586-0D30-4440-9A21-F44FE5C6ECCF}">
  <sheetPr codeName="Sheet10"/>
  <dimension ref="B1:T46"/>
  <sheetViews>
    <sheetView view="pageBreakPreview" zoomScale="80" zoomScaleNormal="100" zoomScaleSheetLayoutView="80" workbookViewId="0">
      <selection activeCell="Y38" sqref="Y38"/>
    </sheetView>
  </sheetViews>
  <sheetFormatPr defaultColWidth="9.1328125" defaultRowHeight="12.75" x14ac:dyDescent="0.35"/>
  <cols>
    <col min="1" max="1" width="4.1328125" style="47" customWidth="1"/>
    <col min="2" max="2" width="5.1328125" style="47" customWidth="1"/>
    <col min="3" max="3" width="20.3984375" style="47" customWidth="1"/>
    <col min="4" max="4" width="19.73046875" style="47" customWidth="1"/>
    <col min="5" max="5" width="18.265625" style="47" customWidth="1"/>
    <col min="6" max="6" width="3.1328125" style="601" customWidth="1"/>
    <col min="7" max="7" width="4" style="601" customWidth="1"/>
    <col min="8" max="8" width="19.73046875" style="47" customWidth="1"/>
    <col min="9" max="9" width="3.265625" style="601" customWidth="1"/>
    <col min="10" max="10" width="19.73046875" style="47" customWidth="1"/>
    <col min="11" max="11" width="3.265625" style="601" customWidth="1"/>
    <col min="12" max="12" width="2.59765625" style="601" bestFit="1" customWidth="1"/>
    <col min="13" max="13" width="16.1328125" style="47" customWidth="1"/>
    <col min="14" max="15" width="10.59765625" style="47" customWidth="1"/>
    <col min="16" max="16" width="12.3984375" style="47" customWidth="1"/>
    <col min="17" max="20" width="2.59765625" style="601" bestFit="1" customWidth="1"/>
    <col min="21" max="16384" width="9.1328125" style="47"/>
  </cols>
  <sheetData>
    <row r="1" spans="2:20" ht="27.6" customHeight="1" x14ac:dyDescent="0.35">
      <c r="B1" s="824" t="s">
        <v>283</v>
      </c>
      <c r="C1" s="824"/>
      <c r="D1" s="824"/>
      <c r="E1" s="824"/>
      <c r="F1" s="824"/>
      <c r="G1" s="824"/>
      <c r="H1" s="824"/>
      <c r="I1" s="824"/>
      <c r="J1" s="824"/>
      <c r="K1" s="824"/>
      <c r="L1" s="824"/>
      <c r="M1" s="824"/>
      <c r="N1" s="824"/>
      <c r="O1" s="824"/>
      <c r="P1" s="824"/>
      <c r="Q1" s="824"/>
      <c r="R1" s="824"/>
      <c r="S1" s="824"/>
      <c r="T1" s="824"/>
    </row>
    <row r="2" spans="2:20" ht="15" x14ac:dyDescent="0.35">
      <c r="D2" s="431"/>
      <c r="E2" s="431"/>
      <c r="F2" s="431"/>
      <c r="G2" s="431"/>
      <c r="H2" s="431"/>
      <c r="I2" s="431"/>
      <c r="J2" s="431"/>
      <c r="K2" s="431"/>
      <c r="L2" s="431"/>
      <c r="M2" s="431"/>
      <c r="N2" s="431"/>
      <c r="O2" s="431"/>
      <c r="P2" s="431"/>
      <c r="Q2" s="431"/>
      <c r="R2" s="431"/>
      <c r="S2" s="431"/>
      <c r="T2" s="431"/>
    </row>
    <row r="3" spans="2:20" ht="18.600000000000001" customHeight="1" x14ac:dyDescent="0.5">
      <c r="B3" s="602" t="s">
        <v>284</v>
      </c>
      <c r="C3" s="603"/>
      <c r="D3" s="833"/>
      <c r="E3" s="833"/>
      <c r="F3" s="833"/>
      <c r="G3" s="833"/>
      <c r="H3" s="833"/>
      <c r="I3" s="475"/>
      <c r="J3" s="431"/>
      <c r="K3" s="826" t="s">
        <v>285</v>
      </c>
      <c r="L3" s="827"/>
      <c r="M3" s="828"/>
      <c r="N3" s="826" t="s">
        <v>286</v>
      </c>
      <c r="O3" s="828"/>
      <c r="P3" s="825" t="s">
        <v>287</v>
      </c>
      <c r="Q3" s="825"/>
      <c r="R3" s="825" t="s">
        <v>288</v>
      </c>
      <c r="S3" s="825"/>
      <c r="T3" s="825"/>
    </row>
    <row r="4" spans="2:20" ht="17.649999999999999" x14ac:dyDescent="0.5">
      <c r="B4" s="602" t="s">
        <v>86</v>
      </c>
      <c r="C4" s="603"/>
      <c r="D4" s="833"/>
      <c r="E4" s="833"/>
      <c r="F4" s="833"/>
      <c r="G4" s="833"/>
      <c r="H4" s="833"/>
      <c r="I4" s="475"/>
      <c r="J4" s="431"/>
      <c r="K4" s="823"/>
      <c r="L4" s="823"/>
      <c r="M4" s="823"/>
      <c r="N4" s="831"/>
      <c r="O4" s="832"/>
      <c r="P4" s="818"/>
      <c r="Q4" s="818"/>
      <c r="R4" s="818"/>
      <c r="S4" s="818"/>
      <c r="T4" s="818"/>
    </row>
    <row r="5" spans="2:20" ht="17.649999999999999" x14ac:dyDescent="0.5">
      <c r="B5" s="602" t="s">
        <v>89</v>
      </c>
      <c r="C5" s="603"/>
      <c r="D5" s="833"/>
      <c r="E5" s="833"/>
      <c r="F5" s="833"/>
      <c r="G5" s="833"/>
      <c r="H5" s="833"/>
      <c r="I5" s="475"/>
      <c r="J5" s="431"/>
      <c r="K5" s="823"/>
      <c r="L5" s="823"/>
      <c r="M5" s="823"/>
      <c r="N5" s="831"/>
      <c r="O5" s="832"/>
      <c r="P5" s="818"/>
      <c r="Q5" s="818"/>
      <c r="R5" s="818"/>
      <c r="S5" s="818"/>
      <c r="T5" s="818"/>
    </row>
    <row r="6" spans="2:20" ht="15.6" customHeight="1" x14ac:dyDescent="0.5">
      <c r="B6" s="602" t="s">
        <v>289</v>
      </c>
      <c r="C6" s="603"/>
      <c r="D6" s="833"/>
      <c r="E6" s="833"/>
      <c r="F6" s="833"/>
      <c r="G6" s="833"/>
      <c r="H6" s="833"/>
      <c r="I6" s="475"/>
      <c r="J6" s="431"/>
      <c r="K6" s="823"/>
      <c r="L6" s="823"/>
      <c r="M6" s="823"/>
      <c r="N6" s="831"/>
      <c r="O6" s="832"/>
      <c r="P6" s="818"/>
      <c r="Q6" s="818"/>
      <c r="R6" s="818"/>
      <c r="S6" s="818"/>
      <c r="T6" s="818"/>
    </row>
    <row r="7" spans="2:20" ht="17.649999999999999" x14ac:dyDescent="0.5">
      <c r="B7" s="602" t="s">
        <v>290</v>
      </c>
      <c r="C7" s="603"/>
      <c r="D7" s="833"/>
      <c r="E7" s="833"/>
      <c r="F7" s="833"/>
      <c r="G7" s="833"/>
      <c r="H7" s="833"/>
      <c r="I7" s="475"/>
      <c r="J7" s="431"/>
      <c r="K7" s="823"/>
      <c r="L7" s="823"/>
      <c r="M7" s="823"/>
      <c r="N7" s="831"/>
      <c r="O7" s="832"/>
      <c r="P7" s="818"/>
      <c r="Q7" s="818"/>
      <c r="R7" s="818"/>
      <c r="S7" s="818"/>
      <c r="T7" s="818"/>
    </row>
    <row r="8" spans="2:20" ht="5.0999999999999996" customHeight="1" x14ac:dyDescent="0.35">
      <c r="D8" s="431"/>
      <c r="E8" s="431"/>
      <c r="F8" s="431"/>
      <c r="G8" s="431"/>
      <c r="H8" s="431"/>
      <c r="I8" s="431"/>
      <c r="J8" s="431"/>
      <c r="K8" s="431"/>
      <c r="L8" s="431"/>
      <c r="M8" s="431"/>
      <c r="N8" s="431"/>
      <c r="O8" s="431"/>
      <c r="P8" s="431"/>
      <c r="Q8" s="431"/>
      <c r="R8" s="431"/>
      <c r="S8" s="431"/>
      <c r="T8" s="431"/>
    </row>
    <row r="9" spans="2:20" ht="0.95" customHeight="1" x14ac:dyDescent="0.35">
      <c r="B9" s="599"/>
      <c r="C9" s="599"/>
      <c r="D9" s="424"/>
      <c r="E9" s="424"/>
      <c r="F9" s="424"/>
      <c r="G9" s="424"/>
      <c r="H9" s="424"/>
      <c r="I9" s="424"/>
      <c r="J9" s="424"/>
      <c r="K9" s="424"/>
      <c r="L9" s="424"/>
      <c r="M9" s="424"/>
      <c r="N9" s="424"/>
      <c r="O9" s="424"/>
      <c r="P9" s="424"/>
      <c r="Q9" s="424"/>
      <c r="R9" s="424"/>
      <c r="S9" s="424"/>
      <c r="T9" s="424"/>
    </row>
    <row r="10" spans="2:20" ht="0.95" customHeight="1" thickBot="1" x14ac:dyDescent="0.4">
      <c r="B10" s="599"/>
      <c r="C10" s="599"/>
      <c r="D10" s="424"/>
      <c r="E10" s="424"/>
      <c r="F10" s="424"/>
      <c r="G10" s="424"/>
      <c r="H10" s="424"/>
      <c r="I10" s="424"/>
      <c r="J10" s="424"/>
      <c r="K10" s="424"/>
      <c r="L10" s="424"/>
      <c r="M10" s="424"/>
      <c r="N10" s="424"/>
      <c r="O10" s="424"/>
      <c r="P10" s="424"/>
      <c r="Q10" s="424"/>
      <c r="R10" s="424"/>
      <c r="S10" s="424"/>
      <c r="T10" s="424"/>
    </row>
    <row r="11" spans="2:20" ht="27.75" customHeight="1" x14ac:dyDescent="0.35">
      <c r="B11" s="834" t="s">
        <v>274</v>
      </c>
      <c r="C11" s="816" t="s">
        <v>291</v>
      </c>
      <c r="D11" s="816" t="s">
        <v>292</v>
      </c>
      <c r="E11" s="816" t="s">
        <v>293</v>
      </c>
      <c r="F11" s="819" t="s">
        <v>294</v>
      </c>
      <c r="G11" s="819" t="s">
        <v>295</v>
      </c>
      <c r="H11" s="816" t="s">
        <v>296</v>
      </c>
      <c r="I11" s="819" t="s">
        <v>297</v>
      </c>
      <c r="J11" s="816" t="s">
        <v>298</v>
      </c>
      <c r="K11" s="816"/>
      <c r="L11" s="816"/>
      <c r="M11" s="821" t="s">
        <v>299</v>
      </c>
      <c r="N11" s="821"/>
      <c r="O11" s="430"/>
      <c r="P11" s="821" t="s">
        <v>300</v>
      </c>
      <c r="Q11" s="821"/>
      <c r="R11" s="821"/>
      <c r="S11" s="821"/>
      <c r="T11" s="822"/>
    </row>
    <row r="12" spans="2:20" ht="78.75" customHeight="1" thickBot="1" x14ac:dyDescent="0.4">
      <c r="B12" s="835"/>
      <c r="C12" s="817"/>
      <c r="D12" s="817"/>
      <c r="E12" s="817"/>
      <c r="F12" s="820"/>
      <c r="G12" s="820"/>
      <c r="H12" s="817"/>
      <c r="I12" s="820" t="s">
        <v>297</v>
      </c>
      <c r="J12" s="429" t="s">
        <v>301</v>
      </c>
      <c r="K12" s="432" t="s">
        <v>302</v>
      </c>
      <c r="L12" s="432" t="s">
        <v>303</v>
      </c>
      <c r="M12" s="429" t="s">
        <v>304</v>
      </c>
      <c r="N12" s="432" t="s">
        <v>305</v>
      </c>
      <c r="O12" s="432" t="s">
        <v>306</v>
      </c>
      <c r="P12" s="425" t="s">
        <v>307</v>
      </c>
      <c r="Q12" s="432" t="s">
        <v>294</v>
      </c>
      <c r="R12" s="432" t="s">
        <v>308</v>
      </c>
      <c r="S12" s="432" t="s">
        <v>309</v>
      </c>
      <c r="T12" s="426" t="s">
        <v>303</v>
      </c>
    </row>
    <row r="13" spans="2:20" x14ac:dyDescent="0.35">
      <c r="B13" s="289"/>
      <c r="C13" s="289"/>
      <c r="D13" s="289"/>
      <c r="E13" s="289"/>
      <c r="F13" s="290"/>
      <c r="G13" s="290"/>
      <c r="H13" s="289"/>
      <c r="I13" s="290"/>
      <c r="J13" s="289"/>
      <c r="K13" s="290"/>
      <c r="L13" s="290" t="str">
        <f>IF(F13&lt;&gt;"",F13*I13*K13,"")</f>
        <v/>
      </c>
      <c r="M13" s="289"/>
      <c r="N13" s="289"/>
      <c r="O13" s="289"/>
      <c r="P13" s="289"/>
      <c r="Q13" s="290"/>
      <c r="R13" s="290"/>
      <c r="S13" s="290"/>
      <c r="T13" s="291" t="str">
        <f>IF(Q13&lt;&gt;"",Q13*R13*S13,"")</f>
        <v/>
      </c>
    </row>
    <row r="14" spans="2:20" x14ac:dyDescent="0.35">
      <c r="B14" s="289"/>
      <c r="C14" s="289"/>
      <c r="D14" s="289"/>
      <c r="E14" s="289"/>
      <c r="F14" s="290"/>
      <c r="G14" s="290"/>
      <c r="H14" s="289"/>
      <c r="I14" s="290"/>
      <c r="J14" s="289"/>
      <c r="K14" s="290"/>
      <c r="L14" s="290" t="str">
        <f t="shared" ref="L14:L45" si="0">IF(F14&lt;&gt;"",F14*I14*K14,"")</f>
        <v/>
      </c>
      <c r="M14" s="289"/>
      <c r="N14" s="289"/>
      <c r="O14" s="289"/>
      <c r="P14" s="289"/>
      <c r="Q14" s="290"/>
      <c r="R14" s="290"/>
      <c r="S14" s="290"/>
      <c r="T14" s="291" t="str">
        <f t="shared" ref="T14:T45" si="1">IF(Q14&lt;&gt;"",Q14*R14*S14,"")</f>
        <v/>
      </c>
    </row>
    <row r="15" spans="2:20" x14ac:dyDescent="0.35">
      <c r="B15" s="289"/>
      <c r="C15" s="289"/>
      <c r="D15" s="289"/>
      <c r="E15" s="289"/>
      <c r="F15" s="290"/>
      <c r="G15" s="290"/>
      <c r="H15" s="289"/>
      <c r="I15" s="290"/>
      <c r="J15" s="289"/>
      <c r="K15" s="290"/>
      <c r="L15" s="290" t="str">
        <f t="shared" si="0"/>
        <v/>
      </c>
      <c r="M15" s="289"/>
      <c r="N15" s="289"/>
      <c r="O15" s="289"/>
      <c r="P15" s="289"/>
      <c r="Q15" s="290"/>
      <c r="R15" s="290"/>
      <c r="S15" s="290"/>
      <c r="T15" s="291" t="str">
        <f t="shared" si="1"/>
        <v/>
      </c>
    </row>
    <row r="16" spans="2:20" x14ac:dyDescent="0.35">
      <c r="B16" s="289"/>
      <c r="C16" s="289"/>
      <c r="D16" s="289"/>
      <c r="E16" s="289"/>
      <c r="F16" s="290"/>
      <c r="G16" s="290"/>
      <c r="H16" s="289"/>
      <c r="I16" s="290"/>
      <c r="J16" s="289"/>
      <c r="K16" s="290"/>
      <c r="L16" s="290" t="str">
        <f t="shared" si="0"/>
        <v/>
      </c>
      <c r="M16" s="289"/>
      <c r="N16" s="289"/>
      <c r="O16" s="289"/>
      <c r="P16" s="289"/>
      <c r="Q16" s="290"/>
      <c r="R16" s="290"/>
      <c r="S16" s="290"/>
      <c r="T16" s="291" t="str">
        <f t="shared" si="1"/>
        <v/>
      </c>
    </row>
    <row r="17" spans="2:20" x14ac:dyDescent="0.35">
      <c r="B17" s="289"/>
      <c r="C17" s="289"/>
      <c r="D17" s="289"/>
      <c r="E17" s="289"/>
      <c r="F17" s="290"/>
      <c r="G17" s="290"/>
      <c r="H17" s="289"/>
      <c r="I17" s="290"/>
      <c r="J17" s="289"/>
      <c r="K17" s="290"/>
      <c r="L17" s="290" t="str">
        <f t="shared" si="0"/>
        <v/>
      </c>
      <c r="M17" s="289"/>
      <c r="N17" s="289"/>
      <c r="O17" s="289"/>
      <c r="P17" s="289"/>
      <c r="Q17" s="290"/>
      <c r="R17" s="290"/>
      <c r="S17" s="290"/>
      <c r="T17" s="291" t="str">
        <f t="shared" si="1"/>
        <v/>
      </c>
    </row>
    <row r="18" spans="2:20" x14ac:dyDescent="0.35">
      <c r="B18" s="289"/>
      <c r="C18" s="289"/>
      <c r="D18" s="289"/>
      <c r="E18" s="289"/>
      <c r="F18" s="290"/>
      <c r="G18" s="290"/>
      <c r="H18" s="289"/>
      <c r="I18" s="290"/>
      <c r="J18" s="289"/>
      <c r="K18" s="290"/>
      <c r="L18" s="290" t="str">
        <f t="shared" si="0"/>
        <v/>
      </c>
      <c r="M18" s="289"/>
      <c r="N18" s="289"/>
      <c r="O18" s="289"/>
      <c r="P18" s="289"/>
      <c r="Q18" s="290"/>
      <c r="R18" s="290"/>
      <c r="S18" s="290"/>
      <c r="T18" s="291" t="str">
        <f t="shared" si="1"/>
        <v/>
      </c>
    </row>
    <row r="19" spans="2:20" x14ac:dyDescent="0.35">
      <c r="B19" s="289"/>
      <c r="C19" s="289"/>
      <c r="D19" s="289"/>
      <c r="E19" s="289"/>
      <c r="F19" s="290"/>
      <c r="G19" s="290"/>
      <c r="H19" s="289"/>
      <c r="I19" s="290"/>
      <c r="J19" s="289"/>
      <c r="K19" s="290"/>
      <c r="L19" s="290" t="str">
        <f t="shared" si="0"/>
        <v/>
      </c>
      <c r="M19" s="289"/>
      <c r="N19" s="289"/>
      <c r="O19" s="289"/>
      <c r="P19" s="289"/>
      <c r="Q19" s="290"/>
      <c r="R19" s="290"/>
      <c r="S19" s="290"/>
      <c r="T19" s="291" t="str">
        <f t="shared" si="1"/>
        <v/>
      </c>
    </row>
    <row r="20" spans="2:20" x14ac:dyDescent="0.35">
      <c r="B20" s="289"/>
      <c r="C20" s="289"/>
      <c r="D20" s="289"/>
      <c r="E20" s="289"/>
      <c r="F20" s="290"/>
      <c r="G20" s="290"/>
      <c r="H20" s="289"/>
      <c r="I20" s="290"/>
      <c r="J20" s="289"/>
      <c r="K20" s="290"/>
      <c r="L20" s="290" t="str">
        <f t="shared" si="0"/>
        <v/>
      </c>
      <c r="M20" s="289"/>
      <c r="N20" s="289"/>
      <c r="O20" s="289"/>
      <c r="P20" s="289"/>
      <c r="Q20" s="290"/>
      <c r="R20" s="290"/>
      <c r="S20" s="290"/>
      <c r="T20" s="291" t="str">
        <f t="shared" si="1"/>
        <v/>
      </c>
    </row>
    <row r="21" spans="2:20" x14ac:dyDescent="0.35">
      <c r="B21" s="289"/>
      <c r="C21" s="289"/>
      <c r="D21" s="289"/>
      <c r="E21" s="289"/>
      <c r="F21" s="290"/>
      <c r="G21" s="290"/>
      <c r="H21" s="289"/>
      <c r="I21" s="290"/>
      <c r="J21" s="289"/>
      <c r="K21" s="290"/>
      <c r="L21" s="290" t="str">
        <f t="shared" si="0"/>
        <v/>
      </c>
      <c r="M21" s="289"/>
      <c r="N21" s="289"/>
      <c r="O21" s="289"/>
      <c r="P21" s="289"/>
      <c r="Q21" s="290"/>
      <c r="R21" s="290"/>
      <c r="S21" s="290"/>
      <c r="T21" s="291" t="str">
        <f t="shared" si="1"/>
        <v/>
      </c>
    </row>
    <row r="22" spans="2:20" x14ac:dyDescent="0.35">
      <c r="B22" s="289"/>
      <c r="C22" s="289"/>
      <c r="D22" s="289"/>
      <c r="E22" s="289"/>
      <c r="F22" s="290"/>
      <c r="G22" s="290"/>
      <c r="H22" s="289"/>
      <c r="I22" s="290"/>
      <c r="J22" s="289"/>
      <c r="K22" s="290"/>
      <c r="L22" s="290" t="str">
        <f t="shared" si="0"/>
        <v/>
      </c>
      <c r="M22" s="289"/>
      <c r="N22" s="289"/>
      <c r="O22" s="289"/>
      <c r="P22" s="289"/>
      <c r="Q22" s="290"/>
      <c r="R22" s="290"/>
      <c r="S22" s="290"/>
      <c r="T22" s="291" t="str">
        <f t="shared" si="1"/>
        <v/>
      </c>
    </row>
    <row r="23" spans="2:20" x14ac:dyDescent="0.35">
      <c r="B23" s="289"/>
      <c r="C23" s="289"/>
      <c r="D23" s="289"/>
      <c r="E23" s="289"/>
      <c r="F23" s="290"/>
      <c r="G23" s="290"/>
      <c r="H23" s="289"/>
      <c r="I23" s="290"/>
      <c r="J23" s="289"/>
      <c r="K23" s="290"/>
      <c r="L23" s="290" t="str">
        <f t="shared" si="0"/>
        <v/>
      </c>
      <c r="M23" s="289"/>
      <c r="N23" s="289"/>
      <c r="O23" s="289"/>
      <c r="P23" s="289"/>
      <c r="Q23" s="290"/>
      <c r="R23" s="290"/>
      <c r="S23" s="290"/>
      <c r="T23" s="291" t="str">
        <f t="shared" si="1"/>
        <v/>
      </c>
    </row>
    <row r="24" spans="2:20" x14ac:dyDescent="0.35">
      <c r="B24" s="289"/>
      <c r="C24" s="289"/>
      <c r="D24" s="289"/>
      <c r="E24" s="289"/>
      <c r="F24" s="290"/>
      <c r="G24" s="290"/>
      <c r="H24" s="289"/>
      <c r="I24" s="290"/>
      <c r="J24" s="289"/>
      <c r="K24" s="290"/>
      <c r="L24" s="290" t="str">
        <f t="shared" si="0"/>
        <v/>
      </c>
      <c r="M24" s="289"/>
      <c r="N24" s="289"/>
      <c r="O24" s="289"/>
      <c r="P24" s="289"/>
      <c r="Q24" s="290"/>
      <c r="R24" s="290"/>
      <c r="S24" s="290"/>
      <c r="T24" s="291" t="str">
        <f t="shared" si="1"/>
        <v/>
      </c>
    </row>
    <row r="25" spans="2:20" x14ac:dyDescent="0.35">
      <c r="B25" s="289"/>
      <c r="C25" s="289"/>
      <c r="D25" s="289"/>
      <c r="E25" s="289"/>
      <c r="F25" s="290"/>
      <c r="G25" s="290"/>
      <c r="H25" s="289"/>
      <c r="I25" s="290"/>
      <c r="J25" s="289"/>
      <c r="K25" s="290"/>
      <c r="L25" s="290" t="str">
        <f t="shared" si="0"/>
        <v/>
      </c>
      <c r="M25" s="289"/>
      <c r="N25" s="289"/>
      <c r="O25" s="289"/>
      <c r="P25" s="289"/>
      <c r="Q25" s="290"/>
      <c r="R25" s="290"/>
      <c r="S25" s="290"/>
      <c r="T25" s="291" t="str">
        <f t="shared" si="1"/>
        <v/>
      </c>
    </row>
    <row r="26" spans="2:20" x14ac:dyDescent="0.35">
      <c r="B26" s="289"/>
      <c r="C26" s="289"/>
      <c r="D26" s="289"/>
      <c r="E26" s="289"/>
      <c r="F26" s="290"/>
      <c r="G26" s="290"/>
      <c r="H26" s="289"/>
      <c r="I26" s="290"/>
      <c r="J26" s="289"/>
      <c r="K26" s="290"/>
      <c r="L26" s="290" t="str">
        <f t="shared" si="0"/>
        <v/>
      </c>
      <c r="M26" s="289"/>
      <c r="N26" s="289"/>
      <c r="O26" s="289"/>
      <c r="P26" s="289"/>
      <c r="Q26" s="290"/>
      <c r="R26" s="290"/>
      <c r="S26" s="290"/>
      <c r="T26" s="291" t="str">
        <f t="shared" si="1"/>
        <v/>
      </c>
    </row>
    <row r="27" spans="2:20" x14ac:dyDescent="0.35">
      <c r="B27" s="289"/>
      <c r="C27" s="289"/>
      <c r="D27" s="289"/>
      <c r="E27" s="289"/>
      <c r="F27" s="290"/>
      <c r="G27" s="290"/>
      <c r="H27" s="289"/>
      <c r="I27" s="290"/>
      <c r="J27" s="289"/>
      <c r="K27" s="290"/>
      <c r="L27" s="290" t="str">
        <f t="shared" si="0"/>
        <v/>
      </c>
      <c r="M27" s="289"/>
      <c r="N27" s="289"/>
      <c r="O27" s="289"/>
      <c r="P27" s="289"/>
      <c r="Q27" s="290"/>
      <c r="R27" s="290"/>
      <c r="S27" s="290"/>
      <c r="T27" s="291" t="str">
        <f t="shared" si="1"/>
        <v/>
      </c>
    </row>
    <row r="28" spans="2:20" x14ac:dyDescent="0.35">
      <c r="B28" s="289"/>
      <c r="C28" s="289"/>
      <c r="D28" s="289"/>
      <c r="E28" s="289"/>
      <c r="F28" s="290"/>
      <c r="G28" s="290"/>
      <c r="H28" s="289"/>
      <c r="I28" s="290"/>
      <c r="J28" s="289"/>
      <c r="K28" s="290"/>
      <c r="L28" s="290" t="str">
        <f t="shared" si="0"/>
        <v/>
      </c>
      <c r="M28" s="289"/>
      <c r="N28" s="289"/>
      <c r="O28" s="289"/>
      <c r="P28" s="289"/>
      <c r="Q28" s="290"/>
      <c r="R28" s="290"/>
      <c r="S28" s="290"/>
      <c r="T28" s="291" t="str">
        <f t="shared" si="1"/>
        <v/>
      </c>
    </row>
    <row r="29" spans="2:20" x14ac:dyDescent="0.35">
      <c r="B29" s="289"/>
      <c r="C29" s="289"/>
      <c r="D29" s="289"/>
      <c r="E29" s="289"/>
      <c r="F29" s="290"/>
      <c r="G29" s="290"/>
      <c r="H29" s="289"/>
      <c r="I29" s="290"/>
      <c r="J29" s="289"/>
      <c r="K29" s="290"/>
      <c r="L29" s="290" t="str">
        <f t="shared" si="0"/>
        <v/>
      </c>
      <c r="M29" s="289"/>
      <c r="N29" s="289"/>
      <c r="O29" s="289"/>
      <c r="P29" s="289"/>
      <c r="Q29" s="290"/>
      <c r="R29" s="290"/>
      <c r="S29" s="290"/>
      <c r="T29" s="291" t="str">
        <f t="shared" si="1"/>
        <v/>
      </c>
    </row>
    <row r="30" spans="2:20" x14ac:dyDescent="0.35">
      <c r="B30" s="289"/>
      <c r="C30" s="289"/>
      <c r="D30" s="289"/>
      <c r="E30" s="289"/>
      <c r="F30" s="290"/>
      <c r="G30" s="290"/>
      <c r="H30" s="289"/>
      <c r="I30" s="290"/>
      <c r="J30" s="289"/>
      <c r="K30" s="290"/>
      <c r="L30" s="290" t="str">
        <f t="shared" si="0"/>
        <v/>
      </c>
      <c r="M30" s="289"/>
      <c r="N30" s="289"/>
      <c r="O30" s="289"/>
      <c r="P30" s="289"/>
      <c r="Q30" s="290"/>
      <c r="R30" s="290"/>
      <c r="S30" s="290"/>
      <c r="T30" s="291" t="str">
        <f t="shared" si="1"/>
        <v/>
      </c>
    </row>
    <row r="31" spans="2:20" x14ac:dyDescent="0.35">
      <c r="B31" s="289"/>
      <c r="C31" s="289"/>
      <c r="D31" s="289"/>
      <c r="E31" s="289"/>
      <c r="F31" s="290"/>
      <c r="G31" s="290"/>
      <c r="H31" s="289"/>
      <c r="I31" s="290"/>
      <c r="J31" s="289"/>
      <c r="K31" s="290"/>
      <c r="L31" s="290" t="str">
        <f t="shared" si="0"/>
        <v/>
      </c>
      <c r="M31" s="289"/>
      <c r="N31" s="289"/>
      <c r="O31" s="289"/>
      <c r="P31" s="289"/>
      <c r="Q31" s="290"/>
      <c r="R31" s="290"/>
      <c r="S31" s="290"/>
      <c r="T31" s="291" t="str">
        <f t="shared" si="1"/>
        <v/>
      </c>
    </row>
    <row r="32" spans="2:20" x14ac:dyDescent="0.35">
      <c r="B32" s="289"/>
      <c r="C32" s="289"/>
      <c r="D32" s="289"/>
      <c r="E32" s="289"/>
      <c r="F32" s="290"/>
      <c r="G32" s="290"/>
      <c r="H32" s="289"/>
      <c r="I32" s="290"/>
      <c r="J32" s="289"/>
      <c r="K32" s="290"/>
      <c r="L32" s="290" t="str">
        <f t="shared" si="0"/>
        <v/>
      </c>
      <c r="M32" s="289"/>
      <c r="N32" s="289"/>
      <c r="O32" s="289"/>
      <c r="P32" s="289"/>
      <c r="Q32" s="290"/>
      <c r="R32" s="290"/>
      <c r="S32" s="290"/>
      <c r="T32" s="291" t="str">
        <f t="shared" si="1"/>
        <v/>
      </c>
    </row>
    <row r="33" spans="2:20" x14ac:dyDescent="0.35">
      <c r="B33" s="289"/>
      <c r="C33" s="289"/>
      <c r="D33" s="289"/>
      <c r="E33" s="289"/>
      <c r="F33" s="290"/>
      <c r="G33" s="290"/>
      <c r="H33" s="289"/>
      <c r="I33" s="290"/>
      <c r="J33" s="289"/>
      <c r="K33" s="290"/>
      <c r="L33" s="290" t="str">
        <f t="shared" si="0"/>
        <v/>
      </c>
      <c r="M33" s="289"/>
      <c r="N33" s="289"/>
      <c r="O33" s="289"/>
      <c r="P33" s="289"/>
      <c r="Q33" s="290"/>
      <c r="R33" s="290"/>
      <c r="S33" s="290"/>
      <c r="T33" s="291" t="str">
        <f t="shared" si="1"/>
        <v/>
      </c>
    </row>
    <row r="34" spans="2:20" x14ac:dyDescent="0.35">
      <c r="B34" s="289"/>
      <c r="C34" s="289"/>
      <c r="D34" s="289"/>
      <c r="E34" s="289"/>
      <c r="F34" s="290"/>
      <c r="G34" s="290"/>
      <c r="H34" s="289"/>
      <c r="I34" s="290"/>
      <c r="J34" s="289"/>
      <c r="K34" s="290"/>
      <c r="L34" s="290" t="str">
        <f t="shared" si="0"/>
        <v/>
      </c>
      <c r="M34" s="289"/>
      <c r="N34" s="289"/>
      <c r="O34" s="289"/>
      <c r="P34" s="289"/>
      <c r="Q34" s="290"/>
      <c r="R34" s="290"/>
      <c r="S34" s="290"/>
      <c r="T34" s="291" t="str">
        <f t="shared" si="1"/>
        <v/>
      </c>
    </row>
    <row r="35" spans="2:20" x14ac:dyDescent="0.35">
      <c r="B35" s="289"/>
      <c r="C35" s="289"/>
      <c r="D35" s="289"/>
      <c r="E35" s="289"/>
      <c r="F35" s="290"/>
      <c r="G35" s="290"/>
      <c r="H35" s="289"/>
      <c r="I35" s="290"/>
      <c r="J35" s="289"/>
      <c r="K35" s="290"/>
      <c r="L35" s="290" t="str">
        <f t="shared" si="0"/>
        <v/>
      </c>
      <c r="M35" s="289"/>
      <c r="N35" s="289"/>
      <c r="O35" s="289"/>
      <c r="P35" s="289"/>
      <c r="Q35" s="290"/>
      <c r="R35" s="290"/>
      <c r="S35" s="290"/>
      <c r="T35" s="291" t="str">
        <f t="shared" si="1"/>
        <v/>
      </c>
    </row>
    <row r="36" spans="2:20" x14ac:dyDescent="0.35">
      <c r="B36" s="289"/>
      <c r="C36" s="289"/>
      <c r="D36" s="289"/>
      <c r="E36" s="289"/>
      <c r="F36" s="290"/>
      <c r="G36" s="290"/>
      <c r="H36" s="289"/>
      <c r="I36" s="290"/>
      <c r="J36" s="289"/>
      <c r="K36" s="290"/>
      <c r="L36" s="290" t="str">
        <f t="shared" si="0"/>
        <v/>
      </c>
      <c r="M36" s="289"/>
      <c r="N36" s="289"/>
      <c r="O36" s="289"/>
      <c r="P36" s="289"/>
      <c r="Q36" s="290"/>
      <c r="R36" s="290"/>
      <c r="S36" s="290"/>
      <c r="T36" s="291" t="str">
        <f t="shared" si="1"/>
        <v/>
      </c>
    </row>
    <row r="37" spans="2:20" x14ac:dyDescent="0.35">
      <c r="B37" s="289"/>
      <c r="C37" s="289"/>
      <c r="D37" s="289"/>
      <c r="E37" s="289"/>
      <c r="F37" s="290"/>
      <c r="G37" s="290"/>
      <c r="H37" s="289"/>
      <c r="I37" s="290"/>
      <c r="J37" s="289"/>
      <c r="K37" s="290"/>
      <c r="L37" s="290" t="str">
        <f t="shared" si="0"/>
        <v/>
      </c>
      <c r="M37" s="289"/>
      <c r="N37" s="289"/>
      <c r="O37" s="289"/>
      <c r="P37" s="289"/>
      <c r="Q37" s="290"/>
      <c r="R37" s="290"/>
      <c r="S37" s="290"/>
      <c r="T37" s="291" t="str">
        <f t="shared" si="1"/>
        <v/>
      </c>
    </row>
    <row r="38" spans="2:20" x14ac:dyDescent="0.35">
      <c r="B38" s="289"/>
      <c r="C38" s="289"/>
      <c r="D38" s="289"/>
      <c r="E38" s="289"/>
      <c r="F38" s="290"/>
      <c r="G38" s="290"/>
      <c r="H38" s="289"/>
      <c r="I38" s="290"/>
      <c r="J38" s="289"/>
      <c r="K38" s="290"/>
      <c r="L38" s="290" t="str">
        <f t="shared" si="0"/>
        <v/>
      </c>
      <c r="M38" s="289"/>
      <c r="N38" s="289"/>
      <c r="O38" s="289"/>
      <c r="P38" s="289"/>
      <c r="Q38" s="290"/>
      <c r="R38" s="290"/>
      <c r="S38" s="290"/>
      <c r="T38" s="291" t="str">
        <f t="shared" si="1"/>
        <v/>
      </c>
    </row>
    <row r="39" spans="2:20" x14ac:dyDescent="0.35">
      <c r="B39" s="289"/>
      <c r="C39" s="289"/>
      <c r="D39" s="289"/>
      <c r="E39" s="289"/>
      <c r="F39" s="290"/>
      <c r="G39" s="290"/>
      <c r="H39" s="289"/>
      <c r="I39" s="290"/>
      <c r="J39" s="289"/>
      <c r="K39" s="290"/>
      <c r="L39" s="290" t="str">
        <f t="shared" si="0"/>
        <v/>
      </c>
      <c r="M39" s="289"/>
      <c r="N39" s="289"/>
      <c r="O39" s="289"/>
      <c r="P39" s="289"/>
      <c r="Q39" s="290"/>
      <c r="R39" s="290"/>
      <c r="S39" s="290"/>
      <c r="T39" s="291" t="str">
        <f t="shared" si="1"/>
        <v/>
      </c>
    </row>
    <row r="40" spans="2:20" x14ac:dyDescent="0.35">
      <c r="B40" s="289"/>
      <c r="C40" s="289"/>
      <c r="D40" s="289"/>
      <c r="E40" s="289"/>
      <c r="F40" s="290"/>
      <c r="G40" s="290"/>
      <c r="H40" s="289"/>
      <c r="I40" s="290"/>
      <c r="J40" s="289"/>
      <c r="K40" s="290"/>
      <c r="L40" s="290" t="str">
        <f t="shared" si="0"/>
        <v/>
      </c>
      <c r="M40" s="289"/>
      <c r="N40" s="289"/>
      <c r="O40" s="289"/>
      <c r="P40" s="289"/>
      <c r="Q40" s="290"/>
      <c r="R40" s="290"/>
      <c r="S40" s="290"/>
      <c r="T40" s="291" t="str">
        <f t="shared" si="1"/>
        <v/>
      </c>
    </row>
    <row r="41" spans="2:20" x14ac:dyDescent="0.35">
      <c r="B41" s="289"/>
      <c r="C41" s="289"/>
      <c r="D41" s="289"/>
      <c r="E41" s="289"/>
      <c r="F41" s="290"/>
      <c r="G41" s="290"/>
      <c r="H41" s="289"/>
      <c r="I41" s="290"/>
      <c r="J41" s="289"/>
      <c r="K41" s="290"/>
      <c r="L41" s="290" t="str">
        <f t="shared" si="0"/>
        <v/>
      </c>
      <c r="M41" s="289"/>
      <c r="N41" s="289"/>
      <c r="O41" s="289"/>
      <c r="P41" s="289"/>
      <c r="Q41" s="290"/>
      <c r="R41" s="290"/>
      <c r="S41" s="290"/>
      <c r="T41" s="291" t="str">
        <f t="shared" si="1"/>
        <v/>
      </c>
    </row>
    <row r="42" spans="2:20" x14ac:dyDescent="0.35">
      <c r="B42" s="289"/>
      <c r="C42" s="289"/>
      <c r="D42" s="289"/>
      <c r="E42" s="289"/>
      <c r="F42" s="290"/>
      <c r="G42" s="290"/>
      <c r="H42" s="289"/>
      <c r="I42" s="290"/>
      <c r="J42" s="289"/>
      <c r="K42" s="290"/>
      <c r="L42" s="290" t="str">
        <f t="shared" si="0"/>
        <v/>
      </c>
      <c r="M42" s="289"/>
      <c r="N42" s="289"/>
      <c r="O42" s="289"/>
      <c r="P42" s="289"/>
      <c r="Q42" s="290"/>
      <c r="R42" s="290"/>
      <c r="S42" s="290"/>
      <c r="T42" s="291" t="str">
        <f t="shared" si="1"/>
        <v/>
      </c>
    </row>
    <row r="43" spans="2:20" x14ac:dyDescent="0.35">
      <c r="B43" s="289"/>
      <c r="C43" s="289"/>
      <c r="D43" s="289"/>
      <c r="E43" s="289"/>
      <c r="F43" s="290"/>
      <c r="G43" s="290"/>
      <c r="H43" s="289"/>
      <c r="I43" s="290"/>
      <c r="J43" s="289"/>
      <c r="K43" s="290"/>
      <c r="L43" s="290" t="str">
        <f t="shared" si="0"/>
        <v/>
      </c>
      <c r="M43" s="289"/>
      <c r="N43" s="289"/>
      <c r="O43" s="289"/>
      <c r="P43" s="289"/>
      <c r="Q43" s="290"/>
      <c r="R43" s="290"/>
      <c r="S43" s="290"/>
      <c r="T43" s="291" t="str">
        <f t="shared" si="1"/>
        <v/>
      </c>
    </row>
    <row r="44" spans="2:20" x14ac:dyDescent="0.35">
      <c r="B44" s="289"/>
      <c r="C44" s="289"/>
      <c r="D44" s="289"/>
      <c r="E44" s="289"/>
      <c r="F44" s="290"/>
      <c r="G44" s="290"/>
      <c r="H44" s="289"/>
      <c r="I44" s="290"/>
      <c r="J44" s="289"/>
      <c r="K44" s="290"/>
      <c r="L44" s="290" t="str">
        <f t="shared" si="0"/>
        <v/>
      </c>
      <c r="M44" s="289"/>
      <c r="N44" s="289"/>
      <c r="O44" s="289"/>
      <c r="P44" s="289"/>
      <c r="Q44" s="290"/>
      <c r="R44" s="290"/>
      <c r="S44" s="290"/>
      <c r="T44" s="291" t="str">
        <f t="shared" si="1"/>
        <v/>
      </c>
    </row>
    <row r="45" spans="2:20" x14ac:dyDescent="0.35">
      <c r="B45" s="289"/>
      <c r="C45" s="289"/>
      <c r="D45" s="289"/>
      <c r="E45" s="289"/>
      <c r="F45" s="290"/>
      <c r="G45" s="290"/>
      <c r="H45" s="289"/>
      <c r="I45" s="290"/>
      <c r="J45" s="289"/>
      <c r="K45" s="290"/>
      <c r="L45" s="290" t="str">
        <f t="shared" si="0"/>
        <v/>
      </c>
      <c r="M45" s="289"/>
      <c r="N45" s="289"/>
      <c r="O45" s="289"/>
      <c r="P45" s="289"/>
      <c r="Q45" s="290"/>
      <c r="R45" s="290"/>
      <c r="S45" s="290"/>
      <c r="T45" s="291" t="str">
        <f t="shared" si="1"/>
        <v/>
      </c>
    </row>
    <row r="46" spans="2:20" s="600" customFormat="1" ht="12.95" customHeight="1" x14ac:dyDescent="0.4">
      <c r="B46" s="829"/>
      <c r="C46" s="829"/>
      <c r="D46" s="829"/>
      <c r="E46" s="829"/>
      <c r="F46" s="829"/>
      <c r="G46" s="829"/>
      <c r="H46" s="829"/>
      <c r="I46" s="829"/>
      <c r="J46" s="829"/>
      <c r="K46" s="829"/>
      <c r="L46" s="829"/>
      <c r="M46" s="829"/>
      <c r="N46" s="829"/>
      <c r="O46" s="829"/>
      <c r="P46" s="829"/>
      <c r="Q46" s="829"/>
      <c r="R46" s="829"/>
      <c r="S46" s="829"/>
      <c r="T46" s="830"/>
    </row>
  </sheetData>
  <mergeCells count="35">
    <mergeCell ref="B46:T46"/>
    <mergeCell ref="N3:O3"/>
    <mergeCell ref="N4:O4"/>
    <mergeCell ref="N5:O5"/>
    <mergeCell ref="N6:O6"/>
    <mergeCell ref="N7:O7"/>
    <mergeCell ref="D3:H3"/>
    <mergeCell ref="D4:H4"/>
    <mergeCell ref="D5:H5"/>
    <mergeCell ref="D6:H6"/>
    <mergeCell ref="D7:H7"/>
    <mergeCell ref="D11:D12"/>
    <mergeCell ref="C11:C12"/>
    <mergeCell ref="J11:L11"/>
    <mergeCell ref="H11:H12"/>
    <mergeCell ref="B11:B12"/>
    <mergeCell ref="B1:T1"/>
    <mergeCell ref="P3:Q3"/>
    <mergeCell ref="R3:T3"/>
    <mergeCell ref="P7:Q7"/>
    <mergeCell ref="R7:T7"/>
    <mergeCell ref="K3:M3"/>
    <mergeCell ref="E11:E12"/>
    <mergeCell ref="R4:T4"/>
    <mergeCell ref="P4:Q4"/>
    <mergeCell ref="P5:Q5"/>
    <mergeCell ref="R5:T5"/>
    <mergeCell ref="P6:Q6"/>
    <mergeCell ref="R6:T6"/>
    <mergeCell ref="F11:F12"/>
    <mergeCell ref="G11:G12"/>
    <mergeCell ref="I11:I12"/>
    <mergeCell ref="M11:N11"/>
    <mergeCell ref="P11:T11"/>
    <mergeCell ref="K4:M7"/>
  </mergeCells>
  <printOptions horizontalCentered="1"/>
  <pageMargins left="0.74803149606299213" right="0.74803149606299213" top="0.59055118110236227" bottom="0.78740157480314965" header="0.43307086614173229" footer="0.51181102362204722"/>
  <pageSetup paperSize="9" scale="74" orientation="landscape" horizont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2140C-DC74-40D8-89C0-C97C634A3B83}">
  <sheetPr codeName="Sheet11"/>
  <dimension ref="A2:D35"/>
  <sheetViews>
    <sheetView workbookViewId="0">
      <selection activeCell="J5" sqref="J5"/>
    </sheetView>
  </sheetViews>
  <sheetFormatPr defaultColWidth="9.1328125" defaultRowHeight="12.75" x14ac:dyDescent="0.35"/>
  <cols>
    <col min="1" max="16384" width="9.1328125" style="47"/>
  </cols>
  <sheetData>
    <row r="2" spans="1:4" ht="27" customHeight="1" x14ac:dyDescent="0.35">
      <c r="A2" s="604" t="s">
        <v>310</v>
      </c>
      <c r="B2" s="433"/>
      <c r="C2" s="292"/>
      <c r="D2" s="293"/>
    </row>
    <row r="3" spans="1:4" x14ac:dyDescent="0.35">
      <c r="A3" s="294" t="s">
        <v>311</v>
      </c>
      <c r="B3" s="40"/>
      <c r="C3" s="40"/>
      <c r="D3" s="295"/>
    </row>
    <row r="4" spans="1:4" x14ac:dyDescent="0.35">
      <c r="A4" s="296" t="s">
        <v>312</v>
      </c>
      <c r="D4" s="297"/>
    </row>
    <row r="5" spans="1:4" x14ac:dyDescent="0.35">
      <c r="A5" s="296" t="s">
        <v>313</v>
      </c>
      <c r="D5" s="297"/>
    </row>
    <row r="6" spans="1:4" x14ac:dyDescent="0.35">
      <c r="A6" s="296" t="s">
        <v>314</v>
      </c>
      <c r="D6" s="297"/>
    </row>
    <row r="7" spans="1:4" x14ac:dyDescent="0.35">
      <c r="A7" s="296" t="s">
        <v>315</v>
      </c>
      <c r="D7" s="297"/>
    </row>
    <row r="8" spans="1:4" x14ac:dyDescent="0.35">
      <c r="A8" s="296" t="s">
        <v>316</v>
      </c>
      <c r="D8" s="297"/>
    </row>
    <row r="9" spans="1:4" x14ac:dyDescent="0.35">
      <c r="A9" s="296" t="s">
        <v>317</v>
      </c>
      <c r="D9" s="297"/>
    </row>
    <row r="10" spans="1:4" x14ac:dyDescent="0.35">
      <c r="A10" s="296" t="s">
        <v>318</v>
      </c>
      <c r="D10" s="297"/>
    </row>
    <row r="11" spans="1:4" x14ac:dyDescent="0.35">
      <c r="A11" s="296" t="s">
        <v>319</v>
      </c>
      <c r="D11" s="297"/>
    </row>
    <row r="12" spans="1:4" x14ac:dyDescent="0.35">
      <c r="A12" s="296" t="s">
        <v>320</v>
      </c>
      <c r="D12" s="297"/>
    </row>
    <row r="13" spans="1:4" x14ac:dyDescent="0.35">
      <c r="A13" s="296" t="s">
        <v>321</v>
      </c>
      <c r="D13" s="297"/>
    </row>
    <row r="14" spans="1:4" x14ac:dyDescent="0.35">
      <c r="A14" s="298" t="s">
        <v>322</v>
      </c>
      <c r="D14" s="297"/>
    </row>
    <row r="15" spans="1:4" x14ac:dyDescent="0.35">
      <c r="A15" s="296" t="s">
        <v>323</v>
      </c>
      <c r="D15" s="297"/>
    </row>
    <row r="16" spans="1:4" x14ac:dyDescent="0.2">
      <c r="A16" s="296" t="s">
        <v>324</v>
      </c>
      <c r="D16" s="297"/>
    </row>
    <row r="17" spans="1:4" x14ac:dyDescent="0.2">
      <c r="A17" s="296" t="s">
        <v>325</v>
      </c>
      <c r="D17" s="297"/>
    </row>
    <row r="18" spans="1:4" x14ac:dyDescent="0.2">
      <c r="A18" s="296" t="s">
        <v>326</v>
      </c>
      <c r="D18" s="297"/>
    </row>
    <row r="19" spans="1:4" x14ac:dyDescent="0.2">
      <c r="A19" s="296" t="s">
        <v>327</v>
      </c>
      <c r="D19" s="297"/>
    </row>
    <row r="20" spans="1:4" x14ac:dyDescent="0.2">
      <c r="A20" s="296" t="s">
        <v>328</v>
      </c>
      <c r="D20" s="297"/>
    </row>
    <row r="21" spans="1:4" x14ac:dyDescent="0.2">
      <c r="A21" s="296" t="s">
        <v>329</v>
      </c>
      <c r="D21" s="297"/>
    </row>
    <row r="22" spans="1:4" x14ac:dyDescent="0.2">
      <c r="A22" s="296" t="s">
        <v>330</v>
      </c>
      <c r="D22" s="297"/>
    </row>
    <row r="23" spans="1:4" x14ac:dyDescent="0.2">
      <c r="A23" s="296" t="s">
        <v>331</v>
      </c>
      <c r="D23" s="297"/>
    </row>
    <row r="24" spans="1:4" x14ac:dyDescent="0.2">
      <c r="A24" s="296" t="s">
        <v>332</v>
      </c>
      <c r="D24" s="297"/>
    </row>
    <row r="25" spans="1:4" x14ac:dyDescent="0.2">
      <c r="A25" s="298" t="s">
        <v>333</v>
      </c>
      <c r="D25" s="297"/>
    </row>
    <row r="26" spans="1:4" x14ac:dyDescent="0.2">
      <c r="A26" s="296" t="s">
        <v>334</v>
      </c>
      <c r="D26" s="297"/>
    </row>
    <row r="27" spans="1:4" x14ac:dyDescent="0.2">
      <c r="A27" s="296" t="s">
        <v>335</v>
      </c>
      <c r="D27" s="297"/>
    </row>
    <row r="28" spans="1:4" x14ac:dyDescent="0.2">
      <c r="A28" s="296" t="s">
        <v>336</v>
      </c>
      <c r="D28" s="297"/>
    </row>
    <row r="29" spans="1:4" x14ac:dyDescent="0.2">
      <c r="A29" s="296" t="s">
        <v>337</v>
      </c>
      <c r="D29" s="297"/>
    </row>
    <row r="30" spans="1:4" x14ac:dyDescent="0.2">
      <c r="A30" s="296" t="s">
        <v>338</v>
      </c>
      <c r="D30" s="297"/>
    </row>
    <row r="31" spans="1:4" x14ac:dyDescent="0.2">
      <c r="A31" s="296" t="s">
        <v>339</v>
      </c>
      <c r="D31" s="297"/>
    </row>
    <row r="32" spans="1:4" x14ac:dyDescent="0.2">
      <c r="A32" s="296" t="s">
        <v>340</v>
      </c>
      <c r="D32" s="297"/>
    </row>
    <row r="33" spans="1:4" x14ac:dyDescent="0.2">
      <c r="A33" s="296" t="s">
        <v>341</v>
      </c>
      <c r="D33" s="297"/>
    </row>
    <row r="34" spans="1:4" x14ac:dyDescent="0.2">
      <c r="A34" s="296" t="s">
        <v>342</v>
      </c>
      <c r="D34" s="297"/>
    </row>
    <row r="35" spans="1:4" x14ac:dyDescent="0.2">
      <c r="A35" s="299" t="s">
        <v>343</v>
      </c>
      <c r="B35" s="44"/>
      <c r="C35" s="44"/>
      <c r="D35" s="300"/>
    </row>
  </sheetData>
  <pageMargins left="0.75" right="0.75" top="1" bottom="1" header="0.5" footer="0.5"/>
  <pageSetup paperSize="9" orientation="portrait" horizontalDpi="300"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pageSetUpPr fitToPage="1"/>
  </sheetPr>
  <dimension ref="A1:I43"/>
  <sheetViews>
    <sheetView view="pageBreakPreview" zoomScaleNormal="100" zoomScaleSheetLayoutView="100" workbookViewId="0">
      <selection activeCell="N33" sqref="N33"/>
    </sheetView>
  </sheetViews>
  <sheetFormatPr defaultRowHeight="12.75" x14ac:dyDescent="0.35"/>
  <cols>
    <col min="1" max="9" width="9.59765625" customWidth="1"/>
  </cols>
  <sheetData>
    <row r="1" spans="1:9" ht="49.5" customHeight="1" x14ac:dyDescent="0.5">
      <c r="A1" s="836" t="s">
        <v>344</v>
      </c>
      <c r="B1" s="836"/>
      <c r="C1" s="836"/>
      <c r="D1" s="836"/>
      <c r="E1" s="836"/>
      <c r="F1" s="836"/>
      <c r="G1" s="836"/>
      <c r="H1" s="606"/>
      <c r="I1" s="606"/>
    </row>
    <row r="2" spans="1:9" ht="17.649999999999999" x14ac:dyDescent="0.5">
      <c r="A2" s="647"/>
      <c r="B2" s="605"/>
      <c r="C2" s="605"/>
      <c r="D2" s="605"/>
      <c r="E2" s="605"/>
      <c r="F2" s="605"/>
      <c r="G2" s="605"/>
      <c r="H2" s="605"/>
      <c r="I2" s="605"/>
    </row>
    <row r="4" spans="1:9" s="2" customFormat="1" x14ac:dyDescent="0.35">
      <c r="A4" s="440" t="s">
        <v>86</v>
      </c>
      <c r="B4" s="441"/>
      <c r="C4" s="442"/>
      <c r="D4" s="440" t="s">
        <v>345</v>
      </c>
      <c r="E4" s="441"/>
      <c r="F4" s="442"/>
      <c r="G4" s="440" t="s">
        <v>346</v>
      </c>
      <c r="H4" s="441"/>
      <c r="I4" s="7"/>
    </row>
    <row r="5" spans="1:9" ht="13.15" x14ac:dyDescent="0.4">
      <c r="A5" s="23"/>
      <c r="B5" s="607"/>
      <c r="C5" s="608"/>
      <c r="D5" s="609"/>
      <c r="E5" s="610"/>
      <c r="F5" s="611"/>
      <c r="G5" s="609"/>
      <c r="H5" s="610"/>
      <c r="I5" s="3"/>
    </row>
    <row r="6" spans="1:9" s="2" customFormat="1" x14ac:dyDescent="0.35">
      <c r="A6" s="440" t="s">
        <v>224</v>
      </c>
      <c r="B6" s="441"/>
      <c r="C6" s="442"/>
      <c r="D6" s="440" t="s">
        <v>347</v>
      </c>
      <c r="E6" s="441"/>
      <c r="F6" s="442"/>
      <c r="G6" s="440" t="s">
        <v>348</v>
      </c>
      <c r="H6" s="441"/>
      <c r="I6" s="7"/>
    </row>
    <row r="7" spans="1:9" ht="13.15" x14ac:dyDescent="0.4">
      <c r="A7" s="23"/>
      <c r="B7" s="607"/>
      <c r="C7" s="608"/>
      <c r="D7" s="609"/>
      <c r="E7" s="610"/>
      <c r="F7" s="611"/>
      <c r="G7" s="609"/>
      <c r="H7" s="610"/>
      <c r="I7" s="3"/>
    </row>
    <row r="8" spans="1:9" s="2" customFormat="1" x14ac:dyDescent="0.35">
      <c r="A8" s="440" t="s">
        <v>349</v>
      </c>
      <c r="B8" s="441"/>
      <c r="C8" s="442"/>
      <c r="D8" s="440" t="s">
        <v>350</v>
      </c>
      <c r="E8" s="441"/>
      <c r="F8" s="442"/>
      <c r="G8" s="440" t="s">
        <v>351</v>
      </c>
      <c r="H8" s="441"/>
      <c r="I8" s="7"/>
    </row>
    <row r="9" spans="1:9" x14ac:dyDescent="0.35">
      <c r="A9" s="612"/>
      <c r="B9" s="607"/>
      <c r="C9" s="608"/>
      <c r="D9" s="609"/>
      <c r="E9" s="610"/>
      <c r="F9" s="611"/>
      <c r="G9" s="609"/>
      <c r="H9" s="610"/>
      <c r="I9" s="3"/>
    </row>
    <row r="13" spans="1:9" ht="15" x14ac:dyDescent="0.4">
      <c r="A13" s="14"/>
      <c r="B13" s="15" t="s">
        <v>352</v>
      </c>
      <c r="C13" s="16"/>
      <c r="G13" s="14"/>
      <c r="H13" s="15" t="s">
        <v>353</v>
      </c>
      <c r="I13" s="16"/>
    </row>
    <row r="14" spans="1:9" x14ac:dyDescent="0.35">
      <c r="A14" s="9" t="s">
        <v>354</v>
      </c>
      <c r="B14" s="9" t="s">
        <v>355</v>
      </c>
      <c r="C14" s="9" t="s">
        <v>356</v>
      </c>
      <c r="G14" s="9" t="s">
        <v>354</v>
      </c>
      <c r="H14" s="9" t="s">
        <v>355</v>
      </c>
      <c r="I14" s="9" t="s">
        <v>356</v>
      </c>
    </row>
    <row r="15" spans="1:9" x14ac:dyDescent="0.35">
      <c r="A15" s="9">
        <v>1</v>
      </c>
      <c r="B15" s="13"/>
      <c r="C15" s="13"/>
      <c r="G15" s="9">
        <v>1</v>
      </c>
      <c r="H15" s="13"/>
      <c r="I15" s="13"/>
    </row>
    <row r="16" spans="1:9" x14ac:dyDescent="0.35">
      <c r="A16" s="9">
        <f t="shared" ref="A16:A34" si="0">A15+1</f>
        <v>2</v>
      </c>
      <c r="B16" s="13"/>
      <c r="C16" s="13"/>
      <c r="G16" s="9">
        <f t="shared" ref="G16:G34" si="1">G15+1</f>
        <v>2</v>
      </c>
      <c r="H16" s="13"/>
      <c r="I16" s="13"/>
    </row>
    <row r="17" spans="1:9" x14ac:dyDescent="0.35">
      <c r="A17" s="9">
        <f t="shared" si="0"/>
        <v>3</v>
      </c>
      <c r="B17" s="13"/>
      <c r="C17" s="13"/>
      <c r="G17" s="9">
        <f t="shared" si="1"/>
        <v>3</v>
      </c>
      <c r="H17" s="13"/>
      <c r="I17" s="13"/>
    </row>
    <row r="18" spans="1:9" x14ac:dyDescent="0.35">
      <c r="A18" s="9">
        <f t="shared" si="0"/>
        <v>4</v>
      </c>
      <c r="B18" s="13"/>
      <c r="C18" s="13"/>
      <c r="G18" s="9">
        <f t="shared" si="1"/>
        <v>4</v>
      </c>
      <c r="H18" s="13"/>
      <c r="I18" s="13"/>
    </row>
    <row r="19" spans="1:9" x14ac:dyDescent="0.35">
      <c r="A19" s="9">
        <f t="shared" si="0"/>
        <v>5</v>
      </c>
      <c r="B19" s="13"/>
      <c r="C19" s="13"/>
      <c r="G19" s="9">
        <f t="shared" si="1"/>
        <v>5</v>
      </c>
      <c r="H19" s="13"/>
      <c r="I19" s="13"/>
    </row>
    <row r="20" spans="1:9" x14ac:dyDescent="0.35">
      <c r="A20" s="9">
        <f t="shared" si="0"/>
        <v>6</v>
      </c>
      <c r="B20" s="13"/>
      <c r="C20" s="13"/>
      <c r="G20" s="9">
        <f t="shared" si="1"/>
        <v>6</v>
      </c>
      <c r="H20" s="13"/>
      <c r="I20" s="13"/>
    </row>
    <row r="21" spans="1:9" x14ac:dyDescent="0.35">
      <c r="A21" s="9">
        <f t="shared" si="0"/>
        <v>7</v>
      </c>
      <c r="B21" s="13"/>
      <c r="C21" s="13"/>
      <c r="G21" s="9">
        <f t="shared" si="1"/>
        <v>7</v>
      </c>
      <c r="H21" s="13"/>
      <c r="I21" s="13"/>
    </row>
    <row r="22" spans="1:9" x14ac:dyDescent="0.35">
      <c r="A22" s="9">
        <f t="shared" si="0"/>
        <v>8</v>
      </c>
      <c r="B22" s="13"/>
      <c r="C22" s="13"/>
      <c r="G22" s="9">
        <f t="shared" si="1"/>
        <v>8</v>
      </c>
      <c r="H22" s="13"/>
      <c r="I22" s="13"/>
    </row>
    <row r="23" spans="1:9" x14ac:dyDescent="0.35">
      <c r="A23" s="9">
        <f t="shared" si="0"/>
        <v>9</v>
      </c>
      <c r="B23" s="13"/>
      <c r="C23" s="13"/>
      <c r="G23" s="9">
        <f t="shared" si="1"/>
        <v>9</v>
      </c>
      <c r="H23" s="13"/>
      <c r="I23" s="13"/>
    </row>
    <row r="24" spans="1:9" x14ac:dyDescent="0.35">
      <c r="A24" s="9">
        <f t="shared" si="0"/>
        <v>10</v>
      </c>
      <c r="B24" s="13"/>
      <c r="C24" s="13"/>
      <c r="G24" s="9">
        <f t="shared" si="1"/>
        <v>10</v>
      </c>
      <c r="H24" s="13"/>
      <c r="I24" s="13"/>
    </row>
    <row r="25" spans="1:9" x14ac:dyDescent="0.35">
      <c r="A25" s="9">
        <f t="shared" si="0"/>
        <v>11</v>
      </c>
      <c r="B25" s="13"/>
      <c r="C25" s="13"/>
      <c r="G25" s="9">
        <f t="shared" si="1"/>
        <v>11</v>
      </c>
      <c r="H25" s="13"/>
      <c r="I25" s="13"/>
    </row>
    <row r="26" spans="1:9" x14ac:dyDescent="0.35">
      <c r="A26" s="9">
        <f t="shared" si="0"/>
        <v>12</v>
      </c>
      <c r="B26" s="13"/>
      <c r="C26" s="13"/>
      <c r="G26" s="9">
        <f t="shared" si="1"/>
        <v>12</v>
      </c>
      <c r="H26" s="13"/>
      <c r="I26" s="13"/>
    </row>
    <row r="27" spans="1:9" x14ac:dyDescent="0.35">
      <c r="A27" s="9">
        <f t="shared" si="0"/>
        <v>13</v>
      </c>
      <c r="B27" s="13"/>
      <c r="C27" s="13"/>
      <c r="G27" s="9">
        <f t="shared" si="1"/>
        <v>13</v>
      </c>
      <c r="H27" s="13"/>
      <c r="I27" s="13"/>
    </row>
    <row r="28" spans="1:9" x14ac:dyDescent="0.35">
      <c r="A28" s="9">
        <f t="shared" si="0"/>
        <v>14</v>
      </c>
      <c r="B28" s="13"/>
      <c r="C28" s="13"/>
      <c r="G28" s="9">
        <f t="shared" si="1"/>
        <v>14</v>
      </c>
      <c r="H28" s="13"/>
      <c r="I28" s="13"/>
    </row>
    <row r="29" spans="1:9" x14ac:dyDescent="0.35">
      <c r="A29" s="9">
        <f t="shared" si="0"/>
        <v>15</v>
      </c>
      <c r="B29" s="13"/>
      <c r="C29" s="13"/>
      <c r="G29" s="9">
        <f t="shared" si="1"/>
        <v>15</v>
      </c>
      <c r="H29" s="13"/>
      <c r="I29" s="13"/>
    </row>
    <row r="30" spans="1:9" x14ac:dyDescent="0.35">
      <c r="A30" s="9">
        <f t="shared" si="0"/>
        <v>16</v>
      </c>
      <c r="B30" s="13"/>
      <c r="C30" s="13"/>
      <c r="G30" s="9">
        <f t="shared" si="1"/>
        <v>16</v>
      </c>
      <c r="H30" s="13"/>
      <c r="I30" s="13"/>
    </row>
    <row r="31" spans="1:9" x14ac:dyDescent="0.35">
      <c r="A31" s="9">
        <f t="shared" si="0"/>
        <v>17</v>
      </c>
      <c r="B31" s="13"/>
      <c r="C31" s="13"/>
      <c r="G31" s="9">
        <f t="shared" si="1"/>
        <v>17</v>
      </c>
      <c r="H31" s="13"/>
      <c r="I31" s="13"/>
    </row>
    <row r="32" spans="1:9" x14ac:dyDescent="0.35">
      <c r="A32" s="9">
        <f t="shared" si="0"/>
        <v>18</v>
      </c>
      <c r="B32" s="13"/>
      <c r="C32" s="13"/>
      <c r="G32" s="9">
        <f t="shared" si="1"/>
        <v>18</v>
      </c>
      <c r="H32" s="13"/>
      <c r="I32" s="13"/>
    </row>
    <row r="33" spans="1:9" x14ac:dyDescent="0.35">
      <c r="A33" s="9">
        <f t="shared" si="0"/>
        <v>19</v>
      </c>
      <c r="B33" s="13"/>
      <c r="C33" s="13"/>
      <c r="G33" s="9">
        <f t="shared" si="1"/>
        <v>19</v>
      </c>
      <c r="H33" s="13"/>
      <c r="I33" s="13"/>
    </row>
    <row r="34" spans="1:9" x14ac:dyDescent="0.35">
      <c r="A34" s="9">
        <f t="shared" si="0"/>
        <v>20</v>
      </c>
      <c r="B34" s="13"/>
      <c r="C34" s="13"/>
      <c r="G34" s="9">
        <f t="shared" si="1"/>
        <v>20</v>
      </c>
      <c r="H34" s="13"/>
      <c r="I34" s="13"/>
    </row>
    <row r="38" spans="1:9" ht="15.75" customHeight="1" x14ac:dyDescent="0.35">
      <c r="A38" t="s">
        <v>357</v>
      </c>
      <c r="F38" s="17"/>
    </row>
    <row r="39" spans="1:9" ht="17.25" customHeight="1" x14ac:dyDescent="0.35">
      <c r="F39" s="17"/>
    </row>
    <row r="41" spans="1:9" x14ac:dyDescent="0.35">
      <c r="A41" t="s">
        <v>358</v>
      </c>
      <c r="B41" s="12"/>
      <c r="C41" s="1"/>
      <c r="D41" s="12"/>
      <c r="E41" s="12"/>
      <c r="F41" s="12"/>
      <c r="G41" s="12"/>
      <c r="H41" s="12"/>
      <c r="I41" s="1"/>
    </row>
    <row r="42" spans="1:9" x14ac:dyDescent="0.35">
      <c r="B42" s="12"/>
      <c r="C42" s="6"/>
      <c r="D42" s="12"/>
      <c r="E42" s="12"/>
      <c r="F42" s="12"/>
      <c r="G42" s="12"/>
      <c r="H42" s="12"/>
      <c r="I42" s="6"/>
    </row>
    <row r="43" spans="1:9" x14ac:dyDescent="0.35">
      <c r="B43" s="12"/>
      <c r="C43" s="6"/>
      <c r="D43" s="12"/>
      <c r="E43" s="12"/>
      <c r="F43" s="12"/>
      <c r="G43" s="12"/>
      <c r="H43" s="12"/>
      <c r="I43" s="6"/>
    </row>
  </sheetData>
  <mergeCells count="1">
    <mergeCell ref="A1:G1"/>
  </mergeCells>
  <phoneticPr fontId="0" type="noConversion"/>
  <printOptions horizontalCentered="1"/>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6</xdr:col>
                    <xdr:colOff>400050</xdr:colOff>
                    <xdr:row>36</xdr:row>
                    <xdr:rowOff>123825</xdr:rowOff>
                  </from>
                  <to>
                    <xdr:col>8</xdr:col>
                    <xdr:colOff>590550</xdr:colOff>
                    <xdr:row>37</xdr:row>
                    <xdr:rowOff>171450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6</xdr:col>
                    <xdr:colOff>400050</xdr:colOff>
                    <xdr:row>37</xdr:row>
                    <xdr:rowOff>180975</xdr:rowOff>
                  </from>
                  <to>
                    <xdr:col>9</xdr:col>
                    <xdr:colOff>95250</xdr:colOff>
                    <xdr:row>38</xdr:row>
                    <xdr:rowOff>190500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3"/>
  <dimension ref="A1:E52"/>
  <sheetViews>
    <sheetView view="pageBreakPreview" zoomScale="115" zoomScaleNormal="100" zoomScaleSheetLayoutView="115" workbookViewId="0">
      <selection activeCell="B6" sqref="B6"/>
    </sheetView>
  </sheetViews>
  <sheetFormatPr defaultRowHeight="12.75" x14ac:dyDescent="0.35"/>
  <cols>
    <col min="1" max="1" width="39.59765625" customWidth="1"/>
    <col min="2" max="5" width="14.73046875" customWidth="1"/>
  </cols>
  <sheetData>
    <row r="1" spans="1:5" ht="63.75" customHeight="1" x14ac:dyDescent="0.35">
      <c r="A1" s="665" t="s">
        <v>359</v>
      </c>
      <c r="B1" s="665"/>
      <c r="C1" s="665"/>
      <c r="D1" s="665"/>
      <c r="E1" s="665"/>
    </row>
    <row r="3" spans="1:5" ht="37.5" customHeight="1" x14ac:dyDescent="0.35">
      <c r="A3" s="435"/>
      <c r="B3" s="775" t="s">
        <v>360</v>
      </c>
      <c r="C3" s="775"/>
      <c r="D3" s="768" t="s">
        <v>361</v>
      </c>
      <c r="E3" s="768"/>
    </row>
    <row r="4" spans="1:5" ht="13.5" x14ac:dyDescent="0.35">
      <c r="A4" s="439" t="s">
        <v>362</v>
      </c>
      <c r="B4" s="453" t="s">
        <v>228</v>
      </c>
      <c r="C4" s="453" t="s">
        <v>229</v>
      </c>
      <c r="D4" s="453" t="s">
        <v>228</v>
      </c>
      <c r="E4" s="453" t="s">
        <v>229</v>
      </c>
    </row>
    <row r="5" spans="1:5" ht="13.5" x14ac:dyDescent="0.35">
      <c r="A5" s="439"/>
      <c r="B5" s="439"/>
      <c r="C5" s="439"/>
      <c r="D5" s="439"/>
      <c r="E5" s="439"/>
    </row>
    <row r="6" spans="1:5" ht="13.5" x14ac:dyDescent="0.35">
      <c r="A6" s="439"/>
      <c r="B6" s="439"/>
      <c r="C6" s="439"/>
      <c r="D6" s="439"/>
      <c r="E6" s="439"/>
    </row>
    <row r="7" spans="1:5" x14ac:dyDescent="0.35">
      <c r="A7" s="24"/>
      <c r="B7" s="24"/>
      <c r="C7" s="24"/>
      <c r="D7" s="24"/>
      <c r="E7" s="24"/>
    </row>
    <row r="8" spans="1:5" x14ac:dyDescent="0.35">
      <c r="A8" s="24"/>
      <c r="B8" s="24"/>
      <c r="C8" s="24"/>
      <c r="D8" s="24"/>
      <c r="E8" s="24"/>
    </row>
    <row r="9" spans="1:5" x14ac:dyDescent="0.35">
      <c r="A9" s="24"/>
      <c r="B9" s="24"/>
      <c r="C9" s="24"/>
      <c r="D9" s="24"/>
      <c r="E9" s="24"/>
    </row>
    <row r="10" spans="1:5" x14ac:dyDescent="0.35">
      <c r="A10" s="24"/>
      <c r="B10" s="24"/>
      <c r="C10" s="24"/>
      <c r="D10" s="24"/>
      <c r="E10" s="24"/>
    </row>
    <row r="11" spans="1:5" x14ac:dyDescent="0.35">
      <c r="A11" s="24"/>
      <c r="B11" s="24"/>
      <c r="C11" s="24"/>
      <c r="D11" s="24"/>
      <c r="E11" s="24"/>
    </row>
    <row r="12" spans="1:5" x14ac:dyDescent="0.35">
      <c r="A12" s="24"/>
      <c r="B12" s="24"/>
      <c r="C12" s="24"/>
      <c r="D12" s="24"/>
      <c r="E12" s="24"/>
    </row>
    <row r="13" spans="1:5" x14ac:dyDescent="0.35">
      <c r="A13" s="24"/>
      <c r="B13" s="24"/>
      <c r="C13" s="24"/>
      <c r="D13" s="24"/>
      <c r="E13" s="24"/>
    </row>
    <row r="14" spans="1:5" x14ac:dyDescent="0.35">
      <c r="A14" s="24"/>
      <c r="B14" s="24"/>
      <c r="C14" s="24"/>
      <c r="D14" s="24"/>
      <c r="E14" s="24"/>
    </row>
    <row r="15" spans="1:5" x14ac:dyDescent="0.35">
      <c r="A15" s="24"/>
      <c r="B15" s="24"/>
      <c r="C15" s="24"/>
      <c r="D15" s="24"/>
      <c r="E15" s="24"/>
    </row>
    <row r="16" spans="1:5" x14ac:dyDescent="0.35">
      <c r="A16" s="24"/>
      <c r="B16" s="24"/>
      <c r="C16" s="24"/>
      <c r="D16" s="24"/>
      <c r="E16" s="24"/>
    </row>
    <row r="17" spans="1:5" x14ac:dyDescent="0.35">
      <c r="A17" s="24"/>
      <c r="B17" s="24"/>
      <c r="C17" s="24"/>
      <c r="D17" s="24"/>
      <c r="E17" s="24"/>
    </row>
    <row r="18" spans="1:5" x14ac:dyDescent="0.35">
      <c r="A18" s="24"/>
      <c r="B18" s="24"/>
      <c r="C18" s="24"/>
      <c r="D18" s="24"/>
      <c r="E18" s="24"/>
    </row>
    <row r="19" spans="1:5" x14ac:dyDescent="0.35">
      <c r="A19" s="24"/>
      <c r="B19" s="24"/>
      <c r="C19" s="24"/>
      <c r="D19" s="24"/>
      <c r="E19" s="24"/>
    </row>
    <row r="20" spans="1:5" x14ac:dyDescent="0.35">
      <c r="A20" s="24"/>
      <c r="B20" s="24"/>
      <c r="C20" s="24"/>
      <c r="D20" s="24"/>
      <c r="E20" s="24"/>
    </row>
    <row r="21" spans="1:5" x14ac:dyDescent="0.35">
      <c r="A21" s="24"/>
      <c r="B21" s="24"/>
      <c r="C21" s="24"/>
      <c r="D21" s="24"/>
      <c r="E21" s="24"/>
    </row>
    <row r="22" spans="1:5" x14ac:dyDescent="0.35">
      <c r="A22" s="24"/>
      <c r="B22" s="24"/>
      <c r="C22" s="24"/>
      <c r="D22" s="24"/>
      <c r="E22" s="24"/>
    </row>
    <row r="23" spans="1:5" x14ac:dyDescent="0.35">
      <c r="A23" s="24"/>
      <c r="B23" s="24"/>
      <c r="C23" s="24"/>
      <c r="D23" s="24"/>
      <c r="E23" s="24"/>
    </row>
    <row r="24" spans="1:5" x14ac:dyDescent="0.35">
      <c r="A24" s="24"/>
      <c r="B24" s="24"/>
      <c r="C24" s="24"/>
      <c r="D24" s="24"/>
      <c r="E24" s="24"/>
    </row>
    <row r="25" spans="1:5" x14ac:dyDescent="0.35">
      <c r="A25" s="24"/>
      <c r="B25" s="24"/>
      <c r="C25" s="24"/>
      <c r="D25" s="24"/>
      <c r="E25" s="24"/>
    </row>
    <row r="26" spans="1:5" x14ac:dyDescent="0.35">
      <c r="A26" s="24"/>
      <c r="B26" s="24"/>
      <c r="C26" s="24"/>
      <c r="D26" s="24"/>
      <c r="E26" s="24"/>
    </row>
    <row r="27" spans="1:5" x14ac:dyDescent="0.35">
      <c r="A27" s="24"/>
      <c r="B27" s="24"/>
      <c r="C27" s="24"/>
      <c r="D27" s="24"/>
      <c r="E27" s="24"/>
    </row>
    <row r="28" spans="1:5" x14ac:dyDescent="0.35">
      <c r="A28" s="24"/>
      <c r="B28" s="24"/>
      <c r="C28" s="24"/>
      <c r="D28" s="24"/>
      <c r="E28" s="24"/>
    </row>
    <row r="29" spans="1:5" x14ac:dyDescent="0.35">
      <c r="A29" s="24"/>
      <c r="B29" s="24"/>
      <c r="C29" s="24"/>
      <c r="D29" s="24"/>
      <c r="E29" s="24"/>
    </row>
    <row r="30" spans="1:5" x14ac:dyDescent="0.35">
      <c r="A30" s="24"/>
      <c r="B30" s="24"/>
      <c r="C30" s="24"/>
      <c r="D30" s="24"/>
      <c r="E30" s="24"/>
    </row>
    <row r="31" spans="1:5" x14ac:dyDescent="0.35">
      <c r="A31" s="24"/>
      <c r="B31" s="24"/>
      <c r="C31" s="24"/>
      <c r="D31" s="24"/>
      <c r="E31" s="24"/>
    </row>
    <row r="32" spans="1:5" x14ac:dyDescent="0.35">
      <c r="A32" s="24"/>
      <c r="B32" s="24"/>
      <c r="C32" s="24"/>
      <c r="D32" s="24"/>
      <c r="E32" s="24"/>
    </row>
    <row r="33" spans="1:5" x14ac:dyDescent="0.35">
      <c r="A33" s="24"/>
      <c r="B33" s="24"/>
      <c r="C33" s="24"/>
      <c r="D33" s="24"/>
      <c r="E33" s="24"/>
    </row>
    <row r="34" spans="1:5" x14ac:dyDescent="0.35">
      <c r="A34" s="24"/>
      <c r="B34" s="24"/>
      <c r="C34" s="24"/>
      <c r="D34" s="24"/>
      <c r="E34" s="24"/>
    </row>
    <row r="35" spans="1:5" x14ac:dyDescent="0.35">
      <c r="A35" s="24"/>
      <c r="B35" s="24"/>
      <c r="C35" s="24"/>
      <c r="D35" s="24"/>
      <c r="E35" s="24"/>
    </row>
    <row r="36" spans="1:5" x14ac:dyDescent="0.35">
      <c r="A36" s="24"/>
      <c r="B36" s="24"/>
      <c r="C36" s="24"/>
      <c r="D36" s="24"/>
      <c r="E36" s="24"/>
    </row>
    <row r="37" spans="1:5" x14ac:dyDescent="0.35">
      <c r="A37" s="24"/>
      <c r="B37" s="24"/>
      <c r="C37" s="24"/>
      <c r="D37" s="24"/>
      <c r="E37" s="24"/>
    </row>
    <row r="38" spans="1:5" x14ac:dyDescent="0.35">
      <c r="A38" s="24"/>
      <c r="B38" s="24"/>
      <c r="C38" s="24"/>
      <c r="D38" s="24"/>
      <c r="E38" s="24"/>
    </row>
    <row r="39" spans="1:5" x14ac:dyDescent="0.35">
      <c r="A39" s="24"/>
      <c r="B39" s="24"/>
      <c r="C39" s="24"/>
      <c r="D39" s="24"/>
      <c r="E39" s="24"/>
    </row>
    <row r="40" spans="1:5" x14ac:dyDescent="0.35">
      <c r="A40" s="24"/>
      <c r="B40" s="24"/>
      <c r="C40" s="24"/>
      <c r="D40" s="24"/>
      <c r="E40" s="24"/>
    </row>
    <row r="41" spans="1:5" x14ac:dyDescent="0.35">
      <c r="A41" s="24"/>
      <c r="B41" s="24"/>
      <c r="C41" s="24"/>
      <c r="D41" s="24"/>
      <c r="E41" s="24"/>
    </row>
    <row r="42" spans="1:5" x14ac:dyDescent="0.35">
      <c r="A42" s="24"/>
      <c r="B42" s="24"/>
      <c r="C42" s="24"/>
      <c r="D42" s="24"/>
      <c r="E42" s="24"/>
    </row>
    <row r="43" spans="1:5" x14ac:dyDescent="0.35">
      <c r="A43" s="24"/>
      <c r="B43" s="24"/>
      <c r="C43" s="24"/>
      <c r="D43" s="24"/>
      <c r="E43" s="24"/>
    </row>
    <row r="44" spans="1:5" x14ac:dyDescent="0.35">
      <c r="A44" s="24"/>
      <c r="B44" s="24"/>
      <c r="C44" s="24"/>
      <c r="D44" s="24"/>
      <c r="E44" s="24"/>
    </row>
    <row r="45" spans="1:5" x14ac:dyDescent="0.35">
      <c r="A45" s="24"/>
      <c r="B45" s="24"/>
      <c r="C45" s="24"/>
      <c r="D45" s="24"/>
      <c r="E45" s="24"/>
    </row>
    <row r="46" spans="1:5" x14ac:dyDescent="0.35">
      <c r="A46" s="24"/>
      <c r="B46" s="24"/>
      <c r="C46" s="24"/>
      <c r="D46" s="24"/>
      <c r="E46" s="24"/>
    </row>
    <row r="47" spans="1:5" x14ac:dyDescent="0.35">
      <c r="A47" s="24"/>
      <c r="B47" s="24"/>
      <c r="C47" s="24"/>
      <c r="D47" s="24"/>
      <c r="E47" s="24"/>
    </row>
    <row r="48" spans="1:5" x14ac:dyDescent="0.35">
      <c r="A48" s="24"/>
      <c r="B48" s="24"/>
      <c r="C48" s="24"/>
      <c r="D48" s="24"/>
      <c r="E48" s="24"/>
    </row>
    <row r="49" spans="1:5" x14ac:dyDescent="0.35">
      <c r="A49" s="24"/>
      <c r="B49" s="24"/>
      <c r="C49" s="24"/>
      <c r="D49" s="24"/>
      <c r="E49" s="24"/>
    </row>
    <row r="50" spans="1:5" x14ac:dyDescent="0.35">
      <c r="A50" s="24"/>
      <c r="B50" s="24"/>
      <c r="C50" s="24"/>
      <c r="D50" s="24"/>
      <c r="E50" s="24"/>
    </row>
    <row r="51" spans="1:5" x14ac:dyDescent="0.35">
      <c r="A51" s="24"/>
      <c r="B51" s="24"/>
      <c r="C51" s="24"/>
      <c r="D51" s="24"/>
      <c r="E51" s="24"/>
    </row>
    <row r="52" spans="1:5" x14ac:dyDescent="0.35">
      <c r="A52" s="24"/>
      <c r="B52" s="24"/>
      <c r="C52" s="24"/>
      <c r="D52" s="24"/>
      <c r="E52" s="24"/>
    </row>
  </sheetData>
  <mergeCells count="3">
    <mergeCell ref="B3:C3"/>
    <mergeCell ref="D3:E3"/>
    <mergeCell ref="A1:E1"/>
  </mergeCells>
  <phoneticPr fontId="20" type="noConversion"/>
  <pageMargins left="0.35433070866141736" right="0.35433070866141736"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3BA51-FF55-4DC5-9E55-64F55AD64607}">
  <sheetPr codeName="Sheet14"/>
  <dimension ref="A1:I8"/>
  <sheetViews>
    <sheetView workbookViewId="0">
      <selection activeCell="L10" sqref="L10"/>
    </sheetView>
  </sheetViews>
  <sheetFormatPr defaultRowHeight="12.75" x14ac:dyDescent="0.35"/>
  <sheetData>
    <row r="1" spans="1:9" ht="45" x14ac:dyDescent="1.1499999999999999">
      <c r="A1" s="837" t="s">
        <v>363</v>
      </c>
      <c r="B1" s="837"/>
      <c r="C1" s="837"/>
      <c r="D1" s="837"/>
      <c r="E1" s="837"/>
      <c r="F1" s="837"/>
      <c r="G1" s="837"/>
      <c r="H1" s="837"/>
      <c r="I1" s="837"/>
    </row>
    <row r="2" spans="1:9" ht="45" x14ac:dyDescent="1.1499999999999999">
      <c r="A2" s="837" t="s">
        <v>364</v>
      </c>
      <c r="B2" s="837"/>
      <c r="C2" s="837"/>
      <c r="D2" s="837"/>
      <c r="E2" s="837"/>
      <c r="F2" s="837"/>
      <c r="G2" s="837"/>
      <c r="H2" s="837"/>
      <c r="I2" s="837"/>
    </row>
    <row r="3" spans="1:9" x14ac:dyDescent="0.35">
      <c r="A3" s="564"/>
      <c r="B3" s="564"/>
      <c r="C3" s="564"/>
      <c r="D3" s="564"/>
      <c r="E3" s="564"/>
      <c r="F3" s="564"/>
      <c r="G3" s="564"/>
      <c r="H3" s="564"/>
      <c r="I3" s="564"/>
    </row>
    <row r="4" spans="1:9" x14ac:dyDescent="0.35">
      <c r="A4" s="564"/>
      <c r="B4" s="564"/>
      <c r="C4" s="564"/>
      <c r="D4" s="564"/>
      <c r="E4" s="564"/>
      <c r="F4" s="564"/>
      <c r="G4" s="564"/>
      <c r="H4" s="564"/>
      <c r="I4" s="564"/>
    </row>
    <row r="5" spans="1:9" ht="17.25" x14ac:dyDescent="0.45">
      <c r="A5" s="838" t="s">
        <v>365</v>
      </c>
      <c r="B5" s="838"/>
      <c r="C5" s="838"/>
      <c r="D5" s="838"/>
      <c r="E5" s="838"/>
      <c r="F5" s="838"/>
      <c r="G5" s="838"/>
      <c r="H5" s="838"/>
      <c r="I5" s="838"/>
    </row>
    <row r="6" spans="1:9" x14ac:dyDescent="0.35">
      <c r="A6" s="11"/>
      <c r="B6" s="11"/>
      <c r="C6" s="11"/>
      <c r="D6" s="11"/>
      <c r="E6" s="11"/>
      <c r="F6" s="11"/>
      <c r="G6" s="11"/>
      <c r="H6" s="11"/>
      <c r="I6" s="11"/>
    </row>
    <row r="7" spans="1:9" ht="13.5" x14ac:dyDescent="0.35">
      <c r="A7" s="840" t="s">
        <v>366</v>
      </c>
      <c r="B7" s="840"/>
      <c r="C7" s="840"/>
      <c r="D7" s="840"/>
      <c r="E7" s="840"/>
      <c r="F7" s="840"/>
      <c r="G7" s="840"/>
      <c r="H7" s="840"/>
      <c r="I7" s="840"/>
    </row>
    <row r="8" spans="1:9" ht="20.65" x14ac:dyDescent="0.6">
      <c r="A8" s="839"/>
      <c r="B8" s="839"/>
      <c r="C8" s="839"/>
      <c r="D8" s="839"/>
      <c r="E8" s="839"/>
      <c r="F8" s="839"/>
      <c r="G8" s="839"/>
      <c r="H8" s="839"/>
      <c r="I8" s="839"/>
    </row>
  </sheetData>
  <mergeCells count="5">
    <mergeCell ref="A1:I1"/>
    <mergeCell ref="A2:I2"/>
    <mergeCell ref="A5:I5"/>
    <mergeCell ref="A8:I8"/>
    <mergeCell ref="A7:I7"/>
  </mergeCells>
  <pageMargins left="0.75" right="0.75" top="1" bottom="1" header="0.5" footer="0.5"/>
  <pageSetup paperSize="9" orientation="portrait" horizontalDpi="12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4906-5FD1-46A0-A3AB-E2708A4B3ECB}">
  <sheetPr codeName="Sheet15"/>
  <dimension ref="A1:N33"/>
  <sheetViews>
    <sheetView workbookViewId="0">
      <selection activeCell="A4" sqref="A4"/>
    </sheetView>
  </sheetViews>
  <sheetFormatPr defaultColWidth="9.1328125" defaultRowHeight="12.75" x14ac:dyDescent="0.35"/>
  <cols>
    <col min="1" max="1" width="11.86328125" style="8" customWidth="1"/>
    <col min="2" max="10" width="9.1328125" style="8"/>
    <col min="11" max="11" width="9.73046875" style="8" customWidth="1"/>
    <col min="12" max="16384" width="9.1328125" style="8"/>
  </cols>
  <sheetData>
    <row r="1" spans="1:14" ht="12.75" customHeight="1" x14ac:dyDescent="0.35"/>
    <row r="2" spans="1:14" ht="12.75" customHeight="1" x14ac:dyDescent="0.35"/>
    <row r="3" spans="1:14" ht="24.75" x14ac:dyDescent="0.65">
      <c r="A3" s="436" t="s">
        <v>367</v>
      </c>
    </row>
    <row r="4" spans="1:14" ht="12.75" customHeight="1" x14ac:dyDescent="0.35"/>
    <row r="5" spans="1:14" ht="12.75" customHeight="1" x14ac:dyDescent="0.35">
      <c r="A5" s="841" t="s">
        <v>112</v>
      </c>
      <c r="B5" s="841"/>
      <c r="C5" s="841"/>
      <c r="D5" s="841"/>
      <c r="E5" s="841" t="s">
        <v>368</v>
      </c>
      <c r="F5" s="841"/>
      <c r="G5" s="841"/>
      <c r="H5" s="841"/>
      <c r="I5" s="841"/>
      <c r="J5" s="841" t="s">
        <v>224</v>
      </c>
      <c r="K5" s="841"/>
      <c r="L5" s="687"/>
      <c r="M5" s="687"/>
      <c r="N5" s="687"/>
    </row>
    <row r="6" spans="1:14" ht="12.75" customHeight="1" x14ac:dyDescent="0.35">
      <c r="A6" s="841"/>
      <c r="B6" s="841"/>
      <c r="C6" s="841"/>
      <c r="D6" s="841"/>
      <c r="E6" s="841"/>
      <c r="F6" s="841"/>
      <c r="G6" s="841"/>
      <c r="H6" s="841"/>
      <c r="I6" s="841"/>
      <c r="J6" s="841"/>
      <c r="K6" s="841"/>
      <c r="L6" s="687"/>
      <c r="M6" s="687"/>
      <c r="N6" s="687"/>
    </row>
    <row r="7" spans="1:14" ht="12.75" customHeight="1" x14ac:dyDescent="0.35">
      <c r="A7" s="841" t="s">
        <v>369</v>
      </c>
      <c r="B7" s="841"/>
      <c r="C7" s="841"/>
      <c r="D7" s="841"/>
      <c r="E7" s="841" t="s">
        <v>370</v>
      </c>
      <c r="F7" s="841"/>
      <c r="G7" s="841"/>
      <c r="H7" s="841"/>
      <c r="I7" s="841"/>
      <c r="J7" s="844"/>
      <c r="K7" s="845"/>
      <c r="L7" s="845"/>
      <c r="M7" s="845"/>
      <c r="N7" s="846"/>
    </row>
    <row r="8" spans="1:14" ht="12.75" customHeight="1" x14ac:dyDescent="0.35">
      <c r="A8" s="841"/>
      <c r="B8" s="841"/>
      <c r="C8" s="841"/>
      <c r="D8" s="841"/>
      <c r="E8" s="841"/>
      <c r="F8" s="841"/>
      <c r="G8" s="841"/>
      <c r="H8" s="841"/>
      <c r="I8" s="841"/>
      <c r="J8" s="847"/>
      <c r="K8" s="848"/>
      <c r="L8" s="848"/>
      <c r="M8" s="848"/>
      <c r="N8" s="849"/>
    </row>
    <row r="9" spans="1:14" ht="12.75" customHeight="1" x14ac:dyDescent="0.4">
      <c r="B9" s="434"/>
      <c r="C9" s="434"/>
      <c r="D9" s="434"/>
      <c r="E9" s="434"/>
      <c r="F9" s="434"/>
      <c r="G9" s="434"/>
      <c r="H9" s="434"/>
      <c r="I9" s="434"/>
    </row>
    <row r="10" spans="1:14" ht="12.75" customHeight="1" x14ac:dyDescent="0.35">
      <c r="A10" s="616" t="s">
        <v>371</v>
      </c>
      <c r="B10" s="843" t="s">
        <v>372</v>
      </c>
      <c r="C10" s="843"/>
      <c r="D10" s="843"/>
      <c r="E10" s="843"/>
      <c r="F10" s="843"/>
      <c r="G10" s="843"/>
      <c r="H10" s="843"/>
      <c r="I10" s="843"/>
      <c r="J10" s="843"/>
      <c r="K10" s="843"/>
      <c r="L10" s="843" t="s">
        <v>373</v>
      </c>
      <c r="M10" s="843"/>
      <c r="N10" s="843"/>
    </row>
    <row r="11" spans="1:14" ht="12.75" customHeight="1" x14ac:dyDescent="0.35">
      <c r="A11" s="687"/>
      <c r="B11" s="687"/>
      <c r="C11" s="687"/>
      <c r="D11" s="687"/>
      <c r="E11" s="687"/>
      <c r="F11" s="687"/>
      <c r="G11" s="687"/>
      <c r="H11" s="687"/>
      <c r="I11" s="687"/>
      <c r="J11" s="687"/>
      <c r="K11" s="687"/>
      <c r="L11" s="687"/>
      <c r="M11" s="687"/>
      <c r="N11" s="687"/>
    </row>
    <row r="12" spans="1:14" ht="12.75" customHeight="1" x14ac:dyDescent="0.35">
      <c r="A12" s="687"/>
      <c r="B12" s="687"/>
      <c r="C12" s="687"/>
      <c r="D12" s="687"/>
      <c r="E12" s="687"/>
      <c r="F12" s="687"/>
      <c r="G12" s="687"/>
      <c r="H12" s="687"/>
      <c r="I12" s="687"/>
      <c r="J12" s="687"/>
      <c r="K12" s="687"/>
      <c r="L12" s="687"/>
      <c r="M12" s="687"/>
      <c r="N12" s="687"/>
    </row>
    <row r="13" spans="1:14" x14ac:dyDescent="0.35">
      <c r="A13" s="687"/>
      <c r="B13" s="687"/>
      <c r="C13" s="687"/>
      <c r="D13" s="687"/>
      <c r="E13" s="687"/>
      <c r="F13" s="687"/>
      <c r="G13" s="687"/>
      <c r="H13" s="687"/>
      <c r="I13" s="687"/>
      <c r="J13" s="687"/>
      <c r="K13" s="687"/>
      <c r="L13" s="687"/>
      <c r="M13" s="687"/>
      <c r="N13" s="687"/>
    </row>
    <row r="14" spans="1:14" x14ac:dyDescent="0.35">
      <c r="A14" s="687"/>
      <c r="B14" s="687"/>
      <c r="C14" s="687"/>
      <c r="D14" s="687"/>
      <c r="E14" s="687"/>
      <c r="F14" s="687"/>
      <c r="G14" s="687"/>
      <c r="H14" s="687"/>
      <c r="I14" s="687"/>
      <c r="J14" s="687"/>
      <c r="K14" s="687"/>
      <c r="L14" s="687"/>
      <c r="M14" s="687"/>
      <c r="N14" s="687"/>
    </row>
    <row r="15" spans="1:14" x14ac:dyDescent="0.35">
      <c r="A15" s="842" t="s">
        <v>374</v>
      </c>
      <c r="B15" s="687"/>
      <c r="C15" s="687"/>
      <c r="D15" s="687"/>
      <c r="E15" s="687"/>
      <c r="F15" s="687"/>
      <c r="G15" s="687"/>
      <c r="H15" s="687"/>
      <c r="I15" s="687"/>
      <c r="J15" s="687"/>
      <c r="K15" s="687"/>
      <c r="L15" s="687"/>
      <c r="M15" s="687"/>
      <c r="N15" s="687"/>
    </row>
    <row r="16" spans="1:14" x14ac:dyDescent="0.35">
      <c r="A16" s="842"/>
      <c r="B16" s="687"/>
      <c r="C16" s="687"/>
      <c r="D16" s="687"/>
      <c r="E16" s="687"/>
      <c r="F16" s="687"/>
      <c r="G16" s="687"/>
      <c r="H16" s="687"/>
      <c r="I16" s="687"/>
      <c r="J16" s="687"/>
      <c r="K16" s="687"/>
      <c r="L16" s="687"/>
      <c r="M16" s="687"/>
      <c r="N16" s="687"/>
    </row>
    <row r="17" spans="1:14" x14ac:dyDescent="0.35">
      <c r="A17" s="842"/>
      <c r="B17" s="687"/>
      <c r="C17" s="687"/>
      <c r="D17" s="687"/>
      <c r="E17" s="687"/>
      <c r="F17" s="687"/>
      <c r="G17" s="687"/>
      <c r="H17" s="687"/>
      <c r="I17" s="687"/>
      <c r="J17" s="687"/>
      <c r="K17" s="687"/>
      <c r="L17" s="687"/>
      <c r="M17" s="687"/>
      <c r="N17" s="687"/>
    </row>
    <row r="18" spans="1:14" x14ac:dyDescent="0.35">
      <c r="A18" s="842"/>
      <c r="B18" s="687"/>
      <c r="C18" s="687"/>
      <c r="D18" s="687"/>
      <c r="E18" s="687"/>
      <c r="F18" s="687"/>
      <c r="G18" s="687"/>
      <c r="H18" s="687"/>
      <c r="I18" s="687"/>
      <c r="J18" s="687"/>
      <c r="K18" s="687"/>
      <c r="L18" s="687"/>
      <c r="M18" s="687"/>
      <c r="N18" s="687"/>
    </row>
    <row r="19" spans="1:14" x14ac:dyDescent="0.35">
      <c r="A19" s="842"/>
      <c r="B19" s="687"/>
      <c r="C19" s="687"/>
      <c r="D19" s="687"/>
      <c r="E19" s="687"/>
      <c r="F19" s="687"/>
      <c r="G19" s="687"/>
      <c r="H19" s="687"/>
      <c r="I19" s="687"/>
      <c r="J19" s="687"/>
      <c r="K19" s="687"/>
      <c r="L19" s="687"/>
      <c r="M19" s="687"/>
      <c r="N19" s="687"/>
    </row>
    <row r="20" spans="1:14" x14ac:dyDescent="0.35">
      <c r="A20" s="842"/>
      <c r="B20" s="687"/>
      <c r="C20" s="687"/>
      <c r="D20" s="687"/>
      <c r="E20" s="687"/>
      <c r="F20" s="687"/>
      <c r="G20" s="687"/>
      <c r="H20" s="687"/>
      <c r="I20" s="687"/>
      <c r="J20" s="687"/>
      <c r="K20" s="687"/>
      <c r="L20" s="687"/>
      <c r="M20" s="687"/>
      <c r="N20" s="687"/>
    </row>
    <row r="21" spans="1:14" x14ac:dyDescent="0.35">
      <c r="A21" s="842"/>
      <c r="B21" s="687"/>
      <c r="C21" s="687"/>
      <c r="D21" s="687"/>
      <c r="E21" s="687"/>
      <c r="F21" s="687"/>
      <c r="G21" s="687"/>
      <c r="H21" s="687"/>
      <c r="I21" s="687"/>
      <c r="J21" s="687"/>
      <c r="K21" s="687"/>
      <c r="L21" s="687"/>
      <c r="M21" s="687"/>
      <c r="N21" s="687"/>
    </row>
    <row r="22" spans="1:14" x14ac:dyDescent="0.35">
      <c r="A22" s="842"/>
      <c r="B22" s="687"/>
      <c r="C22" s="687"/>
      <c r="D22" s="687"/>
      <c r="E22" s="687"/>
      <c r="F22" s="687"/>
      <c r="G22" s="687"/>
      <c r="H22" s="687"/>
      <c r="I22" s="687"/>
      <c r="J22" s="687"/>
      <c r="K22" s="687"/>
      <c r="L22" s="687"/>
      <c r="M22" s="687"/>
      <c r="N22" s="687"/>
    </row>
    <row r="23" spans="1:14" x14ac:dyDescent="0.35">
      <c r="A23" s="842"/>
      <c r="B23" s="687"/>
      <c r="C23" s="687"/>
      <c r="D23" s="687"/>
      <c r="E23" s="687"/>
      <c r="F23" s="687"/>
      <c r="G23" s="687"/>
      <c r="H23" s="687"/>
      <c r="I23" s="687"/>
      <c r="J23" s="687"/>
      <c r="K23" s="687"/>
      <c r="L23" s="687"/>
      <c r="M23" s="687"/>
      <c r="N23" s="687"/>
    </row>
    <row r="24" spans="1:14" x14ac:dyDescent="0.35">
      <c r="A24" s="842"/>
      <c r="B24" s="687"/>
      <c r="C24" s="687"/>
      <c r="D24" s="687"/>
      <c r="E24" s="687"/>
      <c r="F24" s="687"/>
      <c r="G24" s="687"/>
      <c r="H24" s="687"/>
      <c r="I24" s="687"/>
      <c r="J24" s="687"/>
      <c r="K24" s="687"/>
      <c r="L24" s="687"/>
      <c r="M24" s="687"/>
      <c r="N24" s="687"/>
    </row>
    <row r="25" spans="1:14" x14ac:dyDescent="0.35">
      <c r="A25" s="842"/>
      <c r="B25" s="687"/>
      <c r="C25" s="687"/>
      <c r="D25" s="687"/>
      <c r="E25" s="687"/>
      <c r="F25" s="687"/>
      <c r="G25" s="687"/>
      <c r="H25" s="687"/>
      <c r="I25" s="687"/>
      <c r="J25" s="687"/>
      <c r="K25" s="687"/>
      <c r="L25" s="687"/>
      <c r="M25" s="687"/>
      <c r="N25" s="687"/>
    </row>
    <row r="26" spans="1:14" x14ac:dyDescent="0.35">
      <c r="A26" s="842"/>
      <c r="B26" s="687"/>
      <c r="C26" s="687"/>
      <c r="D26" s="687"/>
      <c r="E26" s="687"/>
      <c r="F26" s="687"/>
      <c r="G26" s="687"/>
      <c r="H26" s="687"/>
      <c r="I26" s="687"/>
      <c r="J26" s="687"/>
      <c r="K26" s="687"/>
      <c r="L26" s="687"/>
      <c r="M26" s="687"/>
      <c r="N26" s="687"/>
    </row>
    <row r="27" spans="1:14" x14ac:dyDescent="0.35">
      <c r="A27" s="842"/>
      <c r="B27" s="687"/>
      <c r="C27" s="687"/>
      <c r="D27" s="687"/>
      <c r="E27" s="687"/>
      <c r="F27" s="687"/>
      <c r="G27" s="687"/>
      <c r="H27" s="687"/>
      <c r="I27" s="687"/>
      <c r="J27" s="687"/>
      <c r="K27" s="687"/>
      <c r="L27" s="687"/>
      <c r="M27" s="687"/>
      <c r="N27" s="687"/>
    </row>
    <row r="28" spans="1:14" x14ac:dyDescent="0.35">
      <c r="A28" s="842"/>
      <c r="B28" s="687"/>
      <c r="C28" s="687"/>
      <c r="D28" s="687"/>
      <c r="E28" s="687"/>
      <c r="F28" s="687"/>
      <c r="G28" s="687"/>
      <c r="H28" s="687"/>
      <c r="I28" s="687"/>
      <c r="J28" s="687"/>
      <c r="K28" s="687"/>
      <c r="L28" s="687"/>
      <c r="M28" s="687"/>
      <c r="N28" s="687"/>
    </row>
    <row r="30" spans="1:14" ht="18" customHeight="1" x14ac:dyDescent="0.35">
      <c r="A30" s="850" t="s">
        <v>375</v>
      </c>
      <c r="B30" s="850"/>
      <c r="C30" s="687"/>
      <c r="D30" s="687"/>
      <c r="E30" s="687"/>
      <c r="F30" s="687"/>
    </row>
    <row r="31" spans="1:14" ht="18" customHeight="1" x14ac:dyDescent="0.35">
      <c r="A31" s="850"/>
      <c r="B31" s="850"/>
      <c r="C31" s="687"/>
      <c r="D31" s="687"/>
      <c r="E31" s="687"/>
      <c r="F31" s="687"/>
    </row>
    <row r="32" spans="1:14" ht="18" customHeight="1" x14ac:dyDescent="0.35">
      <c r="A32" s="850" t="s">
        <v>376</v>
      </c>
      <c r="B32" s="850"/>
      <c r="C32" s="687"/>
      <c r="D32" s="687"/>
      <c r="E32" s="687"/>
      <c r="F32" s="687"/>
      <c r="G32" s="841" t="s">
        <v>377</v>
      </c>
      <c r="H32" s="841"/>
      <c r="I32" s="841" t="s">
        <v>378</v>
      </c>
      <c r="J32" s="841"/>
      <c r="K32" s="841" t="s">
        <v>165</v>
      </c>
      <c r="L32" s="687"/>
      <c r="M32" s="687"/>
      <c r="N32" s="687"/>
    </row>
    <row r="33" spans="1:14" ht="18" customHeight="1" x14ac:dyDescent="0.35">
      <c r="A33" s="850"/>
      <c r="B33" s="850"/>
      <c r="C33" s="687"/>
      <c r="D33" s="687"/>
      <c r="E33" s="687"/>
      <c r="F33" s="687"/>
      <c r="G33" s="841"/>
      <c r="H33" s="841"/>
      <c r="I33" s="841"/>
      <c r="J33" s="841"/>
      <c r="K33" s="841"/>
      <c r="L33" s="687"/>
      <c r="M33" s="687"/>
      <c r="N33" s="687"/>
    </row>
  </sheetData>
  <mergeCells count="32">
    <mergeCell ref="I32:I33"/>
    <mergeCell ref="J32:J33"/>
    <mergeCell ref="H32:H33"/>
    <mergeCell ref="K32:K33"/>
    <mergeCell ref="L32:N33"/>
    <mergeCell ref="A30:B31"/>
    <mergeCell ref="C30:F31"/>
    <mergeCell ref="A32:B33"/>
    <mergeCell ref="C32:F33"/>
    <mergeCell ref="G32:G33"/>
    <mergeCell ref="L15:N28"/>
    <mergeCell ref="B5:D6"/>
    <mergeCell ref="E5:F6"/>
    <mergeCell ref="G5:I6"/>
    <mergeCell ref="J5:K6"/>
    <mergeCell ref="L5:N6"/>
    <mergeCell ref="B7:D8"/>
    <mergeCell ref="E7:F8"/>
    <mergeCell ref="G7:I8"/>
    <mergeCell ref="L10:N10"/>
    <mergeCell ref="L11:N12"/>
    <mergeCell ref="L13:N14"/>
    <mergeCell ref="B11:K12"/>
    <mergeCell ref="J7:N8"/>
    <mergeCell ref="B13:K14"/>
    <mergeCell ref="B10:K10"/>
    <mergeCell ref="A11:A12"/>
    <mergeCell ref="A5:A6"/>
    <mergeCell ref="A7:A8"/>
    <mergeCell ref="A15:A28"/>
    <mergeCell ref="B15:K28"/>
    <mergeCell ref="A13:A14"/>
  </mergeCells>
  <pageMargins left="0.75" right="0.75" top="1" bottom="1" header="0.5" footer="0.5"/>
  <pageSetup paperSize="9" orientation="landscape" horizont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1009" r:id="rId4" name="Check Box 1">
              <controlPr locked="0" defaultSize="0" autoFill="0" autoLine="0" autoPict="0">
                <anchor moveWithCells="1">
                  <from>
                    <xdr:col>7</xdr:col>
                    <xdr:colOff>200025</xdr:colOff>
                    <xdr:row>31</xdr:row>
                    <xdr:rowOff>104775</xdr:rowOff>
                  </from>
                  <to>
                    <xdr:col>7</xdr:col>
                    <xdr:colOff>495300</xdr:colOff>
                    <xdr:row>32</xdr:row>
                    <xdr:rowOff>85725</xdr:rowOff>
                  </to>
                </anchor>
              </controlPr>
            </control>
          </mc:Choice>
        </mc:AlternateContent>
        <mc:AlternateContent xmlns:mc="http://schemas.openxmlformats.org/markup-compatibility/2006">
          <mc:Choice Requires="x14">
            <control shapeId="171010" r:id="rId5" name="Check Box 2">
              <controlPr locked="0" defaultSize="0" autoFill="0" autoLine="0" autoPict="0">
                <anchor moveWithCells="1">
                  <from>
                    <xdr:col>9</xdr:col>
                    <xdr:colOff>200025</xdr:colOff>
                    <xdr:row>31</xdr:row>
                    <xdr:rowOff>104775</xdr:rowOff>
                  </from>
                  <to>
                    <xdr:col>9</xdr:col>
                    <xdr:colOff>495300</xdr:colOff>
                    <xdr:row>32</xdr:row>
                    <xdr:rowOff>85725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7AFB-03DC-4E8B-9FAB-EFCCDAB0D471}">
  <sheetPr codeName="Sheet16">
    <pageSetUpPr fitToPage="1"/>
  </sheetPr>
  <dimension ref="A1:N21"/>
  <sheetViews>
    <sheetView showWhiteSpace="0" zoomScale="70" zoomScaleNormal="70" zoomScalePageLayoutView="70" workbookViewId="0">
      <selection sqref="A1:M1"/>
    </sheetView>
  </sheetViews>
  <sheetFormatPr defaultColWidth="9.1328125" defaultRowHeight="13.5" x14ac:dyDescent="0.35"/>
  <cols>
    <col min="1" max="1" width="13.59765625" style="475" customWidth="1"/>
    <col min="2" max="2" width="31.265625" style="475" customWidth="1"/>
    <col min="3" max="3" width="21.3984375" style="475" customWidth="1"/>
    <col min="4" max="4" width="7" style="475" customWidth="1"/>
    <col min="5" max="5" width="18" style="475" customWidth="1"/>
    <col min="6" max="6" width="28.73046875" style="475" customWidth="1"/>
    <col min="7" max="7" width="15.1328125" style="475" customWidth="1"/>
    <col min="8" max="8" width="34.86328125" style="475" customWidth="1"/>
    <col min="9" max="9" width="20.3984375" style="475" customWidth="1"/>
    <col min="10" max="10" width="31.73046875" style="475" customWidth="1"/>
    <col min="11" max="11" width="9.1328125" style="475"/>
    <col min="12" max="12" width="18.59765625" style="475" customWidth="1"/>
    <col min="13" max="13" width="27.73046875" style="475" customWidth="1"/>
    <col min="14" max="14" width="17" style="475" customWidth="1"/>
    <col min="15" max="16384" width="9.1328125" style="475"/>
  </cols>
  <sheetData>
    <row r="1" spans="1:14" ht="30" x14ac:dyDescent="0.8">
      <c r="A1" s="851" t="s">
        <v>84</v>
      </c>
      <c r="B1" s="851"/>
      <c r="C1" s="851"/>
      <c r="D1" s="851"/>
      <c r="E1" s="851"/>
      <c r="F1" s="851"/>
      <c r="G1" s="851"/>
      <c r="H1" s="851"/>
      <c r="I1" s="851"/>
      <c r="J1" s="851"/>
      <c r="K1" s="851"/>
      <c r="L1" s="851"/>
      <c r="M1" s="851"/>
    </row>
    <row r="2" spans="1:14" ht="17.649999999999999" x14ac:dyDescent="0.5">
      <c r="A2" s="676" t="s">
        <v>85</v>
      </c>
      <c r="B2" s="676"/>
      <c r="C2" s="677"/>
      <c r="D2" s="677"/>
    </row>
    <row r="3" spans="1:14" s="476" customFormat="1" ht="17.649999999999999" x14ac:dyDescent="0.5">
      <c r="A3" s="676" t="s">
        <v>86</v>
      </c>
      <c r="B3" s="676"/>
      <c r="C3" s="677"/>
      <c r="D3" s="677"/>
      <c r="E3" s="678" t="s">
        <v>87</v>
      </c>
      <c r="F3" s="679"/>
      <c r="G3" s="680"/>
      <c r="H3" s="681"/>
      <c r="I3" s="682"/>
      <c r="J3" s="287" t="s">
        <v>88</v>
      </c>
      <c r="K3" s="683"/>
      <c r="L3" s="683"/>
      <c r="M3" s="683"/>
      <c r="N3" s="683"/>
    </row>
    <row r="4" spans="1:14" s="476" customFormat="1" ht="17.649999999999999" x14ac:dyDescent="0.5">
      <c r="A4" s="676" t="s">
        <v>89</v>
      </c>
      <c r="B4" s="676"/>
      <c r="C4" s="677"/>
      <c r="D4" s="677"/>
      <c r="E4" s="678" t="s">
        <v>90</v>
      </c>
      <c r="F4" s="679"/>
      <c r="G4" s="680"/>
      <c r="H4" s="681"/>
      <c r="I4" s="682"/>
      <c r="J4" s="288" t="s">
        <v>91</v>
      </c>
      <c r="K4" s="683"/>
      <c r="L4" s="683"/>
      <c r="M4" s="683"/>
      <c r="N4" s="683"/>
    </row>
    <row r="5" spans="1:14" s="476" customFormat="1" ht="17.649999999999999" x14ac:dyDescent="0.5">
      <c r="A5" s="676" t="s">
        <v>92</v>
      </c>
      <c r="B5" s="676"/>
      <c r="C5" s="677"/>
      <c r="D5" s="677"/>
      <c r="E5" s="680" t="s">
        <v>93</v>
      </c>
      <c r="F5" s="676"/>
      <c r="G5" s="676"/>
      <c r="H5" s="681"/>
      <c r="I5" s="682"/>
      <c r="J5" s="288"/>
      <c r="K5" s="677"/>
      <c r="L5" s="677"/>
      <c r="M5" s="677"/>
      <c r="N5" s="677"/>
    </row>
    <row r="7" spans="1:14" s="477" customFormat="1" ht="15" x14ac:dyDescent="0.4">
      <c r="A7" s="674" t="s">
        <v>94</v>
      </c>
      <c r="B7" s="674" t="s">
        <v>95</v>
      </c>
      <c r="C7" s="674" t="s">
        <v>96</v>
      </c>
      <c r="D7" s="672" t="s">
        <v>97</v>
      </c>
      <c r="E7" s="673"/>
      <c r="F7" s="673"/>
      <c r="G7" s="673" t="s">
        <v>98</v>
      </c>
      <c r="H7" s="673" t="s">
        <v>99</v>
      </c>
      <c r="I7" s="675"/>
      <c r="J7" s="675"/>
      <c r="K7" s="675"/>
      <c r="L7" s="675"/>
      <c r="M7" s="666" t="s">
        <v>100</v>
      </c>
      <c r="N7" s="669" t="s">
        <v>101</v>
      </c>
    </row>
    <row r="8" spans="1:14" s="477" customFormat="1" ht="15" x14ac:dyDescent="0.4">
      <c r="A8" s="673"/>
      <c r="B8" s="673"/>
      <c r="C8" s="673"/>
      <c r="D8" s="672" t="s">
        <v>102</v>
      </c>
      <c r="E8" s="673" t="s">
        <v>103</v>
      </c>
      <c r="F8" s="673" t="s">
        <v>104</v>
      </c>
      <c r="G8" s="673"/>
      <c r="H8" s="674" t="s">
        <v>105</v>
      </c>
      <c r="I8" s="674" t="s">
        <v>106</v>
      </c>
      <c r="J8" s="673" t="s">
        <v>107</v>
      </c>
      <c r="K8" s="673"/>
      <c r="L8" s="674" t="s">
        <v>108</v>
      </c>
      <c r="M8" s="667"/>
      <c r="N8" s="670"/>
    </row>
    <row r="9" spans="1:14" s="479" customFormat="1" ht="33.75" customHeight="1" x14ac:dyDescent="0.4">
      <c r="A9" s="673"/>
      <c r="B9" s="673"/>
      <c r="C9" s="673"/>
      <c r="D9" s="673"/>
      <c r="E9" s="673"/>
      <c r="F9" s="673"/>
      <c r="G9" s="673"/>
      <c r="H9" s="673"/>
      <c r="I9" s="675"/>
      <c r="J9" s="478" t="s">
        <v>109</v>
      </c>
      <c r="K9" s="478" t="s">
        <v>110</v>
      </c>
      <c r="L9" s="675"/>
      <c r="M9" s="668"/>
      <c r="N9" s="671"/>
    </row>
    <row r="10" spans="1:14" ht="75" customHeight="1" x14ac:dyDescent="0.4">
      <c r="A10" s="480"/>
      <c r="B10" s="480"/>
      <c r="C10" s="480"/>
      <c r="D10" s="480"/>
      <c r="E10" s="480"/>
      <c r="F10" s="481"/>
      <c r="G10" s="480"/>
      <c r="H10" s="480"/>
      <c r="I10" s="480"/>
      <c r="J10" s="480"/>
      <c r="K10" s="482"/>
      <c r="L10" s="482"/>
      <c r="M10" s="482"/>
      <c r="N10" s="483"/>
    </row>
    <row r="11" spans="1:14" ht="75" customHeight="1" x14ac:dyDescent="0.4">
      <c r="A11" s="484"/>
      <c r="B11" s="484"/>
      <c r="C11" s="484"/>
      <c r="D11" s="484"/>
      <c r="E11" s="484"/>
      <c r="F11" s="485"/>
      <c r="G11" s="484"/>
      <c r="H11" s="484"/>
      <c r="I11" s="484"/>
      <c r="J11" s="484"/>
      <c r="K11" s="482"/>
      <c r="L11" s="482"/>
      <c r="M11" s="482"/>
      <c r="N11" s="483"/>
    </row>
    <row r="12" spans="1:14" ht="75" customHeight="1" x14ac:dyDescent="0.4">
      <c r="A12" s="484"/>
      <c r="B12" s="484"/>
      <c r="C12" s="484"/>
      <c r="D12" s="484"/>
      <c r="E12" s="484"/>
      <c r="F12" s="485"/>
      <c r="G12" s="484"/>
      <c r="H12" s="484"/>
      <c r="I12" s="484"/>
      <c r="J12" s="484"/>
      <c r="K12" s="482"/>
      <c r="L12" s="482"/>
      <c r="M12" s="482"/>
      <c r="N12" s="483"/>
    </row>
    <row r="13" spans="1:14" ht="75" customHeight="1" x14ac:dyDescent="0.4">
      <c r="A13" s="484"/>
      <c r="B13" s="484"/>
      <c r="C13" s="484"/>
      <c r="D13" s="484"/>
      <c r="E13" s="484"/>
      <c r="F13" s="485"/>
      <c r="G13" s="484"/>
      <c r="H13" s="484"/>
      <c r="I13" s="484"/>
      <c r="J13" s="484"/>
      <c r="K13" s="482"/>
      <c r="L13" s="482"/>
      <c r="M13" s="482"/>
      <c r="N13" s="483"/>
    </row>
    <row r="14" spans="1:14" ht="75" customHeight="1" x14ac:dyDescent="0.4">
      <c r="A14" s="484"/>
      <c r="B14" s="484"/>
      <c r="C14" s="484"/>
      <c r="D14" s="484"/>
      <c r="E14" s="484"/>
      <c r="F14" s="485"/>
      <c r="G14" s="484"/>
      <c r="H14" s="484"/>
      <c r="I14" s="484"/>
      <c r="J14" s="484"/>
      <c r="K14" s="482"/>
      <c r="L14" s="482"/>
      <c r="M14" s="482"/>
      <c r="N14" s="483"/>
    </row>
    <row r="15" spans="1:14" ht="75" customHeight="1" x14ac:dyDescent="0.4">
      <c r="A15" s="484"/>
      <c r="B15" s="484"/>
      <c r="C15" s="484"/>
      <c r="D15" s="484"/>
      <c r="E15" s="484"/>
      <c r="F15" s="485"/>
      <c r="G15" s="484"/>
      <c r="H15" s="484"/>
      <c r="I15" s="484"/>
      <c r="J15" s="484"/>
      <c r="K15" s="482"/>
      <c r="L15" s="482"/>
      <c r="M15" s="482"/>
      <c r="N15" s="483"/>
    </row>
    <row r="16" spans="1:14" ht="75" customHeight="1" x14ac:dyDescent="0.35">
      <c r="A16" s="482"/>
      <c r="B16" s="482"/>
      <c r="C16" s="482"/>
      <c r="D16" s="482"/>
      <c r="E16" s="482"/>
      <c r="F16" s="486"/>
      <c r="G16" s="482"/>
      <c r="H16" s="482"/>
      <c r="I16" s="482"/>
      <c r="J16" s="482"/>
      <c r="K16" s="482"/>
      <c r="L16" s="482"/>
      <c r="M16" s="482"/>
      <c r="N16" s="483"/>
    </row>
    <row r="17" spans="1:14" ht="75" customHeight="1" x14ac:dyDescent="0.35">
      <c r="A17" s="482"/>
      <c r="B17" s="482"/>
      <c r="C17" s="482"/>
      <c r="D17" s="482"/>
      <c r="E17" s="482"/>
      <c r="F17" s="486"/>
      <c r="G17" s="482"/>
      <c r="H17" s="482"/>
      <c r="I17" s="482"/>
      <c r="J17" s="482"/>
      <c r="K17" s="482"/>
      <c r="L17" s="482"/>
      <c r="M17" s="482"/>
      <c r="N17" s="482"/>
    </row>
    <row r="18" spans="1:14" ht="75" customHeight="1" x14ac:dyDescent="0.35">
      <c r="A18" s="482"/>
      <c r="B18" s="482"/>
      <c r="C18" s="482"/>
      <c r="D18" s="482"/>
      <c r="E18" s="482"/>
      <c r="F18" s="486"/>
      <c r="G18" s="482"/>
      <c r="H18" s="482"/>
      <c r="I18" s="482"/>
      <c r="J18" s="482"/>
      <c r="K18" s="482"/>
      <c r="L18" s="482"/>
      <c r="M18" s="482"/>
      <c r="N18" s="482"/>
    </row>
    <row r="19" spans="1:14" ht="75" customHeight="1" x14ac:dyDescent="0.35">
      <c r="A19" s="482"/>
      <c r="B19" s="482"/>
      <c r="C19" s="482"/>
      <c r="D19" s="482"/>
      <c r="E19" s="482"/>
      <c r="F19" s="486"/>
      <c r="G19" s="482"/>
      <c r="H19" s="482"/>
      <c r="I19" s="482"/>
      <c r="J19" s="482"/>
      <c r="K19" s="482"/>
      <c r="L19" s="482"/>
      <c r="M19" s="482"/>
      <c r="N19" s="482"/>
    </row>
    <row r="20" spans="1:14" ht="75" customHeight="1" x14ac:dyDescent="0.35">
      <c r="A20" s="482"/>
      <c r="B20" s="482"/>
      <c r="C20" s="482"/>
      <c r="D20" s="482"/>
      <c r="E20" s="482"/>
      <c r="F20" s="486"/>
      <c r="G20" s="482"/>
      <c r="H20" s="482"/>
      <c r="I20" s="482"/>
      <c r="J20" s="482"/>
      <c r="K20" s="482"/>
      <c r="L20" s="482"/>
      <c r="M20" s="482"/>
      <c r="N20" s="482"/>
    </row>
    <row r="21" spans="1:14" ht="75" customHeight="1" x14ac:dyDescent="0.35">
      <c r="A21" s="482"/>
      <c r="B21" s="482"/>
      <c r="C21" s="482"/>
      <c r="D21" s="482"/>
      <c r="E21" s="482"/>
      <c r="F21" s="486"/>
      <c r="G21" s="482"/>
      <c r="H21" s="482"/>
      <c r="I21" s="482"/>
      <c r="J21" s="482"/>
      <c r="K21" s="482"/>
      <c r="L21" s="482"/>
      <c r="M21" s="482"/>
      <c r="N21" s="482"/>
    </row>
  </sheetData>
  <mergeCells count="33">
    <mergeCell ref="H4:I4"/>
    <mergeCell ref="A1:M1"/>
    <mergeCell ref="A3:B3"/>
    <mergeCell ref="E3:G3"/>
    <mergeCell ref="H3:I3"/>
    <mergeCell ref="A2:B2"/>
    <mergeCell ref="K3:N3"/>
    <mergeCell ref="K4:N4"/>
    <mergeCell ref="C2:D2"/>
    <mergeCell ref="C3:D3"/>
    <mergeCell ref="C4:D4"/>
    <mergeCell ref="A5:B5"/>
    <mergeCell ref="E5:G5"/>
    <mergeCell ref="C5:D5"/>
    <mergeCell ref="A4:B4"/>
    <mergeCell ref="E4:G4"/>
    <mergeCell ref="A7:A9"/>
    <mergeCell ref="B7:B9"/>
    <mergeCell ref="C7:C9"/>
    <mergeCell ref="D7:F7"/>
    <mergeCell ref="G7:G9"/>
    <mergeCell ref="M7:M9"/>
    <mergeCell ref="K5:N5"/>
    <mergeCell ref="N7:N9"/>
    <mergeCell ref="D8:D9"/>
    <mergeCell ref="E8:E9"/>
    <mergeCell ref="F8:F9"/>
    <mergeCell ref="H8:H9"/>
    <mergeCell ref="I8:I9"/>
    <mergeCell ref="J8:K8"/>
    <mergeCell ref="L8:L9"/>
    <mergeCell ref="H7:L7"/>
    <mergeCell ref="H5:I5"/>
  </mergeCells>
  <pageMargins left="0.23622047244094491" right="0.23622047244094491" top="0.27559055118110237" bottom="0.74803149606299213" header="0.31496062992125984" footer="0.31496062992125984"/>
  <pageSetup paperSize="8" scale="46" orientation="landscape" r:id="rId1"/>
  <headerFooter>
    <oddFooter>&amp;L&amp;14Quality Control Plan Template/03/18&amp;C&amp;P&amp;R&amp;14G H Doc 218</oddFooter>
  </headerFooter>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7"/>
  <dimension ref="A1:I32"/>
  <sheetViews>
    <sheetView workbookViewId="0">
      <selection activeCell="L13" sqref="L13"/>
    </sheetView>
  </sheetViews>
  <sheetFormatPr defaultRowHeight="12.75" x14ac:dyDescent="0.35"/>
  <sheetData>
    <row r="1" spans="1:8" ht="25.5" customHeight="1" x14ac:dyDescent="0.65">
      <c r="A1" s="852" t="s">
        <v>379</v>
      </c>
      <c r="B1" s="852"/>
      <c r="C1" s="852"/>
      <c r="D1" s="852"/>
      <c r="E1" s="852"/>
      <c r="F1" s="852"/>
      <c r="G1" s="436"/>
      <c r="H1" s="436"/>
    </row>
    <row r="2" spans="1:8" ht="24.75" x14ac:dyDescent="0.65">
      <c r="A2" s="852"/>
      <c r="B2" s="852"/>
      <c r="C2" s="852"/>
      <c r="D2" s="852"/>
      <c r="E2" s="852"/>
      <c r="F2" s="852"/>
      <c r="G2" s="436"/>
      <c r="H2" s="436"/>
    </row>
    <row r="3" spans="1:8" ht="13.15" x14ac:dyDescent="0.4">
      <c r="A3" s="434" t="s">
        <v>380</v>
      </c>
    </row>
    <row r="4" spans="1:8" ht="15" x14ac:dyDescent="0.4">
      <c r="A4" s="648" t="s">
        <v>381</v>
      </c>
    </row>
    <row r="6" spans="1:8" x14ac:dyDescent="0.35">
      <c r="A6" s="25" t="s">
        <v>382</v>
      </c>
      <c r="C6" s="25" t="s">
        <v>383</v>
      </c>
    </row>
    <row r="7" spans="1:8" ht="19.5" customHeight="1" x14ac:dyDescent="0.35">
      <c r="A7" t="s">
        <v>384</v>
      </c>
      <c r="C7" s="854" t="s">
        <v>385</v>
      </c>
      <c r="D7" s="854"/>
      <c r="E7" s="854"/>
      <c r="F7" s="854"/>
      <c r="G7" s="854"/>
      <c r="H7" s="854"/>
    </row>
    <row r="8" spans="1:8" ht="28.5" customHeight="1" x14ac:dyDescent="0.35">
      <c r="A8" t="s">
        <v>386</v>
      </c>
      <c r="C8" s="853" t="s">
        <v>387</v>
      </c>
      <c r="D8" s="853"/>
      <c r="E8" s="853"/>
      <c r="F8" s="853"/>
      <c r="G8" s="853"/>
      <c r="H8" s="853"/>
    </row>
    <row r="9" spans="1:8" ht="42" customHeight="1" x14ac:dyDescent="0.35">
      <c r="A9" t="s">
        <v>388</v>
      </c>
      <c r="C9" s="855" t="s">
        <v>389</v>
      </c>
      <c r="D9" s="853"/>
      <c r="E9" s="853"/>
      <c r="F9" s="853"/>
      <c r="G9" s="853"/>
      <c r="H9" s="853"/>
    </row>
    <row r="10" spans="1:8" ht="28.5" customHeight="1" x14ac:dyDescent="0.35">
      <c r="C10" s="26"/>
      <c r="D10" s="26"/>
      <c r="E10" s="26"/>
      <c r="F10" s="26"/>
      <c r="G10" s="26"/>
      <c r="H10" s="26"/>
    </row>
    <row r="12" spans="1:8" ht="15" x14ac:dyDescent="0.4">
      <c r="A12" s="648" t="s">
        <v>390</v>
      </c>
    </row>
    <row r="14" spans="1:8" ht="108" customHeight="1" x14ac:dyDescent="0.35">
      <c r="A14" s="853" t="s">
        <v>391</v>
      </c>
      <c r="B14" s="853"/>
      <c r="C14" s="853"/>
      <c r="D14" s="853"/>
      <c r="E14" s="853"/>
    </row>
    <row r="19" spans="1:9" ht="15" x14ac:dyDescent="0.4">
      <c r="A19" s="648" t="s">
        <v>392</v>
      </c>
    </row>
    <row r="21" spans="1:9" ht="54.75" customHeight="1" x14ac:dyDescent="0.35">
      <c r="A21" s="853" t="s">
        <v>393</v>
      </c>
      <c r="B21" s="853"/>
      <c r="C21" s="853"/>
      <c r="D21" s="853"/>
      <c r="E21" s="853"/>
    </row>
    <row r="30" spans="1:9" ht="15" x14ac:dyDescent="0.4">
      <c r="A30" s="648" t="s">
        <v>394</v>
      </c>
    </row>
    <row r="32" spans="1:9" ht="66" customHeight="1" x14ac:dyDescent="0.35">
      <c r="A32" s="853" t="s">
        <v>395</v>
      </c>
      <c r="B32" s="853"/>
      <c r="C32" s="853"/>
      <c r="D32" s="853"/>
      <c r="E32" s="853"/>
      <c r="F32" s="853"/>
      <c r="G32" s="853"/>
      <c r="H32" s="853"/>
      <c r="I32" s="853"/>
    </row>
  </sheetData>
  <mergeCells count="7">
    <mergeCell ref="A1:F2"/>
    <mergeCell ref="A21:E21"/>
    <mergeCell ref="A32:I32"/>
    <mergeCell ref="C7:H7"/>
    <mergeCell ref="C8:H8"/>
    <mergeCell ref="C9:H9"/>
    <mergeCell ref="A14:E14"/>
  </mergeCells>
  <phoneticPr fontId="2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MtbGraph.Document" shapeId="90115" r:id="rId4">
          <objectPr defaultSize="0" autoPict="0" r:id="rId5">
            <anchor moveWithCells="1">
              <from>
                <xdr:col>5</xdr:col>
                <xdr:colOff>28575</xdr:colOff>
                <xdr:row>13</xdr:row>
                <xdr:rowOff>19050</xdr:rowOff>
              </from>
              <to>
                <xdr:col>8</xdr:col>
                <xdr:colOff>561975</xdr:colOff>
                <xdr:row>17</xdr:row>
                <xdr:rowOff>0</xdr:rowOff>
              </to>
            </anchor>
          </objectPr>
        </oleObject>
      </mc:Choice>
      <mc:Fallback>
        <oleObject progId="MtbGraph.Document" shapeId="90115" r:id="rId4"/>
      </mc:Fallback>
    </mc:AlternateContent>
    <mc:AlternateContent xmlns:mc="http://schemas.openxmlformats.org/markup-compatibility/2006">
      <mc:Choice Requires="x14">
        <oleObject progId="MtbGraph.Document" shapeId="90116" r:id="rId6">
          <objectPr defaultSize="0" autoPict="0" r:id="rId7">
            <anchor moveWithCells="1">
              <from>
                <xdr:col>5</xdr:col>
                <xdr:colOff>28575</xdr:colOff>
                <xdr:row>20</xdr:row>
                <xdr:rowOff>9525</xdr:rowOff>
              </from>
              <to>
                <xdr:col>8</xdr:col>
                <xdr:colOff>581025</xdr:colOff>
                <xdr:row>28</xdr:row>
                <xdr:rowOff>0</xdr:rowOff>
              </to>
            </anchor>
          </objectPr>
        </oleObject>
      </mc:Choice>
      <mc:Fallback>
        <oleObject progId="MtbGraph.Document" shapeId="90116" r:id="rId6"/>
      </mc:Fallback>
    </mc:AlternateContent>
  </oleObjec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I10"/>
  <sheetViews>
    <sheetView workbookViewId="0">
      <selection activeCell="B14" sqref="B14"/>
    </sheetView>
  </sheetViews>
  <sheetFormatPr defaultRowHeight="12.75" x14ac:dyDescent="0.35"/>
  <sheetData>
    <row r="1" spans="1:9" ht="45" x14ac:dyDescent="1.1499999999999999">
      <c r="A1" s="837" t="s">
        <v>363</v>
      </c>
      <c r="B1" s="837"/>
      <c r="C1" s="837"/>
      <c r="D1" s="837"/>
      <c r="E1" s="837"/>
      <c r="F1" s="837"/>
      <c r="G1" s="837"/>
      <c r="H1" s="837"/>
      <c r="I1" s="837"/>
    </row>
    <row r="2" spans="1:9" s="10" customFormat="1" ht="45" x14ac:dyDescent="1.1499999999999999">
      <c r="A2" s="837" t="s">
        <v>364</v>
      </c>
      <c r="B2" s="837"/>
      <c r="C2" s="837"/>
      <c r="D2" s="837"/>
      <c r="E2" s="837"/>
      <c r="F2" s="837"/>
      <c r="G2" s="837"/>
      <c r="H2" s="837"/>
      <c r="I2" s="837"/>
    </row>
    <row r="3" spans="1:9" s="10" customFormat="1" x14ac:dyDescent="0.35">
      <c r="A3" s="564"/>
      <c r="B3" s="564"/>
      <c r="C3" s="564"/>
      <c r="D3" s="564"/>
      <c r="E3" s="564"/>
      <c r="F3" s="564"/>
      <c r="G3" s="564"/>
      <c r="H3" s="564"/>
      <c r="I3" s="564"/>
    </row>
    <row r="4" spans="1:9" s="10" customFormat="1" x14ac:dyDescent="0.35">
      <c r="A4" s="564"/>
      <c r="B4" s="564"/>
      <c r="C4" s="564"/>
      <c r="D4" s="564"/>
      <c r="E4" s="564"/>
      <c r="F4" s="564"/>
      <c r="G4" s="564"/>
      <c r="H4" s="564"/>
      <c r="I4" s="564"/>
    </row>
    <row r="5" spans="1:9" ht="17.25" x14ac:dyDescent="0.45">
      <c r="A5" s="838" t="s">
        <v>396</v>
      </c>
      <c r="B5" s="838"/>
      <c r="C5" s="838"/>
      <c r="D5" s="838"/>
      <c r="E5" s="838"/>
      <c r="F5" s="838"/>
      <c r="G5" s="838"/>
      <c r="H5" s="838"/>
      <c r="I5" s="838"/>
    </row>
    <row r="6" spans="1:9" x14ac:dyDescent="0.35">
      <c r="A6" s="8"/>
      <c r="B6" s="8"/>
      <c r="C6" s="8"/>
      <c r="D6" s="8"/>
      <c r="E6" s="8"/>
      <c r="F6" s="8"/>
      <c r="G6" s="8"/>
      <c r="H6" s="8"/>
      <c r="I6" s="8"/>
    </row>
    <row r="7" spans="1:9" ht="25.5" x14ac:dyDescent="0.35">
      <c r="A7" s="615" t="s">
        <v>397</v>
      </c>
      <c r="B7" s="8"/>
      <c r="C7" s="8"/>
      <c r="D7" s="8"/>
      <c r="E7" s="8"/>
      <c r="F7" s="8"/>
      <c r="G7" s="8"/>
      <c r="H7" s="8"/>
      <c r="I7" s="8"/>
    </row>
    <row r="8" spans="1:9" x14ac:dyDescent="0.35">
      <c r="A8" s="8" t="s">
        <v>398</v>
      </c>
      <c r="B8" s="8"/>
      <c r="C8" s="8"/>
      <c r="D8" s="8"/>
      <c r="E8" s="8"/>
      <c r="F8" s="8"/>
      <c r="G8" s="8"/>
      <c r="H8" s="8"/>
      <c r="I8" s="8"/>
    </row>
    <row r="9" spans="1:9" x14ac:dyDescent="0.35">
      <c r="A9" s="8" t="s">
        <v>399</v>
      </c>
    </row>
    <row r="10" spans="1:9" x14ac:dyDescent="0.35">
      <c r="A10" s="8" t="s">
        <v>400</v>
      </c>
    </row>
  </sheetData>
  <mergeCells count="3">
    <mergeCell ref="A1:I1"/>
    <mergeCell ref="A2:I2"/>
    <mergeCell ref="A5:I5"/>
  </mergeCells>
  <phoneticPr fontId="0" type="noConversion"/>
  <pageMargins left="0.75" right="0.75" top="1" bottom="1" header="0.5" footer="0.5"/>
  <pageSetup paperSize="9" orientation="portrait" horizont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74F31-F1BE-4AA1-9A44-869E3D47BD43}">
  <sheetPr codeName="Sheet19"/>
  <dimension ref="A1:X45"/>
  <sheetViews>
    <sheetView zoomScaleNormal="100" workbookViewId="0">
      <selection activeCell="S14" sqref="S14"/>
    </sheetView>
  </sheetViews>
  <sheetFormatPr defaultColWidth="9.1328125" defaultRowHeight="10.15" x14ac:dyDescent="0.3"/>
  <cols>
    <col min="1" max="1" width="22.86328125" style="157" customWidth="1"/>
    <col min="2" max="2" width="3" style="157" customWidth="1"/>
    <col min="3" max="3" width="2.73046875" style="157" customWidth="1"/>
    <col min="4" max="4" width="21.86328125" style="157" customWidth="1"/>
    <col min="5" max="5" width="2" style="157" customWidth="1"/>
    <col min="6" max="6" width="1" style="157" customWidth="1"/>
    <col min="7" max="7" width="21.86328125" style="157" customWidth="1"/>
    <col min="8" max="8" width="1.86328125" style="157" customWidth="1"/>
    <col min="9" max="9" width="0.86328125" style="157" customWidth="1"/>
    <col min="10" max="10" width="7.265625" style="157" customWidth="1"/>
    <col min="11" max="11" width="5.59765625" style="157" customWidth="1"/>
    <col min="12" max="12" width="4" style="157" bestFit="1" customWidth="1"/>
    <col min="13" max="13" width="2.3984375" style="157" bestFit="1" customWidth="1"/>
    <col min="14" max="14" width="4" style="157" bestFit="1" customWidth="1"/>
    <col min="15" max="15" width="1.86328125" style="157" bestFit="1" customWidth="1"/>
    <col min="16" max="16" width="1.86328125" style="158" bestFit="1" customWidth="1"/>
    <col min="17" max="17" width="22" style="159" bestFit="1" customWidth="1"/>
    <col min="18" max="18" width="2.265625" style="157" bestFit="1" customWidth="1"/>
    <col min="19" max="19" width="20.1328125" style="157" bestFit="1" customWidth="1"/>
    <col min="20" max="20" width="1.86328125" style="157" bestFit="1" customWidth="1"/>
    <col min="21" max="21" width="18.59765625" style="157" bestFit="1" customWidth="1"/>
    <col min="22" max="256" width="9.1328125" style="157"/>
    <col min="257" max="257" width="22.86328125" style="157" customWidth="1"/>
    <col min="258" max="258" width="3" style="157" customWidth="1"/>
    <col min="259" max="259" width="2.73046875" style="157" customWidth="1"/>
    <col min="260" max="260" width="21.86328125" style="157" customWidth="1"/>
    <col min="261" max="261" width="2" style="157" customWidth="1"/>
    <col min="262" max="262" width="1" style="157" customWidth="1"/>
    <col min="263" max="263" width="21.86328125" style="157" customWidth="1"/>
    <col min="264" max="264" width="1.86328125" style="157" customWidth="1"/>
    <col min="265" max="265" width="0.86328125" style="157" customWidth="1"/>
    <col min="266" max="266" width="7.265625" style="157" customWidth="1"/>
    <col min="267" max="267" width="5.59765625" style="157" customWidth="1"/>
    <col min="268" max="268" width="4" style="157" bestFit="1" customWidth="1"/>
    <col min="269" max="269" width="2.3984375" style="157" bestFit="1" customWidth="1"/>
    <col min="270" max="270" width="4" style="157" bestFit="1" customWidth="1"/>
    <col min="271" max="272" width="1.86328125" style="157" bestFit="1" customWidth="1"/>
    <col min="273" max="273" width="22" style="157" bestFit="1" customWidth="1"/>
    <col min="274" max="274" width="2.265625" style="157" bestFit="1" customWidth="1"/>
    <col min="275" max="275" width="20.1328125" style="157" bestFit="1" customWidth="1"/>
    <col min="276" max="276" width="1.86328125" style="157" bestFit="1" customWidth="1"/>
    <col min="277" max="277" width="18.59765625" style="157" bestFit="1" customWidth="1"/>
    <col min="278" max="512" width="9.1328125" style="157"/>
    <col min="513" max="513" width="22.86328125" style="157" customWidth="1"/>
    <col min="514" max="514" width="3" style="157" customWidth="1"/>
    <col min="515" max="515" width="2.73046875" style="157" customWidth="1"/>
    <col min="516" max="516" width="21.86328125" style="157" customWidth="1"/>
    <col min="517" max="517" width="2" style="157" customWidth="1"/>
    <col min="518" max="518" width="1" style="157" customWidth="1"/>
    <col min="519" max="519" width="21.86328125" style="157" customWidth="1"/>
    <col min="520" max="520" width="1.86328125" style="157" customWidth="1"/>
    <col min="521" max="521" width="0.86328125" style="157" customWidth="1"/>
    <col min="522" max="522" width="7.265625" style="157" customWidth="1"/>
    <col min="523" max="523" width="5.59765625" style="157" customWidth="1"/>
    <col min="524" max="524" width="4" style="157" bestFit="1" customWidth="1"/>
    <col min="525" max="525" width="2.3984375" style="157" bestFit="1" customWidth="1"/>
    <col min="526" max="526" width="4" style="157" bestFit="1" customWidth="1"/>
    <col min="527" max="528" width="1.86328125" style="157" bestFit="1" customWidth="1"/>
    <col min="529" max="529" width="22" style="157" bestFit="1" customWidth="1"/>
    <col min="530" max="530" width="2.265625" style="157" bestFit="1" customWidth="1"/>
    <col min="531" max="531" width="20.1328125" style="157" bestFit="1" customWidth="1"/>
    <col min="532" max="532" width="1.86328125" style="157" bestFit="1" customWidth="1"/>
    <col min="533" max="533" width="18.59765625" style="157" bestFit="1" customWidth="1"/>
    <col min="534" max="768" width="9.1328125" style="157"/>
    <col min="769" max="769" width="22.86328125" style="157" customWidth="1"/>
    <col min="770" max="770" width="3" style="157" customWidth="1"/>
    <col min="771" max="771" width="2.73046875" style="157" customWidth="1"/>
    <col min="772" max="772" width="21.86328125" style="157" customWidth="1"/>
    <col min="773" max="773" width="2" style="157" customWidth="1"/>
    <col min="774" max="774" width="1" style="157" customWidth="1"/>
    <col min="775" max="775" width="21.86328125" style="157" customWidth="1"/>
    <col min="776" max="776" width="1.86328125" style="157" customWidth="1"/>
    <col min="777" max="777" width="0.86328125" style="157" customWidth="1"/>
    <col min="778" max="778" width="7.265625" style="157" customWidth="1"/>
    <col min="779" max="779" width="5.59765625" style="157" customWidth="1"/>
    <col min="780" max="780" width="4" style="157" bestFit="1" customWidth="1"/>
    <col min="781" max="781" width="2.3984375" style="157" bestFit="1" customWidth="1"/>
    <col min="782" max="782" width="4" style="157" bestFit="1" customWidth="1"/>
    <col min="783" max="784" width="1.86328125" style="157" bestFit="1" customWidth="1"/>
    <col min="785" max="785" width="22" style="157" bestFit="1" customWidth="1"/>
    <col min="786" max="786" width="2.265625" style="157" bestFit="1" customWidth="1"/>
    <col min="787" max="787" width="20.1328125" style="157" bestFit="1" customWidth="1"/>
    <col min="788" max="788" width="1.86328125" style="157" bestFit="1" customWidth="1"/>
    <col min="789" max="789" width="18.59765625" style="157" bestFit="1" customWidth="1"/>
    <col min="790" max="1024" width="9.1328125" style="157"/>
    <col min="1025" max="1025" width="22.86328125" style="157" customWidth="1"/>
    <col min="1026" max="1026" width="3" style="157" customWidth="1"/>
    <col min="1027" max="1027" width="2.73046875" style="157" customWidth="1"/>
    <col min="1028" max="1028" width="21.86328125" style="157" customWidth="1"/>
    <col min="1029" max="1029" width="2" style="157" customWidth="1"/>
    <col min="1030" max="1030" width="1" style="157" customWidth="1"/>
    <col min="1031" max="1031" width="21.86328125" style="157" customWidth="1"/>
    <col min="1032" max="1032" width="1.86328125" style="157" customWidth="1"/>
    <col min="1033" max="1033" width="0.86328125" style="157" customWidth="1"/>
    <col min="1034" max="1034" width="7.265625" style="157" customWidth="1"/>
    <col min="1035" max="1035" width="5.59765625" style="157" customWidth="1"/>
    <col min="1036" max="1036" width="4" style="157" bestFit="1" customWidth="1"/>
    <col min="1037" max="1037" width="2.3984375" style="157" bestFit="1" customWidth="1"/>
    <col min="1038" max="1038" width="4" style="157" bestFit="1" customWidth="1"/>
    <col min="1039" max="1040" width="1.86328125" style="157" bestFit="1" customWidth="1"/>
    <col min="1041" max="1041" width="22" style="157" bestFit="1" customWidth="1"/>
    <col min="1042" max="1042" width="2.265625" style="157" bestFit="1" customWidth="1"/>
    <col min="1043" max="1043" width="20.1328125" style="157" bestFit="1" customWidth="1"/>
    <col min="1044" max="1044" width="1.86328125" style="157" bestFit="1" customWidth="1"/>
    <col min="1045" max="1045" width="18.59765625" style="157" bestFit="1" customWidth="1"/>
    <col min="1046" max="1280" width="9.1328125" style="157"/>
    <col min="1281" max="1281" width="22.86328125" style="157" customWidth="1"/>
    <col min="1282" max="1282" width="3" style="157" customWidth="1"/>
    <col min="1283" max="1283" width="2.73046875" style="157" customWidth="1"/>
    <col min="1284" max="1284" width="21.86328125" style="157" customWidth="1"/>
    <col min="1285" max="1285" width="2" style="157" customWidth="1"/>
    <col min="1286" max="1286" width="1" style="157" customWidth="1"/>
    <col min="1287" max="1287" width="21.86328125" style="157" customWidth="1"/>
    <col min="1288" max="1288" width="1.86328125" style="157" customWidth="1"/>
    <col min="1289" max="1289" width="0.86328125" style="157" customWidth="1"/>
    <col min="1290" max="1290" width="7.265625" style="157" customWidth="1"/>
    <col min="1291" max="1291" width="5.59765625" style="157" customWidth="1"/>
    <col min="1292" max="1292" width="4" style="157" bestFit="1" customWidth="1"/>
    <col min="1293" max="1293" width="2.3984375" style="157" bestFit="1" customWidth="1"/>
    <col min="1294" max="1294" width="4" style="157" bestFit="1" customWidth="1"/>
    <col min="1295" max="1296" width="1.86328125" style="157" bestFit="1" customWidth="1"/>
    <col min="1297" max="1297" width="22" style="157" bestFit="1" customWidth="1"/>
    <col min="1298" max="1298" width="2.265625" style="157" bestFit="1" customWidth="1"/>
    <col min="1299" max="1299" width="20.1328125" style="157" bestFit="1" customWidth="1"/>
    <col min="1300" max="1300" width="1.86328125" style="157" bestFit="1" customWidth="1"/>
    <col min="1301" max="1301" width="18.59765625" style="157" bestFit="1" customWidth="1"/>
    <col min="1302" max="1536" width="9.1328125" style="157"/>
    <col min="1537" max="1537" width="22.86328125" style="157" customWidth="1"/>
    <col min="1538" max="1538" width="3" style="157" customWidth="1"/>
    <col min="1539" max="1539" width="2.73046875" style="157" customWidth="1"/>
    <col min="1540" max="1540" width="21.86328125" style="157" customWidth="1"/>
    <col min="1541" max="1541" width="2" style="157" customWidth="1"/>
    <col min="1542" max="1542" width="1" style="157" customWidth="1"/>
    <col min="1543" max="1543" width="21.86328125" style="157" customWidth="1"/>
    <col min="1544" max="1544" width="1.86328125" style="157" customWidth="1"/>
    <col min="1545" max="1545" width="0.86328125" style="157" customWidth="1"/>
    <col min="1546" max="1546" width="7.265625" style="157" customWidth="1"/>
    <col min="1547" max="1547" width="5.59765625" style="157" customWidth="1"/>
    <col min="1548" max="1548" width="4" style="157" bestFit="1" customWidth="1"/>
    <col min="1549" max="1549" width="2.3984375" style="157" bestFit="1" customWidth="1"/>
    <col min="1550" max="1550" width="4" style="157" bestFit="1" customWidth="1"/>
    <col min="1551" max="1552" width="1.86328125" style="157" bestFit="1" customWidth="1"/>
    <col min="1553" max="1553" width="22" style="157" bestFit="1" customWidth="1"/>
    <col min="1554" max="1554" width="2.265625" style="157" bestFit="1" customWidth="1"/>
    <col min="1555" max="1555" width="20.1328125" style="157" bestFit="1" customWidth="1"/>
    <col min="1556" max="1556" width="1.86328125" style="157" bestFit="1" customWidth="1"/>
    <col min="1557" max="1557" width="18.59765625" style="157" bestFit="1" customWidth="1"/>
    <col min="1558" max="1792" width="9.1328125" style="157"/>
    <col min="1793" max="1793" width="22.86328125" style="157" customWidth="1"/>
    <col min="1794" max="1794" width="3" style="157" customWidth="1"/>
    <col min="1795" max="1795" width="2.73046875" style="157" customWidth="1"/>
    <col min="1796" max="1796" width="21.86328125" style="157" customWidth="1"/>
    <col min="1797" max="1797" width="2" style="157" customWidth="1"/>
    <col min="1798" max="1798" width="1" style="157" customWidth="1"/>
    <col min="1799" max="1799" width="21.86328125" style="157" customWidth="1"/>
    <col min="1800" max="1800" width="1.86328125" style="157" customWidth="1"/>
    <col min="1801" max="1801" width="0.86328125" style="157" customWidth="1"/>
    <col min="1802" max="1802" width="7.265625" style="157" customWidth="1"/>
    <col min="1803" max="1803" width="5.59765625" style="157" customWidth="1"/>
    <col min="1804" max="1804" width="4" style="157" bestFit="1" customWidth="1"/>
    <col min="1805" max="1805" width="2.3984375" style="157" bestFit="1" customWidth="1"/>
    <col min="1806" max="1806" width="4" style="157" bestFit="1" customWidth="1"/>
    <col min="1807" max="1808" width="1.86328125" style="157" bestFit="1" customWidth="1"/>
    <col min="1809" max="1809" width="22" style="157" bestFit="1" customWidth="1"/>
    <col min="1810" max="1810" width="2.265625" style="157" bestFit="1" customWidth="1"/>
    <col min="1811" max="1811" width="20.1328125" style="157" bestFit="1" customWidth="1"/>
    <col min="1812" max="1812" width="1.86328125" style="157" bestFit="1" customWidth="1"/>
    <col min="1813" max="1813" width="18.59765625" style="157" bestFit="1" customWidth="1"/>
    <col min="1814" max="2048" width="9.1328125" style="157"/>
    <col min="2049" max="2049" width="22.86328125" style="157" customWidth="1"/>
    <col min="2050" max="2050" width="3" style="157" customWidth="1"/>
    <col min="2051" max="2051" width="2.73046875" style="157" customWidth="1"/>
    <col min="2052" max="2052" width="21.86328125" style="157" customWidth="1"/>
    <col min="2053" max="2053" width="2" style="157" customWidth="1"/>
    <col min="2054" max="2054" width="1" style="157" customWidth="1"/>
    <col min="2055" max="2055" width="21.86328125" style="157" customWidth="1"/>
    <col min="2056" max="2056" width="1.86328125" style="157" customWidth="1"/>
    <col min="2057" max="2057" width="0.86328125" style="157" customWidth="1"/>
    <col min="2058" max="2058" width="7.265625" style="157" customWidth="1"/>
    <col min="2059" max="2059" width="5.59765625" style="157" customWidth="1"/>
    <col min="2060" max="2060" width="4" style="157" bestFit="1" customWidth="1"/>
    <col min="2061" max="2061" width="2.3984375" style="157" bestFit="1" customWidth="1"/>
    <col min="2062" max="2062" width="4" style="157" bestFit="1" customWidth="1"/>
    <col min="2063" max="2064" width="1.86328125" style="157" bestFit="1" customWidth="1"/>
    <col min="2065" max="2065" width="22" style="157" bestFit="1" customWidth="1"/>
    <col min="2066" max="2066" width="2.265625" style="157" bestFit="1" customWidth="1"/>
    <col min="2067" max="2067" width="20.1328125" style="157" bestFit="1" customWidth="1"/>
    <col min="2068" max="2068" width="1.86328125" style="157" bestFit="1" customWidth="1"/>
    <col min="2069" max="2069" width="18.59765625" style="157" bestFit="1" customWidth="1"/>
    <col min="2070" max="2304" width="9.1328125" style="157"/>
    <col min="2305" max="2305" width="22.86328125" style="157" customWidth="1"/>
    <col min="2306" max="2306" width="3" style="157" customWidth="1"/>
    <col min="2307" max="2307" width="2.73046875" style="157" customWidth="1"/>
    <col min="2308" max="2308" width="21.86328125" style="157" customWidth="1"/>
    <col min="2309" max="2309" width="2" style="157" customWidth="1"/>
    <col min="2310" max="2310" width="1" style="157" customWidth="1"/>
    <col min="2311" max="2311" width="21.86328125" style="157" customWidth="1"/>
    <col min="2312" max="2312" width="1.86328125" style="157" customWidth="1"/>
    <col min="2313" max="2313" width="0.86328125" style="157" customWidth="1"/>
    <col min="2314" max="2314" width="7.265625" style="157" customWidth="1"/>
    <col min="2315" max="2315" width="5.59765625" style="157" customWidth="1"/>
    <col min="2316" max="2316" width="4" style="157" bestFit="1" customWidth="1"/>
    <col min="2317" max="2317" width="2.3984375" style="157" bestFit="1" customWidth="1"/>
    <col min="2318" max="2318" width="4" style="157" bestFit="1" customWidth="1"/>
    <col min="2319" max="2320" width="1.86328125" style="157" bestFit="1" customWidth="1"/>
    <col min="2321" max="2321" width="22" style="157" bestFit="1" customWidth="1"/>
    <col min="2322" max="2322" width="2.265625" style="157" bestFit="1" customWidth="1"/>
    <col min="2323" max="2323" width="20.1328125" style="157" bestFit="1" customWidth="1"/>
    <col min="2324" max="2324" width="1.86328125" style="157" bestFit="1" customWidth="1"/>
    <col min="2325" max="2325" width="18.59765625" style="157" bestFit="1" customWidth="1"/>
    <col min="2326" max="2560" width="9.1328125" style="157"/>
    <col min="2561" max="2561" width="22.86328125" style="157" customWidth="1"/>
    <col min="2562" max="2562" width="3" style="157" customWidth="1"/>
    <col min="2563" max="2563" width="2.73046875" style="157" customWidth="1"/>
    <col min="2564" max="2564" width="21.86328125" style="157" customWidth="1"/>
    <col min="2565" max="2565" width="2" style="157" customWidth="1"/>
    <col min="2566" max="2566" width="1" style="157" customWidth="1"/>
    <col min="2567" max="2567" width="21.86328125" style="157" customWidth="1"/>
    <col min="2568" max="2568" width="1.86328125" style="157" customWidth="1"/>
    <col min="2569" max="2569" width="0.86328125" style="157" customWidth="1"/>
    <col min="2570" max="2570" width="7.265625" style="157" customWidth="1"/>
    <col min="2571" max="2571" width="5.59765625" style="157" customWidth="1"/>
    <col min="2572" max="2572" width="4" style="157" bestFit="1" customWidth="1"/>
    <col min="2573" max="2573" width="2.3984375" style="157" bestFit="1" customWidth="1"/>
    <col min="2574" max="2574" width="4" style="157" bestFit="1" customWidth="1"/>
    <col min="2575" max="2576" width="1.86328125" style="157" bestFit="1" customWidth="1"/>
    <col min="2577" max="2577" width="22" style="157" bestFit="1" customWidth="1"/>
    <col min="2578" max="2578" width="2.265625" style="157" bestFit="1" customWidth="1"/>
    <col min="2579" max="2579" width="20.1328125" style="157" bestFit="1" customWidth="1"/>
    <col min="2580" max="2580" width="1.86328125" style="157" bestFit="1" customWidth="1"/>
    <col min="2581" max="2581" width="18.59765625" style="157" bestFit="1" customWidth="1"/>
    <col min="2582" max="2816" width="9.1328125" style="157"/>
    <col min="2817" max="2817" width="22.86328125" style="157" customWidth="1"/>
    <col min="2818" max="2818" width="3" style="157" customWidth="1"/>
    <col min="2819" max="2819" width="2.73046875" style="157" customWidth="1"/>
    <col min="2820" max="2820" width="21.86328125" style="157" customWidth="1"/>
    <col min="2821" max="2821" width="2" style="157" customWidth="1"/>
    <col min="2822" max="2822" width="1" style="157" customWidth="1"/>
    <col min="2823" max="2823" width="21.86328125" style="157" customWidth="1"/>
    <col min="2824" max="2824" width="1.86328125" style="157" customWidth="1"/>
    <col min="2825" max="2825" width="0.86328125" style="157" customWidth="1"/>
    <col min="2826" max="2826" width="7.265625" style="157" customWidth="1"/>
    <col min="2827" max="2827" width="5.59765625" style="157" customWidth="1"/>
    <col min="2828" max="2828" width="4" style="157" bestFit="1" customWidth="1"/>
    <col min="2829" max="2829" width="2.3984375" style="157" bestFit="1" customWidth="1"/>
    <col min="2830" max="2830" width="4" style="157" bestFit="1" customWidth="1"/>
    <col min="2831" max="2832" width="1.86328125" style="157" bestFit="1" customWidth="1"/>
    <col min="2833" max="2833" width="22" style="157" bestFit="1" customWidth="1"/>
    <col min="2834" max="2834" width="2.265625" style="157" bestFit="1" customWidth="1"/>
    <col min="2835" max="2835" width="20.1328125" style="157" bestFit="1" customWidth="1"/>
    <col min="2836" max="2836" width="1.86328125" style="157" bestFit="1" customWidth="1"/>
    <col min="2837" max="2837" width="18.59765625" style="157" bestFit="1" customWidth="1"/>
    <col min="2838" max="3072" width="9.1328125" style="157"/>
    <col min="3073" max="3073" width="22.86328125" style="157" customWidth="1"/>
    <col min="3074" max="3074" width="3" style="157" customWidth="1"/>
    <col min="3075" max="3075" width="2.73046875" style="157" customWidth="1"/>
    <col min="3076" max="3076" width="21.86328125" style="157" customWidth="1"/>
    <col min="3077" max="3077" width="2" style="157" customWidth="1"/>
    <col min="3078" max="3078" width="1" style="157" customWidth="1"/>
    <col min="3079" max="3079" width="21.86328125" style="157" customWidth="1"/>
    <col min="3080" max="3080" width="1.86328125" style="157" customWidth="1"/>
    <col min="3081" max="3081" width="0.86328125" style="157" customWidth="1"/>
    <col min="3082" max="3082" width="7.265625" style="157" customWidth="1"/>
    <col min="3083" max="3083" width="5.59765625" style="157" customWidth="1"/>
    <col min="3084" max="3084" width="4" style="157" bestFit="1" customWidth="1"/>
    <col min="3085" max="3085" width="2.3984375" style="157" bestFit="1" customWidth="1"/>
    <col min="3086" max="3086" width="4" style="157" bestFit="1" customWidth="1"/>
    <col min="3087" max="3088" width="1.86328125" style="157" bestFit="1" customWidth="1"/>
    <col min="3089" max="3089" width="22" style="157" bestFit="1" customWidth="1"/>
    <col min="3090" max="3090" width="2.265625" style="157" bestFit="1" customWidth="1"/>
    <col min="3091" max="3091" width="20.1328125" style="157" bestFit="1" customWidth="1"/>
    <col min="3092" max="3092" width="1.86328125" style="157" bestFit="1" customWidth="1"/>
    <col min="3093" max="3093" width="18.59765625" style="157" bestFit="1" customWidth="1"/>
    <col min="3094" max="3328" width="9.1328125" style="157"/>
    <col min="3329" max="3329" width="22.86328125" style="157" customWidth="1"/>
    <col min="3330" max="3330" width="3" style="157" customWidth="1"/>
    <col min="3331" max="3331" width="2.73046875" style="157" customWidth="1"/>
    <col min="3332" max="3332" width="21.86328125" style="157" customWidth="1"/>
    <col min="3333" max="3333" width="2" style="157" customWidth="1"/>
    <col min="3334" max="3334" width="1" style="157" customWidth="1"/>
    <col min="3335" max="3335" width="21.86328125" style="157" customWidth="1"/>
    <col min="3336" max="3336" width="1.86328125" style="157" customWidth="1"/>
    <col min="3337" max="3337" width="0.86328125" style="157" customWidth="1"/>
    <col min="3338" max="3338" width="7.265625" style="157" customWidth="1"/>
    <col min="3339" max="3339" width="5.59765625" style="157" customWidth="1"/>
    <col min="3340" max="3340" width="4" style="157" bestFit="1" customWidth="1"/>
    <col min="3341" max="3341" width="2.3984375" style="157" bestFit="1" customWidth="1"/>
    <col min="3342" max="3342" width="4" style="157" bestFit="1" customWidth="1"/>
    <col min="3343" max="3344" width="1.86328125" style="157" bestFit="1" customWidth="1"/>
    <col min="3345" max="3345" width="22" style="157" bestFit="1" customWidth="1"/>
    <col min="3346" max="3346" width="2.265625" style="157" bestFit="1" customWidth="1"/>
    <col min="3347" max="3347" width="20.1328125" style="157" bestFit="1" customWidth="1"/>
    <col min="3348" max="3348" width="1.86328125" style="157" bestFit="1" customWidth="1"/>
    <col min="3349" max="3349" width="18.59765625" style="157" bestFit="1" customWidth="1"/>
    <col min="3350" max="3584" width="9.1328125" style="157"/>
    <col min="3585" max="3585" width="22.86328125" style="157" customWidth="1"/>
    <col min="3586" max="3586" width="3" style="157" customWidth="1"/>
    <col min="3587" max="3587" width="2.73046875" style="157" customWidth="1"/>
    <col min="3588" max="3588" width="21.86328125" style="157" customWidth="1"/>
    <col min="3589" max="3589" width="2" style="157" customWidth="1"/>
    <col min="3590" max="3590" width="1" style="157" customWidth="1"/>
    <col min="3591" max="3591" width="21.86328125" style="157" customWidth="1"/>
    <col min="3592" max="3592" width="1.86328125" style="157" customWidth="1"/>
    <col min="3593" max="3593" width="0.86328125" style="157" customWidth="1"/>
    <col min="3594" max="3594" width="7.265625" style="157" customWidth="1"/>
    <col min="3595" max="3595" width="5.59765625" style="157" customWidth="1"/>
    <col min="3596" max="3596" width="4" style="157" bestFit="1" customWidth="1"/>
    <col min="3597" max="3597" width="2.3984375" style="157" bestFit="1" customWidth="1"/>
    <col min="3598" max="3598" width="4" style="157" bestFit="1" customWidth="1"/>
    <col min="3599" max="3600" width="1.86328125" style="157" bestFit="1" customWidth="1"/>
    <col min="3601" max="3601" width="22" style="157" bestFit="1" customWidth="1"/>
    <col min="3602" max="3602" width="2.265625" style="157" bestFit="1" customWidth="1"/>
    <col min="3603" max="3603" width="20.1328125" style="157" bestFit="1" customWidth="1"/>
    <col min="3604" max="3604" width="1.86328125" style="157" bestFit="1" customWidth="1"/>
    <col min="3605" max="3605" width="18.59765625" style="157" bestFit="1" customWidth="1"/>
    <col min="3606" max="3840" width="9.1328125" style="157"/>
    <col min="3841" max="3841" width="22.86328125" style="157" customWidth="1"/>
    <col min="3842" max="3842" width="3" style="157" customWidth="1"/>
    <col min="3843" max="3843" width="2.73046875" style="157" customWidth="1"/>
    <col min="3844" max="3844" width="21.86328125" style="157" customWidth="1"/>
    <col min="3845" max="3845" width="2" style="157" customWidth="1"/>
    <col min="3846" max="3846" width="1" style="157" customWidth="1"/>
    <col min="3847" max="3847" width="21.86328125" style="157" customWidth="1"/>
    <col min="3848" max="3848" width="1.86328125" style="157" customWidth="1"/>
    <col min="3849" max="3849" width="0.86328125" style="157" customWidth="1"/>
    <col min="3850" max="3850" width="7.265625" style="157" customWidth="1"/>
    <col min="3851" max="3851" width="5.59765625" style="157" customWidth="1"/>
    <col min="3852" max="3852" width="4" style="157" bestFit="1" customWidth="1"/>
    <col min="3853" max="3853" width="2.3984375" style="157" bestFit="1" customWidth="1"/>
    <col min="3854" max="3854" width="4" style="157" bestFit="1" customWidth="1"/>
    <col min="3855" max="3856" width="1.86328125" style="157" bestFit="1" customWidth="1"/>
    <col min="3857" max="3857" width="22" style="157" bestFit="1" customWidth="1"/>
    <col min="3858" max="3858" width="2.265625" style="157" bestFit="1" customWidth="1"/>
    <col min="3859" max="3859" width="20.1328125" style="157" bestFit="1" customWidth="1"/>
    <col min="3860" max="3860" width="1.86328125" style="157" bestFit="1" customWidth="1"/>
    <col min="3861" max="3861" width="18.59765625" style="157" bestFit="1" customWidth="1"/>
    <col min="3862" max="4096" width="9.1328125" style="157"/>
    <col min="4097" max="4097" width="22.86328125" style="157" customWidth="1"/>
    <col min="4098" max="4098" width="3" style="157" customWidth="1"/>
    <col min="4099" max="4099" width="2.73046875" style="157" customWidth="1"/>
    <col min="4100" max="4100" width="21.86328125" style="157" customWidth="1"/>
    <col min="4101" max="4101" width="2" style="157" customWidth="1"/>
    <col min="4102" max="4102" width="1" style="157" customWidth="1"/>
    <col min="4103" max="4103" width="21.86328125" style="157" customWidth="1"/>
    <col min="4104" max="4104" width="1.86328125" style="157" customWidth="1"/>
    <col min="4105" max="4105" width="0.86328125" style="157" customWidth="1"/>
    <col min="4106" max="4106" width="7.265625" style="157" customWidth="1"/>
    <col min="4107" max="4107" width="5.59765625" style="157" customWidth="1"/>
    <col min="4108" max="4108" width="4" style="157" bestFit="1" customWidth="1"/>
    <col min="4109" max="4109" width="2.3984375" style="157" bestFit="1" customWidth="1"/>
    <col min="4110" max="4110" width="4" style="157" bestFit="1" customWidth="1"/>
    <col min="4111" max="4112" width="1.86328125" style="157" bestFit="1" customWidth="1"/>
    <col min="4113" max="4113" width="22" style="157" bestFit="1" customWidth="1"/>
    <col min="4114" max="4114" width="2.265625" style="157" bestFit="1" customWidth="1"/>
    <col min="4115" max="4115" width="20.1328125" style="157" bestFit="1" customWidth="1"/>
    <col min="4116" max="4116" width="1.86328125" style="157" bestFit="1" customWidth="1"/>
    <col min="4117" max="4117" width="18.59765625" style="157" bestFit="1" customWidth="1"/>
    <col min="4118" max="4352" width="9.1328125" style="157"/>
    <col min="4353" max="4353" width="22.86328125" style="157" customWidth="1"/>
    <col min="4354" max="4354" width="3" style="157" customWidth="1"/>
    <col min="4355" max="4355" width="2.73046875" style="157" customWidth="1"/>
    <col min="4356" max="4356" width="21.86328125" style="157" customWidth="1"/>
    <col min="4357" max="4357" width="2" style="157" customWidth="1"/>
    <col min="4358" max="4358" width="1" style="157" customWidth="1"/>
    <col min="4359" max="4359" width="21.86328125" style="157" customWidth="1"/>
    <col min="4360" max="4360" width="1.86328125" style="157" customWidth="1"/>
    <col min="4361" max="4361" width="0.86328125" style="157" customWidth="1"/>
    <col min="4362" max="4362" width="7.265625" style="157" customWidth="1"/>
    <col min="4363" max="4363" width="5.59765625" style="157" customWidth="1"/>
    <col min="4364" max="4364" width="4" style="157" bestFit="1" customWidth="1"/>
    <col min="4365" max="4365" width="2.3984375" style="157" bestFit="1" customWidth="1"/>
    <col min="4366" max="4366" width="4" style="157" bestFit="1" customWidth="1"/>
    <col min="4367" max="4368" width="1.86328125" style="157" bestFit="1" customWidth="1"/>
    <col min="4369" max="4369" width="22" style="157" bestFit="1" customWidth="1"/>
    <col min="4370" max="4370" width="2.265625" style="157" bestFit="1" customWidth="1"/>
    <col min="4371" max="4371" width="20.1328125" style="157" bestFit="1" customWidth="1"/>
    <col min="4372" max="4372" width="1.86328125" style="157" bestFit="1" customWidth="1"/>
    <col min="4373" max="4373" width="18.59765625" style="157" bestFit="1" customWidth="1"/>
    <col min="4374" max="4608" width="9.1328125" style="157"/>
    <col min="4609" max="4609" width="22.86328125" style="157" customWidth="1"/>
    <col min="4610" max="4610" width="3" style="157" customWidth="1"/>
    <col min="4611" max="4611" width="2.73046875" style="157" customWidth="1"/>
    <col min="4612" max="4612" width="21.86328125" style="157" customWidth="1"/>
    <col min="4613" max="4613" width="2" style="157" customWidth="1"/>
    <col min="4614" max="4614" width="1" style="157" customWidth="1"/>
    <col min="4615" max="4615" width="21.86328125" style="157" customWidth="1"/>
    <col min="4616" max="4616" width="1.86328125" style="157" customWidth="1"/>
    <col min="4617" max="4617" width="0.86328125" style="157" customWidth="1"/>
    <col min="4618" max="4618" width="7.265625" style="157" customWidth="1"/>
    <col min="4619" max="4619" width="5.59765625" style="157" customWidth="1"/>
    <col min="4620" max="4620" width="4" style="157" bestFit="1" customWidth="1"/>
    <col min="4621" max="4621" width="2.3984375" style="157" bestFit="1" customWidth="1"/>
    <col min="4622" max="4622" width="4" style="157" bestFit="1" customWidth="1"/>
    <col min="4623" max="4624" width="1.86328125" style="157" bestFit="1" customWidth="1"/>
    <col min="4625" max="4625" width="22" style="157" bestFit="1" customWidth="1"/>
    <col min="4626" max="4626" width="2.265625" style="157" bestFit="1" customWidth="1"/>
    <col min="4627" max="4627" width="20.1328125" style="157" bestFit="1" customWidth="1"/>
    <col min="4628" max="4628" width="1.86328125" style="157" bestFit="1" customWidth="1"/>
    <col min="4629" max="4629" width="18.59765625" style="157" bestFit="1" customWidth="1"/>
    <col min="4630" max="4864" width="9.1328125" style="157"/>
    <col min="4865" max="4865" width="22.86328125" style="157" customWidth="1"/>
    <col min="4866" max="4866" width="3" style="157" customWidth="1"/>
    <col min="4867" max="4867" width="2.73046875" style="157" customWidth="1"/>
    <col min="4868" max="4868" width="21.86328125" style="157" customWidth="1"/>
    <col min="4869" max="4869" width="2" style="157" customWidth="1"/>
    <col min="4870" max="4870" width="1" style="157" customWidth="1"/>
    <col min="4871" max="4871" width="21.86328125" style="157" customWidth="1"/>
    <col min="4872" max="4872" width="1.86328125" style="157" customWidth="1"/>
    <col min="4873" max="4873" width="0.86328125" style="157" customWidth="1"/>
    <col min="4874" max="4874" width="7.265625" style="157" customWidth="1"/>
    <col min="4875" max="4875" width="5.59765625" style="157" customWidth="1"/>
    <col min="4876" max="4876" width="4" style="157" bestFit="1" customWidth="1"/>
    <col min="4877" max="4877" width="2.3984375" style="157" bestFit="1" customWidth="1"/>
    <col min="4878" max="4878" width="4" style="157" bestFit="1" customWidth="1"/>
    <col min="4879" max="4880" width="1.86328125" style="157" bestFit="1" customWidth="1"/>
    <col min="4881" max="4881" width="22" style="157" bestFit="1" customWidth="1"/>
    <col min="4882" max="4882" width="2.265625" style="157" bestFit="1" customWidth="1"/>
    <col min="4883" max="4883" width="20.1328125" style="157" bestFit="1" customWidth="1"/>
    <col min="4884" max="4884" width="1.86328125" style="157" bestFit="1" customWidth="1"/>
    <col min="4885" max="4885" width="18.59765625" style="157" bestFit="1" customWidth="1"/>
    <col min="4886" max="5120" width="9.1328125" style="157"/>
    <col min="5121" max="5121" width="22.86328125" style="157" customWidth="1"/>
    <col min="5122" max="5122" width="3" style="157" customWidth="1"/>
    <col min="5123" max="5123" width="2.73046875" style="157" customWidth="1"/>
    <col min="5124" max="5124" width="21.86328125" style="157" customWidth="1"/>
    <col min="5125" max="5125" width="2" style="157" customWidth="1"/>
    <col min="5126" max="5126" width="1" style="157" customWidth="1"/>
    <col min="5127" max="5127" width="21.86328125" style="157" customWidth="1"/>
    <col min="5128" max="5128" width="1.86328125" style="157" customWidth="1"/>
    <col min="5129" max="5129" width="0.86328125" style="157" customWidth="1"/>
    <col min="5130" max="5130" width="7.265625" style="157" customWidth="1"/>
    <col min="5131" max="5131" width="5.59765625" style="157" customWidth="1"/>
    <col min="5132" max="5132" width="4" style="157" bestFit="1" customWidth="1"/>
    <col min="5133" max="5133" width="2.3984375" style="157" bestFit="1" customWidth="1"/>
    <col min="5134" max="5134" width="4" style="157" bestFit="1" customWidth="1"/>
    <col min="5135" max="5136" width="1.86328125" style="157" bestFit="1" customWidth="1"/>
    <col min="5137" max="5137" width="22" style="157" bestFit="1" customWidth="1"/>
    <col min="5138" max="5138" width="2.265625" style="157" bestFit="1" customWidth="1"/>
    <col min="5139" max="5139" width="20.1328125" style="157" bestFit="1" customWidth="1"/>
    <col min="5140" max="5140" width="1.86328125" style="157" bestFit="1" customWidth="1"/>
    <col min="5141" max="5141" width="18.59765625" style="157" bestFit="1" customWidth="1"/>
    <col min="5142" max="5376" width="9.1328125" style="157"/>
    <col min="5377" max="5377" width="22.86328125" style="157" customWidth="1"/>
    <col min="5378" max="5378" width="3" style="157" customWidth="1"/>
    <col min="5379" max="5379" width="2.73046875" style="157" customWidth="1"/>
    <col min="5380" max="5380" width="21.86328125" style="157" customWidth="1"/>
    <col min="5381" max="5381" width="2" style="157" customWidth="1"/>
    <col min="5382" max="5382" width="1" style="157" customWidth="1"/>
    <col min="5383" max="5383" width="21.86328125" style="157" customWidth="1"/>
    <col min="5384" max="5384" width="1.86328125" style="157" customWidth="1"/>
    <col min="5385" max="5385" width="0.86328125" style="157" customWidth="1"/>
    <col min="5386" max="5386" width="7.265625" style="157" customWidth="1"/>
    <col min="5387" max="5387" width="5.59765625" style="157" customWidth="1"/>
    <col min="5388" max="5388" width="4" style="157" bestFit="1" customWidth="1"/>
    <col min="5389" max="5389" width="2.3984375" style="157" bestFit="1" customWidth="1"/>
    <col min="5390" max="5390" width="4" style="157" bestFit="1" customWidth="1"/>
    <col min="5391" max="5392" width="1.86328125" style="157" bestFit="1" customWidth="1"/>
    <col min="5393" max="5393" width="22" style="157" bestFit="1" customWidth="1"/>
    <col min="5394" max="5394" width="2.265625" style="157" bestFit="1" customWidth="1"/>
    <col min="5395" max="5395" width="20.1328125" style="157" bestFit="1" customWidth="1"/>
    <col min="5396" max="5396" width="1.86328125" style="157" bestFit="1" customWidth="1"/>
    <col min="5397" max="5397" width="18.59765625" style="157" bestFit="1" customWidth="1"/>
    <col min="5398" max="5632" width="9.1328125" style="157"/>
    <col min="5633" max="5633" width="22.86328125" style="157" customWidth="1"/>
    <col min="5634" max="5634" width="3" style="157" customWidth="1"/>
    <col min="5635" max="5635" width="2.73046875" style="157" customWidth="1"/>
    <col min="5636" max="5636" width="21.86328125" style="157" customWidth="1"/>
    <col min="5637" max="5637" width="2" style="157" customWidth="1"/>
    <col min="5638" max="5638" width="1" style="157" customWidth="1"/>
    <col min="5639" max="5639" width="21.86328125" style="157" customWidth="1"/>
    <col min="5640" max="5640" width="1.86328125" style="157" customWidth="1"/>
    <col min="5641" max="5641" width="0.86328125" style="157" customWidth="1"/>
    <col min="5642" max="5642" width="7.265625" style="157" customWidth="1"/>
    <col min="5643" max="5643" width="5.59765625" style="157" customWidth="1"/>
    <col min="5644" max="5644" width="4" style="157" bestFit="1" customWidth="1"/>
    <col min="5645" max="5645" width="2.3984375" style="157" bestFit="1" customWidth="1"/>
    <col min="5646" max="5646" width="4" style="157" bestFit="1" customWidth="1"/>
    <col min="5647" max="5648" width="1.86328125" style="157" bestFit="1" customWidth="1"/>
    <col min="5649" max="5649" width="22" style="157" bestFit="1" customWidth="1"/>
    <col min="5650" max="5650" width="2.265625" style="157" bestFit="1" customWidth="1"/>
    <col min="5651" max="5651" width="20.1328125" style="157" bestFit="1" customWidth="1"/>
    <col min="5652" max="5652" width="1.86328125" style="157" bestFit="1" customWidth="1"/>
    <col min="5653" max="5653" width="18.59765625" style="157" bestFit="1" customWidth="1"/>
    <col min="5654" max="5888" width="9.1328125" style="157"/>
    <col min="5889" max="5889" width="22.86328125" style="157" customWidth="1"/>
    <col min="5890" max="5890" width="3" style="157" customWidth="1"/>
    <col min="5891" max="5891" width="2.73046875" style="157" customWidth="1"/>
    <col min="5892" max="5892" width="21.86328125" style="157" customWidth="1"/>
    <col min="5893" max="5893" width="2" style="157" customWidth="1"/>
    <col min="5894" max="5894" width="1" style="157" customWidth="1"/>
    <col min="5895" max="5895" width="21.86328125" style="157" customWidth="1"/>
    <col min="5896" max="5896" width="1.86328125" style="157" customWidth="1"/>
    <col min="5897" max="5897" width="0.86328125" style="157" customWidth="1"/>
    <col min="5898" max="5898" width="7.265625" style="157" customWidth="1"/>
    <col min="5899" max="5899" width="5.59765625" style="157" customWidth="1"/>
    <col min="5900" max="5900" width="4" style="157" bestFit="1" customWidth="1"/>
    <col min="5901" max="5901" width="2.3984375" style="157" bestFit="1" customWidth="1"/>
    <col min="5902" max="5902" width="4" style="157" bestFit="1" customWidth="1"/>
    <col min="5903" max="5904" width="1.86328125" style="157" bestFit="1" customWidth="1"/>
    <col min="5905" max="5905" width="22" style="157" bestFit="1" customWidth="1"/>
    <col min="5906" max="5906" width="2.265625" style="157" bestFit="1" customWidth="1"/>
    <col min="5907" max="5907" width="20.1328125" style="157" bestFit="1" customWidth="1"/>
    <col min="5908" max="5908" width="1.86328125" style="157" bestFit="1" customWidth="1"/>
    <col min="5909" max="5909" width="18.59765625" style="157" bestFit="1" customWidth="1"/>
    <col min="5910" max="6144" width="9.1328125" style="157"/>
    <col min="6145" max="6145" width="22.86328125" style="157" customWidth="1"/>
    <col min="6146" max="6146" width="3" style="157" customWidth="1"/>
    <col min="6147" max="6147" width="2.73046875" style="157" customWidth="1"/>
    <col min="6148" max="6148" width="21.86328125" style="157" customWidth="1"/>
    <col min="6149" max="6149" width="2" style="157" customWidth="1"/>
    <col min="6150" max="6150" width="1" style="157" customWidth="1"/>
    <col min="6151" max="6151" width="21.86328125" style="157" customWidth="1"/>
    <col min="6152" max="6152" width="1.86328125" style="157" customWidth="1"/>
    <col min="6153" max="6153" width="0.86328125" style="157" customWidth="1"/>
    <col min="6154" max="6154" width="7.265625" style="157" customWidth="1"/>
    <col min="6155" max="6155" width="5.59765625" style="157" customWidth="1"/>
    <col min="6156" max="6156" width="4" style="157" bestFit="1" customWidth="1"/>
    <col min="6157" max="6157" width="2.3984375" style="157" bestFit="1" customWidth="1"/>
    <col min="6158" max="6158" width="4" style="157" bestFit="1" customWidth="1"/>
    <col min="6159" max="6160" width="1.86328125" style="157" bestFit="1" customWidth="1"/>
    <col min="6161" max="6161" width="22" style="157" bestFit="1" customWidth="1"/>
    <col min="6162" max="6162" width="2.265625" style="157" bestFit="1" customWidth="1"/>
    <col min="6163" max="6163" width="20.1328125" style="157" bestFit="1" customWidth="1"/>
    <col min="6164" max="6164" width="1.86328125" style="157" bestFit="1" customWidth="1"/>
    <col min="6165" max="6165" width="18.59765625" style="157" bestFit="1" customWidth="1"/>
    <col min="6166" max="6400" width="9.1328125" style="157"/>
    <col min="6401" max="6401" width="22.86328125" style="157" customWidth="1"/>
    <col min="6402" max="6402" width="3" style="157" customWidth="1"/>
    <col min="6403" max="6403" width="2.73046875" style="157" customWidth="1"/>
    <col min="6404" max="6404" width="21.86328125" style="157" customWidth="1"/>
    <col min="6405" max="6405" width="2" style="157" customWidth="1"/>
    <col min="6406" max="6406" width="1" style="157" customWidth="1"/>
    <col min="6407" max="6407" width="21.86328125" style="157" customWidth="1"/>
    <col min="6408" max="6408" width="1.86328125" style="157" customWidth="1"/>
    <col min="6409" max="6409" width="0.86328125" style="157" customWidth="1"/>
    <col min="6410" max="6410" width="7.265625" style="157" customWidth="1"/>
    <col min="6411" max="6411" width="5.59765625" style="157" customWidth="1"/>
    <col min="6412" max="6412" width="4" style="157" bestFit="1" customWidth="1"/>
    <col min="6413" max="6413" width="2.3984375" style="157" bestFit="1" customWidth="1"/>
    <col min="6414" max="6414" width="4" style="157" bestFit="1" customWidth="1"/>
    <col min="6415" max="6416" width="1.86328125" style="157" bestFit="1" customWidth="1"/>
    <col min="6417" max="6417" width="22" style="157" bestFit="1" customWidth="1"/>
    <col min="6418" max="6418" width="2.265625" style="157" bestFit="1" customWidth="1"/>
    <col min="6419" max="6419" width="20.1328125" style="157" bestFit="1" customWidth="1"/>
    <col min="6420" max="6420" width="1.86328125" style="157" bestFit="1" customWidth="1"/>
    <col min="6421" max="6421" width="18.59765625" style="157" bestFit="1" customWidth="1"/>
    <col min="6422" max="6656" width="9.1328125" style="157"/>
    <col min="6657" max="6657" width="22.86328125" style="157" customWidth="1"/>
    <col min="6658" max="6658" width="3" style="157" customWidth="1"/>
    <col min="6659" max="6659" width="2.73046875" style="157" customWidth="1"/>
    <col min="6660" max="6660" width="21.86328125" style="157" customWidth="1"/>
    <col min="6661" max="6661" width="2" style="157" customWidth="1"/>
    <col min="6662" max="6662" width="1" style="157" customWidth="1"/>
    <col min="6663" max="6663" width="21.86328125" style="157" customWidth="1"/>
    <col min="6664" max="6664" width="1.86328125" style="157" customWidth="1"/>
    <col min="6665" max="6665" width="0.86328125" style="157" customWidth="1"/>
    <col min="6666" max="6666" width="7.265625" style="157" customWidth="1"/>
    <col min="6667" max="6667" width="5.59765625" style="157" customWidth="1"/>
    <col min="6668" max="6668" width="4" style="157" bestFit="1" customWidth="1"/>
    <col min="6669" max="6669" width="2.3984375" style="157" bestFit="1" customWidth="1"/>
    <col min="6670" max="6670" width="4" style="157" bestFit="1" customWidth="1"/>
    <col min="6671" max="6672" width="1.86328125" style="157" bestFit="1" customWidth="1"/>
    <col min="6673" max="6673" width="22" style="157" bestFit="1" customWidth="1"/>
    <col min="6674" max="6674" width="2.265625" style="157" bestFit="1" customWidth="1"/>
    <col min="6675" max="6675" width="20.1328125" style="157" bestFit="1" customWidth="1"/>
    <col min="6676" max="6676" width="1.86328125" style="157" bestFit="1" customWidth="1"/>
    <col min="6677" max="6677" width="18.59765625" style="157" bestFit="1" customWidth="1"/>
    <col min="6678" max="6912" width="9.1328125" style="157"/>
    <col min="6913" max="6913" width="22.86328125" style="157" customWidth="1"/>
    <col min="6914" max="6914" width="3" style="157" customWidth="1"/>
    <col min="6915" max="6915" width="2.73046875" style="157" customWidth="1"/>
    <col min="6916" max="6916" width="21.86328125" style="157" customWidth="1"/>
    <col min="6917" max="6917" width="2" style="157" customWidth="1"/>
    <col min="6918" max="6918" width="1" style="157" customWidth="1"/>
    <col min="6919" max="6919" width="21.86328125" style="157" customWidth="1"/>
    <col min="6920" max="6920" width="1.86328125" style="157" customWidth="1"/>
    <col min="6921" max="6921" width="0.86328125" style="157" customWidth="1"/>
    <col min="6922" max="6922" width="7.265625" style="157" customWidth="1"/>
    <col min="6923" max="6923" width="5.59765625" style="157" customWidth="1"/>
    <col min="6924" max="6924" width="4" style="157" bestFit="1" customWidth="1"/>
    <col min="6925" max="6925" width="2.3984375" style="157" bestFit="1" customWidth="1"/>
    <col min="6926" max="6926" width="4" style="157" bestFit="1" customWidth="1"/>
    <col min="6927" max="6928" width="1.86328125" style="157" bestFit="1" customWidth="1"/>
    <col min="6929" max="6929" width="22" style="157" bestFit="1" customWidth="1"/>
    <col min="6930" max="6930" width="2.265625" style="157" bestFit="1" customWidth="1"/>
    <col min="6931" max="6931" width="20.1328125" style="157" bestFit="1" customWidth="1"/>
    <col min="6932" max="6932" width="1.86328125" style="157" bestFit="1" customWidth="1"/>
    <col min="6933" max="6933" width="18.59765625" style="157" bestFit="1" customWidth="1"/>
    <col min="6934" max="7168" width="9.1328125" style="157"/>
    <col min="7169" max="7169" width="22.86328125" style="157" customWidth="1"/>
    <col min="7170" max="7170" width="3" style="157" customWidth="1"/>
    <col min="7171" max="7171" width="2.73046875" style="157" customWidth="1"/>
    <col min="7172" max="7172" width="21.86328125" style="157" customWidth="1"/>
    <col min="7173" max="7173" width="2" style="157" customWidth="1"/>
    <col min="7174" max="7174" width="1" style="157" customWidth="1"/>
    <col min="7175" max="7175" width="21.86328125" style="157" customWidth="1"/>
    <col min="7176" max="7176" width="1.86328125" style="157" customWidth="1"/>
    <col min="7177" max="7177" width="0.86328125" style="157" customWidth="1"/>
    <col min="7178" max="7178" width="7.265625" style="157" customWidth="1"/>
    <col min="7179" max="7179" width="5.59765625" style="157" customWidth="1"/>
    <col min="7180" max="7180" width="4" style="157" bestFit="1" customWidth="1"/>
    <col min="7181" max="7181" width="2.3984375" style="157" bestFit="1" customWidth="1"/>
    <col min="7182" max="7182" width="4" style="157" bestFit="1" customWidth="1"/>
    <col min="7183" max="7184" width="1.86328125" style="157" bestFit="1" customWidth="1"/>
    <col min="7185" max="7185" width="22" style="157" bestFit="1" customWidth="1"/>
    <col min="7186" max="7186" width="2.265625" style="157" bestFit="1" customWidth="1"/>
    <col min="7187" max="7187" width="20.1328125" style="157" bestFit="1" customWidth="1"/>
    <col min="7188" max="7188" width="1.86328125" style="157" bestFit="1" customWidth="1"/>
    <col min="7189" max="7189" width="18.59765625" style="157" bestFit="1" customWidth="1"/>
    <col min="7190" max="7424" width="9.1328125" style="157"/>
    <col min="7425" max="7425" width="22.86328125" style="157" customWidth="1"/>
    <col min="7426" max="7426" width="3" style="157" customWidth="1"/>
    <col min="7427" max="7427" width="2.73046875" style="157" customWidth="1"/>
    <col min="7428" max="7428" width="21.86328125" style="157" customWidth="1"/>
    <col min="7429" max="7429" width="2" style="157" customWidth="1"/>
    <col min="7430" max="7430" width="1" style="157" customWidth="1"/>
    <col min="7431" max="7431" width="21.86328125" style="157" customWidth="1"/>
    <col min="7432" max="7432" width="1.86328125" style="157" customWidth="1"/>
    <col min="7433" max="7433" width="0.86328125" style="157" customWidth="1"/>
    <col min="7434" max="7434" width="7.265625" style="157" customWidth="1"/>
    <col min="7435" max="7435" width="5.59765625" style="157" customWidth="1"/>
    <col min="7436" max="7436" width="4" style="157" bestFit="1" customWidth="1"/>
    <col min="7437" max="7437" width="2.3984375" style="157" bestFit="1" customWidth="1"/>
    <col min="7438" max="7438" width="4" style="157" bestFit="1" customWidth="1"/>
    <col min="7439" max="7440" width="1.86328125" style="157" bestFit="1" customWidth="1"/>
    <col min="7441" max="7441" width="22" style="157" bestFit="1" customWidth="1"/>
    <col min="7442" max="7442" width="2.265625" style="157" bestFit="1" customWidth="1"/>
    <col min="7443" max="7443" width="20.1328125" style="157" bestFit="1" customWidth="1"/>
    <col min="7444" max="7444" width="1.86328125" style="157" bestFit="1" customWidth="1"/>
    <col min="7445" max="7445" width="18.59765625" style="157" bestFit="1" customWidth="1"/>
    <col min="7446" max="7680" width="9.1328125" style="157"/>
    <col min="7681" max="7681" width="22.86328125" style="157" customWidth="1"/>
    <col min="7682" max="7682" width="3" style="157" customWidth="1"/>
    <col min="7683" max="7683" width="2.73046875" style="157" customWidth="1"/>
    <col min="7684" max="7684" width="21.86328125" style="157" customWidth="1"/>
    <col min="7685" max="7685" width="2" style="157" customWidth="1"/>
    <col min="7686" max="7686" width="1" style="157" customWidth="1"/>
    <col min="7687" max="7687" width="21.86328125" style="157" customWidth="1"/>
    <col min="7688" max="7688" width="1.86328125" style="157" customWidth="1"/>
    <col min="7689" max="7689" width="0.86328125" style="157" customWidth="1"/>
    <col min="7690" max="7690" width="7.265625" style="157" customWidth="1"/>
    <col min="7691" max="7691" width="5.59765625" style="157" customWidth="1"/>
    <col min="7692" max="7692" width="4" style="157" bestFit="1" customWidth="1"/>
    <col min="7693" max="7693" width="2.3984375" style="157" bestFit="1" customWidth="1"/>
    <col min="7694" max="7694" width="4" style="157" bestFit="1" customWidth="1"/>
    <col min="7695" max="7696" width="1.86328125" style="157" bestFit="1" customWidth="1"/>
    <col min="7697" max="7697" width="22" style="157" bestFit="1" customWidth="1"/>
    <col min="7698" max="7698" width="2.265625" style="157" bestFit="1" customWidth="1"/>
    <col min="7699" max="7699" width="20.1328125" style="157" bestFit="1" customWidth="1"/>
    <col min="7700" max="7700" width="1.86328125" style="157" bestFit="1" customWidth="1"/>
    <col min="7701" max="7701" width="18.59765625" style="157" bestFit="1" customWidth="1"/>
    <col min="7702" max="7936" width="9.1328125" style="157"/>
    <col min="7937" max="7937" width="22.86328125" style="157" customWidth="1"/>
    <col min="7938" max="7938" width="3" style="157" customWidth="1"/>
    <col min="7939" max="7939" width="2.73046875" style="157" customWidth="1"/>
    <col min="7940" max="7940" width="21.86328125" style="157" customWidth="1"/>
    <col min="7941" max="7941" width="2" style="157" customWidth="1"/>
    <col min="7942" max="7942" width="1" style="157" customWidth="1"/>
    <col min="7943" max="7943" width="21.86328125" style="157" customWidth="1"/>
    <col min="7944" max="7944" width="1.86328125" style="157" customWidth="1"/>
    <col min="7945" max="7945" width="0.86328125" style="157" customWidth="1"/>
    <col min="7946" max="7946" width="7.265625" style="157" customWidth="1"/>
    <col min="7947" max="7947" width="5.59765625" style="157" customWidth="1"/>
    <col min="7948" max="7948" width="4" style="157" bestFit="1" customWidth="1"/>
    <col min="7949" max="7949" width="2.3984375" style="157" bestFit="1" customWidth="1"/>
    <col min="7950" max="7950" width="4" style="157" bestFit="1" customWidth="1"/>
    <col min="7951" max="7952" width="1.86328125" style="157" bestFit="1" customWidth="1"/>
    <col min="7953" max="7953" width="22" style="157" bestFit="1" customWidth="1"/>
    <col min="7954" max="7954" width="2.265625" style="157" bestFit="1" customWidth="1"/>
    <col min="7955" max="7955" width="20.1328125" style="157" bestFit="1" customWidth="1"/>
    <col min="7956" max="7956" width="1.86328125" style="157" bestFit="1" customWidth="1"/>
    <col min="7957" max="7957" width="18.59765625" style="157" bestFit="1" customWidth="1"/>
    <col min="7958" max="8192" width="9.1328125" style="157"/>
    <col min="8193" max="8193" width="22.86328125" style="157" customWidth="1"/>
    <col min="8194" max="8194" width="3" style="157" customWidth="1"/>
    <col min="8195" max="8195" width="2.73046875" style="157" customWidth="1"/>
    <col min="8196" max="8196" width="21.86328125" style="157" customWidth="1"/>
    <col min="8197" max="8197" width="2" style="157" customWidth="1"/>
    <col min="8198" max="8198" width="1" style="157" customWidth="1"/>
    <col min="8199" max="8199" width="21.86328125" style="157" customWidth="1"/>
    <col min="8200" max="8200" width="1.86328125" style="157" customWidth="1"/>
    <col min="8201" max="8201" width="0.86328125" style="157" customWidth="1"/>
    <col min="8202" max="8202" width="7.265625" style="157" customWidth="1"/>
    <col min="8203" max="8203" width="5.59765625" style="157" customWidth="1"/>
    <col min="8204" max="8204" width="4" style="157" bestFit="1" customWidth="1"/>
    <col min="8205" max="8205" width="2.3984375" style="157" bestFit="1" customWidth="1"/>
    <col min="8206" max="8206" width="4" style="157" bestFit="1" customWidth="1"/>
    <col min="8207" max="8208" width="1.86328125" style="157" bestFit="1" customWidth="1"/>
    <col min="8209" max="8209" width="22" style="157" bestFit="1" customWidth="1"/>
    <col min="8210" max="8210" width="2.265625" style="157" bestFit="1" customWidth="1"/>
    <col min="8211" max="8211" width="20.1328125" style="157" bestFit="1" customWidth="1"/>
    <col min="8212" max="8212" width="1.86328125" style="157" bestFit="1" customWidth="1"/>
    <col min="8213" max="8213" width="18.59765625" style="157" bestFit="1" customWidth="1"/>
    <col min="8214" max="8448" width="9.1328125" style="157"/>
    <col min="8449" max="8449" width="22.86328125" style="157" customWidth="1"/>
    <col min="8450" max="8450" width="3" style="157" customWidth="1"/>
    <col min="8451" max="8451" width="2.73046875" style="157" customWidth="1"/>
    <col min="8452" max="8452" width="21.86328125" style="157" customWidth="1"/>
    <col min="8453" max="8453" width="2" style="157" customWidth="1"/>
    <col min="8454" max="8454" width="1" style="157" customWidth="1"/>
    <col min="8455" max="8455" width="21.86328125" style="157" customWidth="1"/>
    <col min="8456" max="8456" width="1.86328125" style="157" customWidth="1"/>
    <col min="8457" max="8457" width="0.86328125" style="157" customWidth="1"/>
    <col min="8458" max="8458" width="7.265625" style="157" customWidth="1"/>
    <col min="8459" max="8459" width="5.59765625" style="157" customWidth="1"/>
    <col min="8460" max="8460" width="4" style="157" bestFit="1" customWidth="1"/>
    <col min="8461" max="8461" width="2.3984375" style="157" bestFit="1" customWidth="1"/>
    <col min="8462" max="8462" width="4" style="157" bestFit="1" customWidth="1"/>
    <col min="8463" max="8464" width="1.86328125" style="157" bestFit="1" customWidth="1"/>
    <col min="8465" max="8465" width="22" style="157" bestFit="1" customWidth="1"/>
    <col min="8466" max="8466" width="2.265625" style="157" bestFit="1" customWidth="1"/>
    <col min="8467" max="8467" width="20.1328125" style="157" bestFit="1" customWidth="1"/>
    <col min="8468" max="8468" width="1.86328125" style="157" bestFit="1" customWidth="1"/>
    <col min="8469" max="8469" width="18.59765625" style="157" bestFit="1" customWidth="1"/>
    <col min="8470" max="8704" width="9.1328125" style="157"/>
    <col min="8705" max="8705" width="22.86328125" style="157" customWidth="1"/>
    <col min="8706" max="8706" width="3" style="157" customWidth="1"/>
    <col min="8707" max="8707" width="2.73046875" style="157" customWidth="1"/>
    <col min="8708" max="8708" width="21.86328125" style="157" customWidth="1"/>
    <col min="8709" max="8709" width="2" style="157" customWidth="1"/>
    <col min="8710" max="8710" width="1" style="157" customWidth="1"/>
    <col min="8711" max="8711" width="21.86328125" style="157" customWidth="1"/>
    <col min="8712" max="8712" width="1.86328125" style="157" customWidth="1"/>
    <col min="8713" max="8713" width="0.86328125" style="157" customWidth="1"/>
    <col min="8714" max="8714" width="7.265625" style="157" customWidth="1"/>
    <col min="8715" max="8715" width="5.59765625" style="157" customWidth="1"/>
    <col min="8716" max="8716" width="4" style="157" bestFit="1" customWidth="1"/>
    <col min="8717" max="8717" width="2.3984375" style="157" bestFit="1" customWidth="1"/>
    <col min="8718" max="8718" width="4" style="157" bestFit="1" customWidth="1"/>
    <col min="8719" max="8720" width="1.86328125" style="157" bestFit="1" customWidth="1"/>
    <col min="8721" max="8721" width="22" style="157" bestFit="1" customWidth="1"/>
    <col min="8722" max="8722" width="2.265625" style="157" bestFit="1" customWidth="1"/>
    <col min="8723" max="8723" width="20.1328125" style="157" bestFit="1" customWidth="1"/>
    <col min="8724" max="8724" width="1.86328125" style="157" bestFit="1" customWidth="1"/>
    <col min="8725" max="8725" width="18.59765625" style="157" bestFit="1" customWidth="1"/>
    <col min="8726" max="8960" width="9.1328125" style="157"/>
    <col min="8961" max="8961" width="22.86328125" style="157" customWidth="1"/>
    <col min="8962" max="8962" width="3" style="157" customWidth="1"/>
    <col min="8963" max="8963" width="2.73046875" style="157" customWidth="1"/>
    <col min="8964" max="8964" width="21.86328125" style="157" customWidth="1"/>
    <col min="8965" max="8965" width="2" style="157" customWidth="1"/>
    <col min="8966" max="8966" width="1" style="157" customWidth="1"/>
    <col min="8967" max="8967" width="21.86328125" style="157" customWidth="1"/>
    <col min="8968" max="8968" width="1.86328125" style="157" customWidth="1"/>
    <col min="8969" max="8969" width="0.86328125" style="157" customWidth="1"/>
    <col min="8970" max="8970" width="7.265625" style="157" customWidth="1"/>
    <col min="8971" max="8971" width="5.59765625" style="157" customWidth="1"/>
    <col min="8972" max="8972" width="4" style="157" bestFit="1" customWidth="1"/>
    <col min="8973" max="8973" width="2.3984375" style="157" bestFit="1" customWidth="1"/>
    <col min="8974" max="8974" width="4" style="157" bestFit="1" customWidth="1"/>
    <col min="8975" max="8976" width="1.86328125" style="157" bestFit="1" customWidth="1"/>
    <col min="8977" max="8977" width="22" style="157" bestFit="1" customWidth="1"/>
    <col min="8978" max="8978" width="2.265625" style="157" bestFit="1" customWidth="1"/>
    <col min="8979" max="8979" width="20.1328125" style="157" bestFit="1" customWidth="1"/>
    <col min="8980" max="8980" width="1.86328125" style="157" bestFit="1" customWidth="1"/>
    <col min="8981" max="8981" width="18.59765625" style="157" bestFit="1" customWidth="1"/>
    <col min="8982" max="9216" width="9.1328125" style="157"/>
    <col min="9217" max="9217" width="22.86328125" style="157" customWidth="1"/>
    <col min="9218" max="9218" width="3" style="157" customWidth="1"/>
    <col min="9219" max="9219" width="2.73046875" style="157" customWidth="1"/>
    <col min="9220" max="9220" width="21.86328125" style="157" customWidth="1"/>
    <col min="9221" max="9221" width="2" style="157" customWidth="1"/>
    <col min="9222" max="9222" width="1" style="157" customWidth="1"/>
    <col min="9223" max="9223" width="21.86328125" style="157" customWidth="1"/>
    <col min="9224" max="9224" width="1.86328125" style="157" customWidth="1"/>
    <col min="9225" max="9225" width="0.86328125" style="157" customWidth="1"/>
    <col min="9226" max="9226" width="7.265625" style="157" customWidth="1"/>
    <col min="9227" max="9227" width="5.59765625" style="157" customWidth="1"/>
    <col min="9228" max="9228" width="4" style="157" bestFit="1" customWidth="1"/>
    <col min="9229" max="9229" width="2.3984375" style="157" bestFit="1" customWidth="1"/>
    <col min="9230" max="9230" width="4" style="157" bestFit="1" customWidth="1"/>
    <col min="9231" max="9232" width="1.86328125" style="157" bestFit="1" customWidth="1"/>
    <col min="9233" max="9233" width="22" style="157" bestFit="1" customWidth="1"/>
    <col min="9234" max="9234" width="2.265625" style="157" bestFit="1" customWidth="1"/>
    <col min="9235" max="9235" width="20.1328125" style="157" bestFit="1" customWidth="1"/>
    <col min="9236" max="9236" width="1.86328125" style="157" bestFit="1" customWidth="1"/>
    <col min="9237" max="9237" width="18.59765625" style="157" bestFit="1" customWidth="1"/>
    <col min="9238" max="9472" width="9.1328125" style="157"/>
    <col min="9473" max="9473" width="22.86328125" style="157" customWidth="1"/>
    <col min="9474" max="9474" width="3" style="157" customWidth="1"/>
    <col min="9475" max="9475" width="2.73046875" style="157" customWidth="1"/>
    <col min="9476" max="9476" width="21.86328125" style="157" customWidth="1"/>
    <col min="9477" max="9477" width="2" style="157" customWidth="1"/>
    <col min="9478" max="9478" width="1" style="157" customWidth="1"/>
    <col min="9479" max="9479" width="21.86328125" style="157" customWidth="1"/>
    <col min="9480" max="9480" width="1.86328125" style="157" customWidth="1"/>
    <col min="9481" max="9481" width="0.86328125" style="157" customWidth="1"/>
    <col min="9482" max="9482" width="7.265625" style="157" customWidth="1"/>
    <col min="9483" max="9483" width="5.59765625" style="157" customWidth="1"/>
    <col min="9484" max="9484" width="4" style="157" bestFit="1" customWidth="1"/>
    <col min="9485" max="9485" width="2.3984375" style="157" bestFit="1" customWidth="1"/>
    <col min="9486" max="9486" width="4" style="157" bestFit="1" customWidth="1"/>
    <col min="9487" max="9488" width="1.86328125" style="157" bestFit="1" customWidth="1"/>
    <col min="9489" max="9489" width="22" style="157" bestFit="1" customWidth="1"/>
    <col min="9490" max="9490" width="2.265625" style="157" bestFit="1" customWidth="1"/>
    <col min="9491" max="9491" width="20.1328125" style="157" bestFit="1" customWidth="1"/>
    <col min="9492" max="9492" width="1.86328125" style="157" bestFit="1" customWidth="1"/>
    <col min="9493" max="9493" width="18.59765625" style="157" bestFit="1" customWidth="1"/>
    <col min="9494" max="9728" width="9.1328125" style="157"/>
    <col min="9729" max="9729" width="22.86328125" style="157" customWidth="1"/>
    <col min="9730" max="9730" width="3" style="157" customWidth="1"/>
    <col min="9731" max="9731" width="2.73046875" style="157" customWidth="1"/>
    <col min="9732" max="9732" width="21.86328125" style="157" customWidth="1"/>
    <col min="9733" max="9733" width="2" style="157" customWidth="1"/>
    <col min="9734" max="9734" width="1" style="157" customWidth="1"/>
    <col min="9735" max="9735" width="21.86328125" style="157" customWidth="1"/>
    <col min="9736" max="9736" width="1.86328125" style="157" customWidth="1"/>
    <col min="9737" max="9737" width="0.86328125" style="157" customWidth="1"/>
    <col min="9738" max="9738" width="7.265625" style="157" customWidth="1"/>
    <col min="9739" max="9739" width="5.59765625" style="157" customWidth="1"/>
    <col min="9740" max="9740" width="4" style="157" bestFit="1" customWidth="1"/>
    <col min="9741" max="9741" width="2.3984375" style="157" bestFit="1" customWidth="1"/>
    <col min="9742" max="9742" width="4" style="157" bestFit="1" customWidth="1"/>
    <col min="9743" max="9744" width="1.86328125" style="157" bestFit="1" customWidth="1"/>
    <col min="9745" max="9745" width="22" style="157" bestFit="1" customWidth="1"/>
    <col min="9746" max="9746" width="2.265625" style="157" bestFit="1" customWidth="1"/>
    <col min="9747" max="9747" width="20.1328125" style="157" bestFit="1" customWidth="1"/>
    <col min="9748" max="9748" width="1.86328125" style="157" bestFit="1" customWidth="1"/>
    <col min="9749" max="9749" width="18.59765625" style="157" bestFit="1" customWidth="1"/>
    <col min="9750" max="9984" width="9.1328125" style="157"/>
    <col min="9985" max="9985" width="22.86328125" style="157" customWidth="1"/>
    <col min="9986" max="9986" width="3" style="157" customWidth="1"/>
    <col min="9987" max="9987" width="2.73046875" style="157" customWidth="1"/>
    <col min="9988" max="9988" width="21.86328125" style="157" customWidth="1"/>
    <col min="9989" max="9989" width="2" style="157" customWidth="1"/>
    <col min="9990" max="9990" width="1" style="157" customWidth="1"/>
    <col min="9991" max="9991" width="21.86328125" style="157" customWidth="1"/>
    <col min="9992" max="9992" width="1.86328125" style="157" customWidth="1"/>
    <col min="9993" max="9993" width="0.86328125" style="157" customWidth="1"/>
    <col min="9994" max="9994" width="7.265625" style="157" customWidth="1"/>
    <col min="9995" max="9995" width="5.59765625" style="157" customWidth="1"/>
    <col min="9996" max="9996" width="4" style="157" bestFit="1" customWidth="1"/>
    <col min="9997" max="9997" width="2.3984375" style="157" bestFit="1" customWidth="1"/>
    <col min="9998" max="9998" width="4" style="157" bestFit="1" customWidth="1"/>
    <col min="9999" max="10000" width="1.86328125" style="157" bestFit="1" customWidth="1"/>
    <col min="10001" max="10001" width="22" style="157" bestFit="1" customWidth="1"/>
    <col min="10002" max="10002" width="2.265625" style="157" bestFit="1" customWidth="1"/>
    <col min="10003" max="10003" width="20.1328125" style="157" bestFit="1" customWidth="1"/>
    <col min="10004" max="10004" width="1.86328125" style="157" bestFit="1" customWidth="1"/>
    <col min="10005" max="10005" width="18.59765625" style="157" bestFit="1" customWidth="1"/>
    <col min="10006" max="10240" width="9.1328125" style="157"/>
    <col min="10241" max="10241" width="22.86328125" style="157" customWidth="1"/>
    <col min="10242" max="10242" width="3" style="157" customWidth="1"/>
    <col min="10243" max="10243" width="2.73046875" style="157" customWidth="1"/>
    <col min="10244" max="10244" width="21.86328125" style="157" customWidth="1"/>
    <col min="10245" max="10245" width="2" style="157" customWidth="1"/>
    <col min="10246" max="10246" width="1" style="157" customWidth="1"/>
    <col min="10247" max="10247" width="21.86328125" style="157" customWidth="1"/>
    <col min="10248" max="10248" width="1.86328125" style="157" customWidth="1"/>
    <col min="10249" max="10249" width="0.86328125" style="157" customWidth="1"/>
    <col min="10250" max="10250" width="7.265625" style="157" customWidth="1"/>
    <col min="10251" max="10251" width="5.59765625" style="157" customWidth="1"/>
    <col min="10252" max="10252" width="4" style="157" bestFit="1" customWidth="1"/>
    <col min="10253" max="10253" width="2.3984375" style="157" bestFit="1" customWidth="1"/>
    <col min="10254" max="10254" width="4" style="157" bestFit="1" customWidth="1"/>
    <col min="10255" max="10256" width="1.86328125" style="157" bestFit="1" customWidth="1"/>
    <col min="10257" max="10257" width="22" style="157" bestFit="1" customWidth="1"/>
    <col min="10258" max="10258" width="2.265625" style="157" bestFit="1" customWidth="1"/>
    <col min="10259" max="10259" width="20.1328125" style="157" bestFit="1" customWidth="1"/>
    <col min="10260" max="10260" width="1.86328125" style="157" bestFit="1" customWidth="1"/>
    <col min="10261" max="10261" width="18.59765625" style="157" bestFit="1" customWidth="1"/>
    <col min="10262" max="10496" width="9.1328125" style="157"/>
    <col min="10497" max="10497" width="22.86328125" style="157" customWidth="1"/>
    <col min="10498" max="10498" width="3" style="157" customWidth="1"/>
    <col min="10499" max="10499" width="2.73046875" style="157" customWidth="1"/>
    <col min="10500" max="10500" width="21.86328125" style="157" customWidth="1"/>
    <col min="10501" max="10501" width="2" style="157" customWidth="1"/>
    <col min="10502" max="10502" width="1" style="157" customWidth="1"/>
    <col min="10503" max="10503" width="21.86328125" style="157" customWidth="1"/>
    <col min="10504" max="10504" width="1.86328125" style="157" customWidth="1"/>
    <col min="10505" max="10505" width="0.86328125" style="157" customWidth="1"/>
    <col min="10506" max="10506" width="7.265625" style="157" customWidth="1"/>
    <col min="10507" max="10507" width="5.59765625" style="157" customWidth="1"/>
    <col min="10508" max="10508" width="4" style="157" bestFit="1" customWidth="1"/>
    <col min="10509" max="10509" width="2.3984375" style="157" bestFit="1" customWidth="1"/>
    <col min="10510" max="10510" width="4" style="157" bestFit="1" customWidth="1"/>
    <col min="10511" max="10512" width="1.86328125" style="157" bestFit="1" customWidth="1"/>
    <col min="10513" max="10513" width="22" style="157" bestFit="1" customWidth="1"/>
    <col min="10514" max="10514" width="2.265625" style="157" bestFit="1" customWidth="1"/>
    <col min="10515" max="10515" width="20.1328125" style="157" bestFit="1" customWidth="1"/>
    <col min="10516" max="10516" width="1.86328125" style="157" bestFit="1" customWidth="1"/>
    <col min="10517" max="10517" width="18.59765625" style="157" bestFit="1" customWidth="1"/>
    <col min="10518" max="10752" width="9.1328125" style="157"/>
    <col min="10753" max="10753" width="22.86328125" style="157" customWidth="1"/>
    <col min="10754" max="10754" width="3" style="157" customWidth="1"/>
    <col min="10755" max="10755" width="2.73046875" style="157" customWidth="1"/>
    <col min="10756" max="10756" width="21.86328125" style="157" customWidth="1"/>
    <col min="10757" max="10757" width="2" style="157" customWidth="1"/>
    <col min="10758" max="10758" width="1" style="157" customWidth="1"/>
    <col min="10759" max="10759" width="21.86328125" style="157" customWidth="1"/>
    <col min="10760" max="10760" width="1.86328125" style="157" customWidth="1"/>
    <col min="10761" max="10761" width="0.86328125" style="157" customWidth="1"/>
    <col min="10762" max="10762" width="7.265625" style="157" customWidth="1"/>
    <col min="10763" max="10763" width="5.59765625" style="157" customWidth="1"/>
    <col min="10764" max="10764" width="4" style="157" bestFit="1" customWidth="1"/>
    <col min="10765" max="10765" width="2.3984375" style="157" bestFit="1" customWidth="1"/>
    <col min="10766" max="10766" width="4" style="157" bestFit="1" customWidth="1"/>
    <col min="10767" max="10768" width="1.86328125" style="157" bestFit="1" customWidth="1"/>
    <col min="10769" max="10769" width="22" style="157" bestFit="1" customWidth="1"/>
    <col min="10770" max="10770" width="2.265625" style="157" bestFit="1" customWidth="1"/>
    <col min="10771" max="10771" width="20.1328125" style="157" bestFit="1" customWidth="1"/>
    <col min="10772" max="10772" width="1.86328125" style="157" bestFit="1" customWidth="1"/>
    <col min="10773" max="10773" width="18.59765625" style="157" bestFit="1" customWidth="1"/>
    <col min="10774" max="11008" width="9.1328125" style="157"/>
    <col min="11009" max="11009" width="22.86328125" style="157" customWidth="1"/>
    <col min="11010" max="11010" width="3" style="157" customWidth="1"/>
    <col min="11011" max="11011" width="2.73046875" style="157" customWidth="1"/>
    <col min="11012" max="11012" width="21.86328125" style="157" customWidth="1"/>
    <col min="11013" max="11013" width="2" style="157" customWidth="1"/>
    <col min="11014" max="11014" width="1" style="157" customWidth="1"/>
    <col min="11015" max="11015" width="21.86328125" style="157" customWidth="1"/>
    <col min="11016" max="11016" width="1.86328125" style="157" customWidth="1"/>
    <col min="11017" max="11017" width="0.86328125" style="157" customWidth="1"/>
    <col min="11018" max="11018" width="7.265625" style="157" customWidth="1"/>
    <col min="11019" max="11019" width="5.59765625" style="157" customWidth="1"/>
    <col min="11020" max="11020" width="4" style="157" bestFit="1" customWidth="1"/>
    <col min="11021" max="11021" width="2.3984375" style="157" bestFit="1" customWidth="1"/>
    <col min="11022" max="11022" width="4" style="157" bestFit="1" customWidth="1"/>
    <col min="11023" max="11024" width="1.86328125" style="157" bestFit="1" customWidth="1"/>
    <col min="11025" max="11025" width="22" style="157" bestFit="1" customWidth="1"/>
    <col min="11026" max="11026" width="2.265625" style="157" bestFit="1" customWidth="1"/>
    <col min="11027" max="11027" width="20.1328125" style="157" bestFit="1" customWidth="1"/>
    <col min="11028" max="11028" width="1.86328125" style="157" bestFit="1" customWidth="1"/>
    <col min="11029" max="11029" width="18.59765625" style="157" bestFit="1" customWidth="1"/>
    <col min="11030" max="11264" width="9.1328125" style="157"/>
    <col min="11265" max="11265" width="22.86328125" style="157" customWidth="1"/>
    <col min="11266" max="11266" width="3" style="157" customWidth="1"/>
    <col min="11267" max="11267" width="2.73046875" style="157" customWidth="1"/>
    <col min="11268" max="11268" width="21.86328125" style="157" customWidth="1"/>
    <col min="11269" max="11269" width="2" style="157" customWidth="1"/>
    <col min="11270" max="11270" width="1" style="157" customWidth="1"/>
    <col min="11271" max="11271" width="21.86328125" style="157" customWidth="1"/>
    <col min="11272" max="11272" width="1.86328125" style="157" customWidth="1"/>
    <col min="11273" max="11273" width="0.86328125" style="157" customWidth="1"/>
    <col min="11274" max="11274" width="7.265625" style="157" customWidth="1"/>
    <col min="11275" max="11275" width="5.59765625" style="157" customWidth="1"/>
    <col min="11276" max="11276" width="4" style="157" bestFit="1" customWidth="1"/>
    <col min="11277" max="11277" width="2.3984375" style="157" bestFit="1" customWidth="1"/>
    <col min="11278" max="11278" width="4" style="157" bestFit="1" customWidth="1"/>
    <col min="11279" max="11280" width="1.86328125" style="157" bestFit="1" customWidth="1"/>
    <col min="11281" max="11281" width="22" style="157" bestFit="1" customWidth="1"/>
    <col min="11282" max="11282" width="2.265625" style="157" bestFit="1" customWidth="1"/>
    <col min="11283" max="11283" width="20.1328125" style="157" bestFit="1" customWidth="1"/>
    <col min="11284" max="11284" width="1.86328125" style="157" bestFit="1" customWidth="1"/>
    <col min="11285" max="11285" width="18.59765625" style="157" bestFit="1" customWidth="1"/>
    <col min="11286" max="11520" width="9.1328125" style="157"/>
    <col min="11521" max="11521" width="22.86328125" style="157" customWidth="1"/>
    <col min="11522" max="11522" width="3" style="157" customWidth="1"/>
    <col min="11523" max="11523" width="2.73046875" style="157" customWidth="1"/>
    <col min="11524" max="11524" width="21.86328125" style="157" customWidth="1"/>
    <col min="11525" max="11525" width="2" style="157" customWidth="1"/>
    <col min="11526" max="11526" width="1" style="157" customWidth="1"/>
    <col min="11527" max="11527" width="21.86328125" style="157" customWidth="1"/>
    <col min="11528" max="11528" width="1.86328125" style="157" customWidth="1"/>
    <col min="11529" max="11529" width="0.86328125" style="157" customWidth="1"/>
    <col min="11530" max="11530" width="7.265625" style="157" customWidth="1"/>
    <col min="11531" max="11531" width="5.59765625" style="157" customWidth="1"/>
    <col min="11532" max="11532" width="4" style="157" bestFit="1" customWidth="1"/>
    <col min="11533" max="11533" width="2.3984375" style="157" bestFit="1" customWidth="1"/>
    <col min="11534" max="11534" width="4" style="157" bestFit="1" customWidth="1"/>
    <col min="11535" max="11536" width="1.86328125" style="157" bestFit="1" customWidth="1"/>
    <col min="11537" max="11537" width="22" style="157" bestFit="1" customWidth="1"/>
    <col min="11538" max="11538" width="2.265625" style="157" bestFit="1" customWidth="1"/>
    <col min="11539" max="11539" width="20.1328125" style="157" bestFit="1" customWidth="1"/>
    <col min="11540" max="11540" width="1.86328125" style="157" bestFit="1" customWidth="1"/>
    <col min="11541" max="11541" width="18.59765625" style="157" bestFit="1" customWidth="1"/>
    <col min="11542" max="11776" width="9.1328125" style="157"/>
    <col min="11777" max="11777" width="22.86328125" style="157" customWidth="1"/>
    <col min="11778" max="11778" width="3" style="157" customWidth="1"/>
    <col min="11779" max="11779" width="2.73046875" style="157" customWidth="1"/>
    <col min="11780" max="11780" width="21.86328125" style="157" customWidth="1"/>
    <col min="11781" max="11781" width="2" style="157" customWidth="1"/>
    <col min="11782" max="11782" width="1" style="157" customWidth="1"/>
    <col min="11783" max="11783" width="21.86328125" style="157" customWidth="1"/>
    <col min="11784" max="11784" width="1.86328125" style="157" customWidth="1"/>
    <col min="11785" max="11785" width="0.86328125" style="157" customWidth="1"/>
    <col min="11786" max="11786" width="7.265625" style="157" customWidth="1"/>
    <col min="11787" max="11787" width="5.59765625" style="157" customWidth="1"/>
    <col min="11788" max="11788" width="4" style="157" bestFit="1" customWidth="1"/>
    <col min="11789" max="11789" width="2.3984375" style="157" bestFit="1" customWidth="1"/>
    <col min="11790" max="11790" width="4" style="157" bestFit="1" customWidth="1"/>
    <col min="11791" max="11792" width="1.86328125" style="157" bestFit="1" customWidth="1"/>
    <col min="11793" max="11793" width="22" style="157" bestFit="1" customWidth="1"/>
    <col min="11794" max="11794" width="2.265625" style="157" bestFit="1" customWidth="1"/>
    <col min="11795" max="11795" width="20.1328125" style="157" bestFit="1" customWidth="1"/>
    <col min="11796" max="11796" width="1.86328125" style="157" bestFit="1" customWidth="1"/>
    <col min="11797" max="11797" width="18.59765625" style="157" bestFit="1" customWidth="1"/>
    <col min="11798" max="12032" width="9.1328125" style="157"/>
    <col min="12033" max="12033" width="22.86328125" style="157" customWidth="1"/>
    <col min="12034" max="12034" width="3" style="157" customWidth="1"/>
    <col min="12035" max="12035" width="2.73046875" style="157" customWidth="1"/>
    <col min="12036" max="12036" width="21.86328125" style="157" customWidth="1"/>
    <col min="12037" max="12037" width="2" style="157" customWidth="1"/>
    <col min="12038" max="12038" width="1" style="157" customWidth="1"/>
    <col min="12039" max="12039" width="21.86328125" style="157" customWidth="1"/>
    <col min="12040" max="12040" width="1.86328125" style="157" customWidth="1"/>
    <col min="12041" max="12041" width="0.86328125" style="157" customWidth="1"/>
    <col min="12042" max="12042" width="7.265625" style="157" customWidth="1"/>
    <col min="12043" max="12043" width="5.59765625" style="157" customWidth="1"/>
    <col min="12044" max="12044" width="4" style="157" bestFit="1" customWidth="1"/>
    <col min="12045" max="12045" width="2.3984375" style="157" bestFit="1" customWidth="1"/>
    <col min="12046" max="12046" width="4" style="157" bestFit="1" customWidth="1"/>
    <col min="12047" max="12048" width="1.86328125" style="157" bestFit="1" customWidth="1"/>
    <col min="12049" max="12049" width="22" style="157" bestFit="1" customWidth="1"/>
    <col min="12050" max="12050" width="2.265625" style="157" bestFit="1" customWidth="1"/>
    <col min="12051" max="12051" width="20.1328125" style="157" bestFit="1" customWidth="1"/>
    <col min="12052" max="12052" width="1.86328125" style="157" bestFit="1" customWidth="1"/>
    <col min="12053" max="12053" width="18.59765625" style="157" bestFit="1" customWidth="1"/>
    <col min="12054" max="12288" width="9.1328125" style="157"/>
    <col min="12289" max="12289" width="22.86328125" style="157" customWidth="1"/>
    <col min="12290" max="12290" width="3" style="157" customWidth="1"/>
    <col min="12291" max="12291" width="2.73046875" style="157" customWidth="1"/>
    <col min="12292" max="12292" width="21.86328125" style="157" customWidth="1"/>
    <col min="12293" max="12293" width="2" style="157" customWidth="1"/>
    <col min="12294" max="12294" width="1" style="157" customWidth="1"/>
    <col min="12295" max="12295" width="21.86328125" style="157" customWidth="1"/>
    <col min="12296" max="12296" width="1.86328125" style="157" customWidth="1"/>
    <col min="12297" max="12297" width="0.86328125" style="157" customWidth="1"/>
    <col min="12298" max="12298" width="7.265625" style="157" customWidth="1"/>
    <col min="12299" max="12299" width="5.59765625" style="157" customWidth="1"/>
    <col min="12300" max="12300" width="4" style="157" bestFit="1" customWidth="1"/>
    <col min="12301" max="12301" width="2.3984375" style="157" bestFit="1" customWidth="1"/>
    <col min="12302" max="12302" width="4" style="157" bestFit="1" customWidth="1"/>
    <col min="12303" max="12304" width="1.86328125" style="157" bestFit="1" customWidth="1"/>
    <col min="12305" max="12305" width="22" style="157" bestFit="1" customWidth="1"/>
    <col min="12306" max="12306" width="2.265625" style="157" bestFit="1" customWidth="1"/>
    <col min="12307" max="12307" width="20.1328125" style="157" bestFit="1" customWidth="1"/>
    <col min="12308" max="12308" width="1.86328125" style="157" bestFit="1" customWidth="1"/>
    <col min="12309" max="12309" width="18.59765625" style="157" bestFit="1" customWidth="1"/>
    <col min="12310" max="12544" width="9.1328125" style="157"/>
    <col min="12545" max="12545" width="22.86328125" style="157" customWidth="1"/>
    <col min="12546" max="12546" width="3" style="157" customWidth="1"/>
    <col min="12547" max="12547" width="2.73046875" style="157" customWidth="1"/>
    <col min="12548" max="12548" width="21.86328125" style="157" customWidth="1"/>
    <col min="12549" max="12549" width="2" style="157" customWidth="1"/>
    <col min="12550" max="12550" width="1" style="157" customWidth="1"/>
    <col min="12551" max="12551" width="21.86328125" style="157" customWidth="1"/>
    <col min="12552" max="12552" width="1.86328125" style="157" customWidth="1"/>
    <col min="12553" max="12553" width="0.86328125" style="157" customWidth="1"/>
    <col min="12554" max="12554" width="7.265625" style="157" customWidth="1"/>
    <col min="12555" max="12555" width="5.59765625" style="157" customWidth="1"/>
    <col min="12556" max="12556" width="4" style="157" bestFit="1" customWidth="1"/>
    <col min="12557" max="12557" width="2.3984375" style="157" bestFit="1" customWidth="1"/>
    <col min="12558" max="12558" width="4" style="157" bestFit="1" customWidth="1"/>
    <col min="12559" max="12560" width="1.86328125" style="157" bestFit="1" customWidth="1"/>
    <col min="12561" max="12561" width="22" style="157" bestFit="1" customWidth="1"/>
    <col min="12562" max="12562" width="2.265625" style="157" bestFit="1" customWidth="1"/>
    <col min="12563" max="12563" width="20.1328125" style="157" bestFit="1" customWidth="1"/>
    <col min="12564" max="12564" width="1.86328125" style="157" bestFit="1" customWidth="1"/>
    <col min="12565" max="12565" width="18.59765625" style="157" bestFit="1" customWidth="1"/>
    <col min="12566" max="12800" width="9.1328125" style="157"/>
    <col min="12801" max="12801" width="22.86328125" style="157" customWidth="1"/>
    <col min="12802" max="12802" width="3" style="157" customWidth="1"/>
    <col min="12803" max="12803" width="2.73046875" style="157" customWidth="1"/>
    <col min="12804" max="12804" width="21.86328125" style="157" customWidth="1"/>
    <col min="12805" max="12805" width="2" style="157" customWidth="1"/>
    <col min="12806" max="12806" width="1" style="157" customWidth="1"/>
    <col min="12807" max="12807" width="21.86328125" style="157" customWidth="1"/>
    <col min="12808" max="12808" width="1.86328125" style="157" customWidth="1"/>
    <col min="12809" max="12809" width="0.86328125" style="157" customWidth="1"/>
    <col min="12810" max="12810" width="7.265625" style="157" customWidth="1"/>
    <col min="12811" max="12811" width="5.59765625" style="157" customWidth="1"/>
    <col min="12812" max="12812" width="4" style="157" bestFit="1" customWidth="1"/>
    <col min="12813" max="12813" width="2.3984375" style="157" bestFit="1" customWidth="1"/>
    <col min="12814" max="12814" width="4" style="157" bestFit="1" customWidth="1"/>
    <col min="12815" max="12816" width="1.86328125" style="157" bestFit="1" customWidth="1"/>
    <col min="12817" max="12817" width="22" style="157" bestFit="1" customWidth="1"/>
    <col min="12818" max="12818" width="2.265625" style="157" bestFit="1" customWidth="1"/>
    <col min="12819" max="12819" width="20.1328125" style="157" bestFit="1" customWidth="1"/>
    <col min="12820" max="12820" width="1.86328125" style="157" bestFit="1" customWidth="1"/>
    <col min="12821" max="12821" width="18.59765625" style="157" bestFit="1" customWidth="1"/>
    <col min="12822" max="13056" width="9.1328125" style="157"/>
    <col min="13057" max="13057" width="22.86328125" style="157" customWidth="1"/>
    <col min="13058" max="13058" width="3" style="157" customWidth="1"/>
    <col min="13059" max="13059" width="2.73046875" style="157" customWidth="1"/>
    <col min="13060" max="13060" width="21.86328125" style="157" customWidth="1"/>
    <col min="13061" max="13061" width="2" style="157" customWidth="1"/>
    <col min="13062" max="13062" width="1" style="157" customWidth="1"/>
    <col min="13063" max="13063" width="21.86328125" style="157" customWidth="1"/>
    <col min="13064" max="13064" width="1.86328125" style="157" customWidth="1"/>
    <col min="13065" max="13065" width="0.86328125" style="157" customWidth="1"/>
    <col min="13066" max="13066" width="7.265625" style="157" customWidth="1"/>
    <col min="13067" max="13067" width="5.59765625" style="157" customWidth="1"/>
    <col min="13068" max="13068" width="4" style="157" bestFit="1" customWidth="1"/>
    <col min="13069" max="13069" width="2.3984375" style="157" bestFit="1" customWidth="1"/>
    <col min="13070" max="13070" width="4" style="157" bestFit="1" customWidth="1"/>
    <col min="13071" max="13072" width="1.86328125" style="157" bestFit="1" customWidth="1"/>
    <col min="13073" max="13073" width="22" style="157" bestFit="1" customWidth="1"/>
    <col min="13074" max="13074" width="2.265625" style="157" bestFit="1" customWidth="1"/>
    <col min="13075" max="13075" width="20.1328125" style="157" bestFit="1" customWidth="1"/>
    <col min="13076" max="13076" width="1.86328125" style="157" bestFit="1" customWidth="1"/>
    <col min="13077" max="13077" width="18.59765625" style="157" bestFit="1" customWidth="1"/>
    <col min="13078" max="13312" width="9.1328125" style="157"/>
    <col min="13313" max="13313" width="22.86328125" style="157" customWidth="1"/>
    <col min="13314" max="13314" width="3" style="157" customWidth="1"/>
    <col min="13315" max="13315" width="2.73046875" style="157" customWidth="1"/>
    <col min="13316" max="13316" width="21.86328125" style="157" customWidth="1"/>
    <col min="13317" max="13317" width="2" style="157" customWidth="1"/>
    <col min="13318" max="13318" width="1" style="157" customWidth="1"/>
    <col min="13319" max="13319" width="21.86328125" style="157" customWidth="1"/>
    <col min="13320" max="13320" width="1.86328125" style="157" customWidth="1"/>
    <col min="13321" max="13321" width="0.86328125" style="157" customWidth="1"/>
    <col min="13322" max="13322" width="7.265625" style="157" customWidth="1"/>
    <col min="13323" max="13323" width="5.59765625" style="157" customWidth="1"/>
    <col min="13324" max="13324" width="4" style="157" bestFit="1" customWidth="1"/>
    <col min="13325" max="13325" width="2.3984375" style="157" bestFit="1" customWidth="1"/>
    <col min="13326" max="13326" width="4" style="157" bestFit="1" customWidth="1"/>
    <col min="13327" max="13328" width="1.86328125" style="157" bestFit="1" customWidth="1"/>
    <col min="13329" max="13329" width="22" style="157" bestFit="1" customWidth="1"/>
    <col min="13330" max="13330" width="2.265625" style="157" bestFit="1" customWidth="1"/>
    <col min="13331" max="13331" width="20.1328125" style="157" bestFit="1" customWidth="1"/>
    <col min="13332" max="13332" width="1.86328125" style="157" bestFit="1" customWidth="1"/>
    <col min="13333" max="13333" width="18.59765625" style="157" bestFit="1" customWidth="1"/>
    <col min="13334" max="13568" width="9.1328125" style="157"/>
    <col min="13569" max="13569" width="22.86328125" style="157" customWidth="1"/>
    <col min="13570" max="13570" width="3" style="157" customWidth="1"/>
    <col min="13571" max="13571" width="2.73046875" style="157" customWidth="1"/>
    <col min="13572" max="13572" width="21.86328125" style="157" customWidth="1"/>
    <col min="13573" max="13573" width="2" style="157" customWidth="1"/>
    <col min="13574" max="13574" width="1" style="157" customWidth="1"/>
    <col min="13575" max="13575" width="21.86328125" style="157" customWidth="1"/>
    <col min="13576" max="13576" width="1.86328125" style="157" customWidth="1"/>
    <col min="13577" max="13577" width="0.86328125" style="157" customWidth="1"/>
    <col min="13578" max="13578" width="7.265625" style="157" customWidth="1"/>
    <col min="13579" max="13579" width="5.59765625" style="157" customWidth="1"/>
    <col min="13580" max="13580" width="4" style="157" bestFit="1" customWidth="1"/>
    <col min="13581" max="13581" width="2.3984375" style="157" bestFit="1" customWidth="1"/>
    <col min="13582" max="13582" width="4" style="157" bestFit="1" customWidth="1"/>
    <col min="13583" max="13584" width="1.86328125" style="157" bestFit="1" customWidth="1"/>
    <col min="13585" max="13585" width="22" style="157" bestFit="1" customWidth="1"/>
    <col min="13586" max="13586" width="2.265625" style="157" bestFit="1" customWidth="1"/>
    <col min="13587" max="13587" width="20.1328125" style="157" bestFit="1" customWidth="1"/>
    <col min="13588" max="13588" width="1.86328125" style="157" bestFit="1" customWidth="1"/>
    <col min="13589" max="13589" width="18.59765625" style="157" bestFit="1" customWidth="1"/>
    <col min="13590" max="13824" width="9.1328125" style="157"/>
    <col min="13825" max="13825" width="22.86328125" style="157" customWidth="1"/>
    <col min="13826" max="13826" width="3" style="157" customWidth="1"/>
    <col min="13827" max="13827" width="2.73046875" style="157" customWidth="1"/>
    <col min="13828" max="13828" width="21.86328125" style="157" customWidth="1"/>
    <col min="13829" max="13829" width="2" style="157" customWidth="1"/>
    <col min="13830" max="13830" width="1" style="157" customWidth="1"/>
    <col min="13831" max="13831" width="21.86328125" style="157" customWidth="1"/>
    <col min="13832" max="13832" width="1.86328125" style="157" customWidth="1"/>
    <col min="13833" max="13833" width="0.86328125" style="157" customWidth="1"/>
    <col min="13834" max="13834" width="7.265625" style="157" customWidth="1"/>
    <col min="13835" max="13835" width="5.59765625" style="157" customWidth="1"/>
    <col min="13836" max="13836" width="4" style="157" bestFit="1" customWidth="1"/>
    <col min="13837" max="13837" width="2.3984375" style="157" bestFit="1" customWidth="1"/>
    <col min="13838" max="13838" width="4" style="157" bestFit="1" customWidth="1"/>
    <col min="13839" max="13840" width="1.86328125" style="157" bestFit="1" customWidth="1"/>
    <col min="13841" max="13841" width="22" style="157" bestFit="1" customWidth="1"/>
    <col min="13842" max="13842" width="2.265625" style="157" bestFit="1" customWidth="1"/>
    <col min="13843" max="13843" width="20.1328125" style="157" bestFit="1" customWidth="1"/>
    <col min="13844" max="13844" width="1.86328125" style="157" bestFit="1" customWidth="1"/>
    <col min="13845" max="13845" width="18.59765625" style="157" bestFit="1" customWidth="1"/>
    <col min="13846" max="14080" width="9.1328125" style="157"/>
    <col min="14081" max="14081" width="22.86328125" style="157" customWidth="1"/>
    <col min="14082" max="14082" width="3" style="157" customWidth="1"/>
    <col min="14083" max="14083" width="2.73046875" style="157" customWidth="1"/>
    <col min="14084" max="14084" width="21.86328125" style="157" customWidth="1"/>
    <col min="14085" max="14085" width="2" style="157" customWidth="1"/>
    <col min="14086" max="14086" width="1" style="157" customWidth="1"/>
    <col min="14087" max="14087" width="21.86328125" style="157" customWidth="1"/>
    <col min="14088" max="14088" width="1.86328125" style="157" customWidth="1"/>
    <col min="14089" max="14089" width="0.86328125" style="157" customWidth="1"/>
    <col min="14090" max="14090" width="7.265625" style="157" customWidth="1"/>
    <col min="14091" max="14091" width="5.59765625" style="157" customWidth="1"/>
    <col min="14092" max="14092" width="4" style="157" bestFit="1" customWidth="1"/>
    <col min="14093" max="14093" width="2.3984375" style="157" bestFit="1" customWidth="1"/>
    <col min="14094" max="14094" width="4" style="157" bestFit="1" customWidth="1"/>
    <col min="14095" max="14096" width="1.86328125" style="157" bestFit="1" customWidth="1"/>
    <col min="14097" max="14097" width="22" style="157" bestFit="1" customWidth="1"/>
    <col min="14098" max="14098" width="2.265625" style="157" bestFit="1" customWidth="1"/>
    <col min="14099" max="14099" width="20.1328125" style="157" bestFit="1" customWidth="1"/>
    <col min="14100" max="14100" width="1.86328125" style="157" bestFit="1" customWidth="1"/>
    <col min="14101" max="14101" width="18.59765625" style="157" bestFit="1" customWidth="1"/>
    <col min="14102" max="14336" width="9.1328125" style="157"/>
    <col min="14337" max="14337" width="22.86328125" style="157" customWidth="1"/>
    <col min="14338" max="14338" width="3" style="157" customWidth="1"/>
    <col min="14339" max="14339" width="2.73046875" style="157" customWidth="1"/>
    <col min="14340" max="14340" width="21.86328125" style="157" customWidth="1"/>
    <col min="14341" max="14341" width="2" style="157" customWidth="1"/>
    <col min="14342" max="14342" width="1" style="157" customWidth="1"/>
    <col min="14343" max="14343" width="21.86328125" style="157" customWidth="1"/>
    <col min="14344" max="14344" width="1.86328125" style="157" customWidth="1"/>
    <col min="14345" max="14345" width="0.86328125" style="157" customWidth="1"/>
    <col min="14346" max="14346" width="7.265625" style="157" customWidth="1"/>
    <col min="14347" max="14347" width="5.59765625" style="157" customWidth="1"/>
    <col min="14348" max="14348" width="4" style="157" bestFit="1" customWidth="1"/>
    <col min="14349" max="14349" width="2.3984375" style="157" bestFit="1" customWidth="1"/>
    <col min="14350" max="14350" width="4" style="157" bestFit="1" customWidth="1"/>
    <col min="14351" max="14352" width="1.86328125" style="157" bestFit="1" customWidth="1"/>
    <col min="14353" max="14353" width="22" style="157" bestFit="1" customWidth="1"/>
    <col min="14354" max="14354" width="2.265625" style="157" bestFit="1" customWidth="1"/>
    <col min="14355" max="14355" width="20.1328125" style="157" bestFit="1" customWidth="1"/>
    <col min="14356" max="14356" width="1.86328125" style="157" bestFit="1" customWidth="1"/>
    <col min="14357" max="14357" width="18.59765625" style="157" bestFit="1" customWidth="1"/>
    <col min="14358" max="14592" width="9.1328125" style="157"/>
    <col min="14593" max="14593" width="22.86328125" style="157" customWidth="1"/>
    <col min="14594" max="14594" width="3" style="157" customWidth="1"/>
    <col min="14595" max="14595" width="2.73046875" style="157" customWidth="1"/>
    <col min="14596" max="14596" width="21.86328125" style="157" customWidth="1"/>
    <col min="14597" max="14597" width="2" style="157" customWidth="1"/>
    <col min="14598" max="14598" width="1" style="157" customWidth="1"/>
    <col min="14599" max="14599" width="21.86328125" style="157" customWidth="1"/>
    <col min="14600" max="14600" width="1.86328125" style="157" customWidth="1"/>
    <col min="14601" max="14601" width="0.86328125" style="157" customWidth="1"/>
    <col min="14602" max="14602" width="7.265625" style="157" customWidth="1"/>
    <col min="14603" max="14603" width="5.59765625" style="157" customWidth="1"/>
    <col min="14604" max="14604" width="4" style="157" bestFit="1" customWidth="1"/>
    <col min="14605" max="14605" width="2.3984375" style="157" bestFit="1" customWidth="1"/>
    <col min="14606" max="14606" width="4" style="157" bestFit="1" customWidth="1"/>
    <col min="14607" max="14608" width="1.86328125" style="157" bestFit="1" customWidth="1"/>
    <col min="14609" max="14609" width="22" style="157" bestFit="1" customWidth="1"/>
    <col min="14610" max="14610" width="2.265625" style="157" bestFit="1" customWidth="1"/>
    <col min="14611" max="14611" width="20.1328125" style="157" bestFit="1" customWidth="1"/>
    <col min="14612" max="14612" width="1.86328125" style="157" bestFit="1" customWidth="1"/>
    <col min="14613" max="14613" width="18.59765625" style="157" bestFit="1" customWidth="1"/>
    <col min="14614" max="14848" width="9.1328125" style="157"/>
    <col min="14849" max="14849" width="22.86328125" style="157" customWidth="1"/>
    <col min="14850" max="14850" width="3" style="157" customWidth="1"/>
    <col min="14851" max="14851" width="2.73046875" style="157" customWidth="1"/>
    <col min="14852" max="14852" width="21.86328125" style="157" customWidth="1"/>
    <col min="14853" max="14853" width="2" style="157" customWidth="1"/>
    <col min="14854" max="14854" width="1" style="157" customWidth="1"/>
    <col min="14855" max="14855" width="21.86328125" style="157" customWidth="1"/>
    <col min="14856" max="14856" width="1.86328125" style="157" customWidth="1"/>
    <col min="14857" max="14857" width="0.86328125" style="157" customWidth="1"/>
    <col min="14858" max="14858" width="7.265625" style="157" customWidth="1"/>
    <col min="14859" max="14859" width="5.59765625" style="157" customWidth="1"/>
    <col min="14860" max="14860" width="4" style="157" bestFit="1" customWidth="1"/>
    <col min="14861" max="14861" width="2.3984375" style="157" bestFit="1" customWidth="1"/>
    <col min="14862" max="14862" width="4" style="157" bestFit="1" customWidth="1"/>
    <col min="14863" max="14864" width="1.86328125" style="157" bestFit="1" customWidth="1"/>
    <col min="14865" max="14865" width="22" style="157" bestFit="1" customWidth="1"/>
    <col min="14866" max="14866" width="2.265625" style="157" bestFit="1" customWidth="1"/>
    <col min="14867" max="14867" width="20.1328125" style="157" bestFit="1" customWidth="1"/>
    <col min="14868" max="14868" width="1.86328125" style="157" bestFit="1" customWidth="1"/>
    <col min="14869" max="14869" width="18.59765625" style="157" bestFit="1" customWidth="1"/>
    <col min="14870" max="15104" width="9.1328125" style="157"/>
    <col min="15105" max="15105" width="22.86328125" style="157" customWidth="1"/>
    <col min="15106" max="15106" width="3" style="157" customWidth="1"/>
    <col min="15107" max="15107" width="2.73046875" style="157" customWidth="1"/>
    <col min="15108" max="15108" width="21.86328125" style="157" customWidth="1"/>
    <col min="15109" max="15109" width="2" style="157" customWidth="1"/>
    <col min="15110" max="15110" width="1" style="157" customWidth="1"/>
    <col min="15111" max="15111" width="21.86328125" style="157" customWidth="1"/>
    <col min="15112" max="15112" width="1.86328125" style="157" customWidth="1"/>
    <col min="15113" max="15113" width="0.86328125" style="157" customWidth="1"/>
    <col min="15114" max="15114" width="7.265625" style="157" customWidth="1"/>
    <col min="15115" max="15115" width="5.59765625" style="157" customWidth="1"/>
    <col min="15116" max="15116" width="4" style="157" bestFit="1" customWidth="1"/>
    <col min="15117" max="15117" width="2.3984375" style="157" bestFit="1" customWidth="1"/>
    <col min="15118" max="15118" width="4" style="157" bestFit="1" customWidth="1"/>
    <col min="15119" max="15120" width="1.86328125" style="157" bestFit="1" customWidth="1"/>
    <col min="15121" max="15121" width="22" style="157" bestFit="1" customWidth="1"/>
    <col min="15122" max="15122" width="2.265625" style="157" bestFit="1" customWidth="1"/>
    <col min="15123" max="15123" width="20.1328125" style="157" bestFit="1" customWidth="1"/>
    <col min="15124" max="15124" width="1.86328125" style="157" bestFit="1" customWidth="1"/>
    <col min="15125" max="15125" width="18.59765625" style="157" bestFit="1" customWidth="1"/>
    <col min="15126" max="15360" width="9.1328125" style="157"/>
    <col min="15361" max="15361" width="22.86328125" style="157" customWidth="1"/>
    <col min="15362" max="15362" width="3" style="157" customWidth="1"/>
    <col min="15363" max="15363" width="2.73046875" style="157" customWidth="1"/>
    <col min="15364" max="15364" width="21.86328125" style="157" customWidth="1"/>
    <col min="15365" max="15365" width="2" style="157" customWidth="1"/>
    <col min="15366" max="15366" width="1" style="157" customWidth="1"/>
    <col min="15367" max="15367" width="21.86328125" style="157" customWidth="1"/>
    <col min="15368" max="15368" width="1.86328125" style="157" customWidth="1"/>
    <col min="15369" max="15369" width="0.86328125" style="157" customWidth="1"/>
    <col min="15370" max="15370" width="7.265625" style="157" customWidth="1"/>
    <col min="15371" max="15371" width="5.59765625" style="157" customWidth="1"/>
    <col min="15372" max="15372" width="4" style="157" bestFit="1" customWidth="1"/>
    <col min="15373" max="15373" width="2.3984375" style="157" bestFit="1" customWidth="1"/>
    <col min="15374" max="15374" width="4" style="157" bestFit="1" customWidth="1"/>
    <col min="15375" max="15376" width="1.86328125" style="157" bestFit="1" customWidth="1"/>
    <col min="15377" max="15377" width="22" style="157" bestFit="1" customWidth="1"/>
    <col min="15378" max="15378" width="2.265625" style="157" bestFit="1" customWidth="1"/>
    <col min="15379" max="15379" width="20.1328125" style="157" bestFit="1" customWidth="1"/>
    <col min="15380" max="15380" width="1.86328125" style="157" bestFit="1" customWidth="1"/>
    <col min="15381" max="15381" width="18.59765625" style="157" bestFit="1" customWidth="1"/>
    <col min="15382" max="15616" width="9.1328125" style="157"/>
    <col min="15617" max="15617" width="22.86328125" style="157" customWidth="1"/>
    <col min="15618" max="15618" width="3" style="157" customWidth="1"/>
    <col min="15619" max="15619" width="2.73046875" style="157" customWidth="1"/>
    <col min="15620" max="15620" width="21.86328125" style="157" customWidth="1"/>
    <col min="15621" max="15621" width="2" style="157" customWidth="1"/>
    <col min="15622" max="15622" width="1" style="157" customWidth="1"/>
    <col min="15623" max="15623" width="21.86328125" style="157" customWidth="1"/>
    <col min="15624" max="15624" width="1.86328125" style="157" customWidth="1"/>
    <col min="15625" max="15625" width="0.86328125" style="157" customWidth="1"/>
    <col min="15626" max="15626" width="7.265625" style="157" customWidth="1"/>
    <col min="15627" max="15627" width="5.59765625" style="157" customWidth="1"/>
    <col min="15628" max="15628" width="4" style="157" bestFit="1" customWidth="1"/>
    <col min="15629" max="15629" width="2.3984375" style="157" bestFit="1" customWidth="1"/>
    <col min="15630" max="15630" width="4" style="157" bestFit="1" customWidth="1"/>
    <col min="15631" max="15632" width="1.86328125" style="157" bestFit="1" customWidth="1"/>
    <col min="15633" max="15633" width="22" style="157" bestFit="1" customWidth="1"/>
    <col min="15634" max="15634" width="2.265625" style="157" bestFit="1" customWidth="1"/>
    <col min="15635" max="15635" width="20.1328125" style="157" bestFit="1" customWidth="1"/>
    <col min="15636" max="15636" width="1.86328125" style="157" bestFit="1" customWidth="1"/>
    <col min="15637" max="15637" width="18.59765625" style="157" bestFit="1" customWidth="1"/>
    <col min="15638" max="15872" width="9.1328125" style="157"/>
    <col min="15873" max="15873" width="22.86328125" style="157" customWidth="1"/>
    <col min="15874" max="15874" width="3" style="157" customWidth="1"/>
    <col min="15875" max="15875" width="2.73046875" style="157" customWidth="1"/>
    <col min="15876" max="15876" width="21.86328125" style="157" customWidth="1"/>
    <col min="15877" max="15877" width="2" style="157" customWidth="1"/>
    <col min="15878" max="15878" width="1" style="157" customWidth="1"/>
    <col min="15879" max="15879" width="21.86328125" style="157" customWidth="1"/>
    <col min="15880" max="15880" width="1.86328125" style="157" customWidth="1"/>
    <col min="15881" max="15881" width="0.86328125" style="157" customWidth="1"/>
    <col min="15882" max="15882" width="7.265625" style="157" customWidth="1"/>
    <col min="15883" max="15883" width="5.59765625" style="157" customWidth="1"/>
    <col min="15884" max="15884" width="4" style="157" bestFit="1" customWidth="1"/>
    <col min="15885" max="15885" width="2.3984375" style="157" bestFit="1" customWidth="1"/>
    <col min="15886" max="15886" width="4" style="157" bestFit="1" customWidth="1"/>
    <col min="15887" max="15888" width="1.86328125" style="157" bestFit="1" customWidth="1"/>
    <col min="15889" max="15889" width="22" style="157" bestFit="1" customWidth="1"/>
    <col min="15890" max="15890" width="2.265625" style="157" bestFit="1" customWidth="1"/>
    <col min="15891" max="15891" width="20.1328125" style="157" bestFit="1" customWidth="1"/>
    <col min="15892" max="15892" width="1.86328125" style="157" bestFit="1" customWidth="1"/>
    <col min="15893" max="15893" width="18.59765625" style="157" bestFit="1" customWidth="1"/>
    <col min="15894" max="16128" width="9.1328125" style="157"/>
    <col min="16129" max="16129" width="22.86328125" style="157" customWidth="1"/>
    <col min="16130" max="16130" width="3" style="157" customWidth="1"/>
    <col min="16131" max="16131" width="2.73046875" style="157" customWidth="1"/>
    <col min="16132" max="16132" width="21.86328125" style="157" customWidth="1"/>
    <col min="16133" max="16133" width="2" style="157" customWidth="1"/>
    <col min="16134" max="16134" width="1" style="157" customWidth="1"/>
    <col min="16135" max="16135" width="21.86328125" style="157" customWidth="1"/>
    <col min="16136" max="16136" width="1.86328125" style="157" customWidth="1"/>
    <col min="16137" max="16137" width="0.86328125" style="157" customWidth="1"/>
    <col min="16138" max="16138" width="7.265625" style="157" customWidth="1"/>
    <col min="16139" max="16139" width="5.59765625" style="157" customWidth="1"/>
    <col min="16140" max="16140" width="4" style="157" bestFit="1" customWidth="1"/>
    <col min="16141" max="16141" width="2.3984375" style="157" bestFit="1" customWidth="1"/>
    <col min="16142" max="16142" width="4" style="157" bestFit="1" customWidth="1"/>
    <col min="16143" max="16144" width="1.86328125" style="157" bestFit="1" customWidth="1"/>
    <col min="16145" max="16145" width="22" style="157" bestFit="1" customWidth="1"/>
    <col min="16146" max="16146" width="2.265625" style="157" bestFit="1" customWidth="1"/>
    <col min="16147" max="16147" width="20.1328125" style="157" bestFit="1" customWidth="1"/>
    <col min="16148" max="16148" width="1.86328125" style="157" bestFit="1" customWidth="1"/>
    <col min="16149" max="16149" width="18.59765625" style="157" bestFit="1" customWidth="1"/>
    <col min="16150" max="16384" width="9.1328125" style="157"/>
  </cols>
  <sheetData>
    <row r="1" spans="1:24" ht="7.9" customHeight="1" x14ac:dyDescent="0.3">
      <c r="A1" s="856"/>
      <c r="B1" s="856"/>
      <c r="C1" s="856"/>
      <c r="D1" s="856"/>
      <c r="E1" s="856"/>
      <c r="F1" s="856"/>
      <c r="G1" s="856"/>
      <c r="H1" s="856"/>
      <c r="I1" s="856"/>
      <c r="J1" s="856"/>
      <c r="K1" s="856"/>
      <c r="L1" s="856"/>
      <c r="M1" s="856"/>
      <c r="N1" s="856"/>
    </row>
    <row r="2" spans="1:24" ht="30.75" customHeight="1" x14ac:dyDescent="0.3">
      <c r="A2" s="857" t="s">
        <v>401</v>
      </c>
      <c r="B2" s="857"/>
      <c r="C2" s="857"/>
      <c r="D2" s="857"/>
      <c r="E2" s="857"/>
      <c r="F2" s="857"/>
      <c r="G2" s="857"/>
      <c r="H2" s="857"/>
      <c r="I2" s="857"/>
      <c r="J2" s="857"/>
      <c r="K2" s="857"/>
      <c r="L2" s="857"/>
      <c r="M2" s="857"/>
      <c r="N2" s="857"/>
    </row>
    <row r="3" spans="1:24" ht="5.65" customHeight="1" x14ac:dyDescent="0.35">
      <c r="A3" s="858"/>
      <c r="B3" s="858"/>
      <c r="C3" s="858"/>
      <c r="D3" s="858"/>
      <c r="E3" s="858"/>
      <c r="F3" s="858"/>
      <c r="G3" s="858"/>
      <c r="H3" s="858"/>
      <c r="I3" s="858"/>
      <c r="J3" s="858"/>
      <c r="K3" s="858"/>
      <c r="L3" s="858"/>
      <c r="M3" s="858"/>
      <c r="N3" s="858"/>
    </row>
    <row r="4" spans="1:24" ht="6.4" customHeight="1" x14ac:dyDescent="0.35">
      <c r="A4" s="859"/>
      <c r="B4" s="859"/>
      <c r="C4" s="859"/>
      <c r="D4" s="859"/>
      <c r="E4" s="859"/>
      <c r="F4" s="859"/>
      <c r="G4" s="859"/>
      <c r="H4" s="859"/>
      <c r="I4" s="859"/>
      <c r="J4" s="859"/>
      <c r="K4" s="859"/>
      <c r="L4" s="859"/>
      <c r="M4" s="859"/>
      <c r="N4" s="859"/>
    </row>
    <row r="5" spans="1:24" ht="9.75" customHeight="1" x14ac:dyDescent="0.3">
      <c r="A5" s="860" t="s">
        <v>402</v>
      </c>
      <c r="B5" s="861"/>
      <c r="C5" s="862"/>
      <c r="D5" s="863" t="s">
        <v>403</v>
      </c>
      <c r="E5" s="864"/>
      <c r="F5" s="865"/>
      <c r="G5" s="866" t="s">
        <v>404</v>
      </c>
      <c r="H5" s="867"/>
      <c r="I5" s="868"/>
      <c r="J5" s="866" t="s">
        <v>405</v>
      </c>
      <c r="K5" s="867"/>
      <c r="L5" s="867"/>
      <c r="M5" s="867"/>
      <c r="N5" s="868"/>
      <c r="O5" s="160"/>
    </row>
    <row r="6" spans="1:24" ht="34.9" customHeight="1" x14ac:dyDescent="0.3">
      <c r="A6" s="869" t="s">
        <v>406</v>
      </c>
      <c r="B6" s="870"/>
      <c r="C6" s="872"/>
      <c r="D6" s="869" t="s">
        <v>406</v>
      </c>
      <c r="E6" s="870"/>
      <c r="F6" s="872"/>
      <c r="G6" s="869" t="s">
        <v>406</v>
      </c>
      <c r="H6" s="870"/>
      <c r="I6" s="872"/>
      <c r="J6" s="869" t="s">
        <v>406</v>
      </c>
      <c r="K6" s="870"/>
      <c r="L6" s="870"/>
      <c r="M6" s="870"/>
      <c r="N6" s="872"/>
      <c r="O6" s="161"/>
    </row>
    <row r="7" spans="1:24" s="162" customFormat="1" ht="9" customHeight="1" x14ac:dyDescent="0.35">
      <c r="A7" s="879" t="s">
        <v>407</v>
      </c>
      <c r="B7" s="880"/>
      <c r="C7" s="881"/>
      <c r="D7" s="866" t="s">
        <v>408</v>
      </c>
      <c r="E7" s="867"/>
      <c r="F7" s="868"/>
      <c r="G7" s="866" t="s">
        <v>409</v>
      </c>
      <c r="H7" s="867"/>
      <c r="I7" s="868"/>
      <c r="J7" s="866" t="s">
        <v>410</v>
      </c>
      <c r="K7" s="867"/>
      <c r="L7" s="867"/>
      <c r="M7" s="867"/>
      <c r="N7" s="868"/>
      <c r="O7" s="160"/>
    </row>
    <row r="8" spans="1:24" ht="34.9" customHeight="1" x14ac:dyDescent="0.35">
      <c r="A8" s="869" t="s">
        <v>406</v>
      </c>
      <c r="B8" s="870"/>
      <c r="C8" s="871"/>
      <c r="D8" s="869" t="s">
        <v>406</v>
      </c>
      <c r="E8" s="870"/>
      <c r="F8" s="872"/>
      <c r="G8" s="869" t="s">
        <v>406</v>
      </c>
      <c r="H8" s="870"/>
      <c r="I8" s="872"/>
      <c r="J8" s="869" t="s">
        <v>406</v>
      </c>
      <c r="K8" s="870"/>
      <c r="L8" s="870"/>
      <c r="M8" s="870"/>
      <c r="N8" s="872"/>
      <c r="O8" s="161"/>
    </row>
    <row r="9" spans="1:24" s="162" customFormat="1" ht="19.899999999999999" customHeight="1" x14ac:dyDescent="0.35">
      <c r="A9" s="873" t="s">
        <v>411</v>
      </c>
      <c r="B9" s="874"/>
      <c r="C9" s="875"/>
      <c r="D9" s="863" t="s">
        <v>412</v>
      </c>
      <c r="E9" s="864"/>
      <c r="F9" s="865"/>
      <c r="G9" s="876" t="s">
        <v>413</v>
      </c>
      <c r="H9" s="877"/>
      <c r="I9" s="878"/>
      <c r="J9" s="876" t="s">
        <v>414</v>
      </c>
      <c r="K9" s="877"/>
      <c r="L9" s="877"/>
      <c r="M9" s="877"/>
      <c r="N9" s="878"/>
      <c r="O9" s="160"/>
    </row>
    <row r="10" spans="1:24" ht="34.9" customHeight="1" x14ac:dyDescent="0.35">
      <c r="A10" s="901" t="s">
        <v>406</v>
      </c>
      <c r="B10" s="902"/>
      <c r="C10" s="903"/>
      <c r="D10" s="904"/>
      <c r="E10" s="905"/>
      <c r="F10" s="906"/>
      <c r="G10" s="904" t="s">
        <v>406</v>
      </c>
      <c r="H10" s="905"/>
      <c r="I10" s="906"/>
      <c r="J10" s="904" t="s">
        <v>406</v>
      </c>
      <c r="K10" s="905"/>
      <c r="L10" s="905"/>
      <c r="M10" s="905"/>
      <c r="N10" s="906"/>
      <c r="O10" s="161"/>
      <c r="X10" s="157" t="s">
        <v>415</v>
      </c>
    </row>
    <row r="11" spans="1:24" ht="4.5" customHeight="1" x14ac:dyDescent="0.3">
      <c r="A11" s="163"/>
      <c r="B11" s="164"/>
      <c r="C11" s="165"/>
      <c r="D11" s="163"/>
      <c r="E11" s="164"/>
      <c r="F11" s="164"/>
      <c r="G11" s="164"/>
      <c r="H11" s="164"/>
      <c r="I11" s="164"/>
      <c r="J11" s="907"/>
      <c r="K11" s="907"/>
      <c r="L11" s="907"/>
      <c r="M11" s="907"/>
      <c r="N11" s="908"/>
      <c r="O11" s="161"/>
    </row>
    <row r="12" spans="1:24" ht="10.5" customHeight="1" x14ac:dyDescent="0.2">
      <c r="A12" s="911" t="s">
        <v>416</v>
      </c>
      <c r="B12" s="166"/>
      <c r="C12" s="167"/>
      <c r="D12" s="911" t="s">
        <v>417</v>
      </c>
      <c r="E12" s="913"/>
      <c r="F12" s="913"/>
      <c r="G12" s="168" t="s">
        <v>418</v>
      </c>
      <c r="H12" s="913" t="s">
        <v>406</v>
      </c>
      <c r="I12" s="913"/>
      <c r="J12" s="909"/>
      <c r="K12" s="909"/>
      <c r="L12" s="909"/>
      <c r="M12" s="909"/>
      <c r="N12" s="910"/>
      <c r="O12" s="170"/>
    </row>
    <row r="13" spans="1:24" ht="2.25" customHeight="1" x14ac:dyDescent="0.2">
      <c r="A13" s="912"/>
      <c r="C13" s="171"/>
      <c r="D13" s="912"/>
      <c r="F13" s="172"/>
      <c r="G13" s="173"/>
      <c r="H13" s="173"/>
      <c r="I13" s="173"/>
      <c r="J13" s="909"/>
      <c r="K13" s="909"/>
      <c r="L13" s="909"/>
      <c r="M13" s="909"/>
      <c r="N13" s="910"/>
      <c r="O13" s="170"/>
    </row>
    <row r="14" spans="1:24" ht="23.45" customHeight="1" x14ac:dyDescent="0.2">
      <c r="A14" s="912"/>
      <c r="C14" s="171"/>
      <c r="D14" s="914" t="s">
        <v>419</v>
      </c>
      <c r="E14" s="915"/>
      <c r="F14" s="915"/>
      <c r="G14" s="915"/>
      <c r="H14" s="882"/>
      <c r="I14" s="882"/>
      <c r="J14" s="882"/>
      <c r="K14" s="882"/>
      <c r="L14" s="882"/>
      <c r="M14" s="882"/>
      <c r="N14" s="883"/>
      <c r="O14" s="170"/>
    </row>
    <row r="15" spans="1:24" ht="3.75" customHeight="1" x14ac:dyDescent="0.2">
      <c r="A15" s="886" t="s">
        <v>420</v>
      </c>
      <c r="C15" s="171"/>
      <c r="D15" s="916"/>
      <c r="E15" s="917"/>
      <c r="F15" s="917"/>
      <c r="G15" s="917"/>
      <c r="H15" s="884"/>
      <c r="I15" s="884"/>
      <c r="J15" s="884"/>
      <c r="K15" s="884"/>
      <c r="L15" s="884"/>
      <c r="M15" s="884"/>
      <c r="N15" s="885"/>
      <c r="O15" s="170"/>
    </row>
    <row r="16" spans="1:24" ht="11.25" customHeight="1" x14ac:dyDescent="0.15">
      <c r="A16" s="887"/>
      <c r="B16" s="166" t="s">
        <v>406</v>
      </c>
      <c r="C16" s="167"/>
      <c r="D16" s="889" t="s">
        <v>421</v>
      </c>
      <c r="E16" s="891"/>
      <c r="F16" s="891"/>
      <c r="G16" s="891"/>
      <c r="H16" s="891"/>
      <c r="I16" s="891"/>
      <c r="J16" s="891"/>
      <c r="K16" s="891"/>
      <c r="L16" s="891"/>
      <c r="M16" s="891"/>
      <c r="N16" s="892"/>
    </row>
    <row r="17" spans="1:21" ht="14.65" customHeight="1" x14ac:dyDescent="0.15">
      <c r="A17" s="888"/>
      <c r="B17" s="174"/>
      <c r="C17" s="175"/>
      <c r="D17" s="890"/>
      <c r="E17" s="893"/>
      <c r="F17" s="893"/>
      <c r="G17" s="893"/>
      <c r="H17" s="893"/>
      <c r="I17" s="893"/>
      <c r="J17" s="893"/>
      <c r="K17" s="893"/>
      <c r="L17" s="893"/>
      <c r="M17" s="893"/>
      <c r="N17" s="894"/>
    </row>
    <row r="18" spans="1:21" ht="10.15" customHeight="1" x14ac:dyDescent="0.15">
      <c r="A18" s="895" t="s">
        <v>422</v>
      </c>
      <c r="B18" s="896"/>
      <c r="C18" s="896"/>
      <c r="D18" s="896"/>
      <c r="E18" s="896"/>
      <c r="F18" s="896"/>
      <c r="G18" s="896"/>
      <c r="H18" s="896"/>
      <c r="I18" s="896"/>
      <c r="J18" s="896"/>
      <c r="K18" s="896"/>
      <c r="L18" s="896"/>
      <c r="M18" s="896"/>
      <c r="N18" s="897"/>
      <c r="O18" s="176"/>
    </row>
    <row r="19" spans="1:21" ht="9.75" customHeight="1" x14ac:dyDescent="0.15">
      <c r="A19" s="898" t="s">
        <v>423</v>
      </c>
      <c r="B19" s="899"/>
      <c r="C19" s="899"/>
      <c r="D19" s="899"/>
      <c r="E19" s="899"/>
      <c r="F19" s="899"/>
      <c r="G19" s="899"/>
      <c r="H19" s="899"/>
      <c r="I19" s="899"/>
      <c r="J19" s="899"/>
      <c r="K19" s="899"/>
      <c r="L19" s="899"/>
      <c r="M19" s="899"/>
      <c r="N19" s="900"/>
      <c r="O19" s="176"/>
    </row>
    <row r="20" spans="1:21" ht="14.45" customHeight="1" x14ac:dyDescent="0.15">
      <c r="A20" s="918" t="s">
        <v>424</v>
      </c>
      <c r="B20" s="919"/>
      <c r="C20" s="919"/>
      <c r="D20" s="919"/>
      <c r="E20" s="919"/>
      <c r="F20" s="919"/>
      <c r="G20" s="919"/>
      <c r="H20" s="919"/>
      <c r="I20" s="919"/>
      <c r="J20" s="919"/>
      <c r="K20" s="919"/>
      <c r="L20" s="919"/>
      <c r="M20" s="919"/>
      <c r="N20" s="920"/>
      <c r="O20" s="178"/>
      <c r="P20" s="179"/>
    </row>
    <row r="21" spans="1:21" ht="10.15" customHeight="1" thickBot="1" x14ac:dyDescent="0.2">
      <c r="A21" s="921" t="s">
        <v>425</v>
      </c>
      <c r="B21" s="922"/>
      <c r="C21" s="923"/>
      <c r="D21" s="924" t="s">
        <v>426</v>
      </c>
      <c r="E21" s="924"/>
      <c r="F21" s="924"/>
      <c r="G21" s="924" t="s">
        <v>427</v>
      </c>
      <c r="H21" s="924"/>
      <c r="I21" s="924"/>
      <c r="J21" s="924" t="s">
        <v>428</v>
      </c>
      <c r="K21" s="924"/>
      <c r="L21" s="924"/>
      <c r="M21" s="924"/>
      <c r="N21" s="924"/>
      <c r="O21" s="160"/>
    </row>
    <row r="22" spans="1:21" ht="25.9" customHeight="1" thickBot="1" x14ac:dyDescent="0.2">
      <c r="A22" s="925"/>
      <c r="B22" s="926"/>
      <c r="C22" s="927"/>
      <c r="D22" s="928"/>
      <c r="E22" s="928"/>
      <c r="F22" s="928"/>
      <c r="G22" s="928"/>
      <c r="H22" s="928"/>
      <c r="I22" s="928"/>
      <c r="J22" s="928"/>
      <c r="K22" s="928"/>
      <c r="L22" s="928"/>
      <c r="M22" s="928"/>
      <c r="N22" s="928"/>
      <c r="O22" s="161"/>
      <c r="P22" s="181">
        <f>SUM(P23:P31)</f>
        <v>9</v>
      </c>
      <c r="Q22" s="182" t="s">
        <v>429</v>
      </c>
      <c r="R22" s="183">
        <f>SUM(R23:R32)</f>
        <v>10</v>
      </c>
      <c r="S22" s="184" t="s">
        <v>430</v>
      </c>
      <c r="T22" s="185">
        <f>SUM(T23:T31)</f>
        <v>6</v>
      </c>
      <c r="U22" s="186" t="s">
        <v>431</v>
      </c>
    </row>
    <row r="23" spans="1:21" ht="25.9" customHeight="1" x14ac:dyDescent="0.15">
      <c r="A23" s="925"/>
      <c r="B23" s="926"/>
      <c r="C23" s="927"/>
      <c r="D23" s="928"/>
      <c r="E23" s="928"/>
      <c r="F23" s="928"/>
      <c r="G23" s="928"/>
      <c r="H23" s="928"/>
      <c r="I23" s="928"/>
      <c r="J23" s="928"/>
      <c r="K23" s="928"/>
      <c r="L23" s="928"/>
      <c r="M23" s="928"/>
      <c r="N23" s="928"/>
      <c r="O23" s="161"/>
      <c r="P23" s="187">
        <f>IF(A6&lt;&gt;"","",1)</f>
        <v>1</v>
      </c>
      <c r="Q23" s="188" t="str">
        <f>A5</f>
        <v>1. Part Number:</v>
      </c>
      <c r="R23" s="189">
        <f>IF(G6&lt;&gt;"","",1)</f>
        <v>1</v>
      </c>
      <c r="S23" s="190" t="s">
        <v>432</v>
      </c>
      <c r="T23" s="191">
        <f>IF(G10&lt;&gt;"","",1)</f>
        <v>1</v>
      </c>
      <c r="U23" s="192" t="s">
        <v>433</v>
      </c>
    </row>
    <row r="24" spans="1:21" ht="25.9" customHeight="1" x14ac:dyDescent="0.15">
      <c r="A24" s="925"/>
      <c r="B24" s="926"/>
      <c r="C24" s="927"/>
      <c r="D24" s="928"/>
      <c r="E24" s="928"/>
      <c r="F24" s="928"/>
      <c r="G24" s="928"/>
      <c r="H24" s="928"/>
      <c r="I24" s="928"/>
      <c r="J24" s="928"/>
      <c r="K24" s="928"/>
      <c r="L24" s="928"/>
      <c r="M24" s="928"/>
      <c r="N24" s="928"/>
      <c r="O24" s="161"/>
      <c r="P24" s="193">
        <f>IF(D6&lt;&gt;"","",1)</f>
        <v>1</v>
      </c>
      <c r="Q24" s="188" t="str">
        <f>D5</f>
        <v>2. Part Name:</v>
      </c>
      <c r="R24" s="191">
        <f>IF(J6&lt;&gt;"","",1)</f>
        <v>1</v>
      </c>
      <c r="S24" s="190" t="s">
        <v>434</v>
      </c>
      <c r="T24" s="191">
        <f>IF(J10&lt;&gt;"","",1)</f>
        <v>1</v>
      </c>
      <c r="U24" s="192" t="s">
        <v>435</v>
      </c>
    </row>
    <row r="25" spans="1:21" ht="25.9" customHeight="1" x14ac:dyDescent="0.15">
      <c r="A25" s="925"/>
      <c r="B25" s="926"/>
      <c r="C25" s="927"/>
      <c r="D25" s="928"/>
      <c r="E25" s="928"/>
      <c r="F25" s="928"/>
      <c r="G25" s="928"/>
      <c r="H25" s="928"/>
      <c r="I25" s="928"/>
      <c r="J25" s="928"/>
      <c r="K25" s="928"/>
      <c r="L25" s="928"/>
      <c r="M25" s="928"/>
      <c r="N25" s="928"/>
      <c r="O25" s="161"/>
      <c r="P25" s="193">
        <f>IF(A10&lt;&gt;"","",1)</f>
        <v>1</v>
      </c>
      <c r="Q25" s="188" t="str">
        <f>A9</f>
        <v>9. Manufacturing Process                         Reference:</v>
      </c>
      <c r="R25" s="189">
        <f>IF(A8&lt;&gt;"","",1)</f>
        <v>1</v>
      </c>
      <c r="S25" s="190" t="s">
        <v>436</v>
      </c>
      <c r="T25" s="191">
        <f>IF(A43&lt;&gt;"","",1)</f>
        <v>1</v>
      </c>
      <c r="U25" s="192" t="s">
        <v>437</v>
      </c>
    </row>
    <row r="26" spans="1:21" ht="25.9" customHeight="1" x14ac:dyDescent="0.15">
      <c r="A26" s="925"/>
      <c r="B26" s="926"/>
      <c r="C26" s="927"/>
      <c r="D26" s="928"/>
      <c r="E26" s="928"/>
      <c r="F26" s="928"/>
      <c r="G26" s="928"/>
      <c r="H26" s="928"/>
      <c r="I26" s="928"/>
      <c r="J26" s="928"/>
      <c r="K26" s="928"/>
      <c r="L26" s="928"/>
      <c r="M26" s="928"/>
      <c r="N26" s="928"/>
      <c r="O26" s="161"/>
      <c r="P26" s="187">
        <f>IF(D10&lt;&gt;"","",1)</f>
        <v>1</v>
      </c>
      <c r="Q26" s="188" t="str">
        <f>D9</f>
        <v>10. Organization Name:</v>
      </c>
      <c r="R26" s="189">
        <f>IF(D8&lt;&gt;"","",1)</f>
        <v>1</v>
      </c>
      <c r="S26" s="190" t="s">
        <v>438</v>
      </c>
      <c r="T26" s="191">
        <f>IF(K42&lt;&gt;0,"",1)</f>
        <v>1</v>
      </c>
      <c r="U26" s="192" t="s">
        <v>439</v>
      </c>
    </row>
    <row r="27" spans="1:21" ht="25.9" customHeight="1" x14ac:dyDescent="0.15">
      <c r="A27" s="925"/>
      <c r="B27" s="926"/>
      <c r="C27" s="927"/>
      <c r="D27" s="928"/>
      <c r="E27" s="928"/>
      <c r="F27" s="928"/>
      <c r="G27" s="928"/>
      <c r="H27" s="928"/>
      <c r="I27" s="928"/>
      <c r="J27" s="928"/>
      <c r="K27" s="928"/>
      <c r="L27" s="928"/>
      <c r="M27" s="928"/>
      <c r="N27" s="928"/>
      <c r="O27" s="161"/>
      <c r="P27" s="187">
        <f>IF(B12&lt;&gt;"","",IF(B16&lt;&gt;"","",1))</f>
        <v>1</v>
      </c>
      <c r="Q27" s="188" t="str">
        <f>A12</f>
        <v>13. Detail FAI</v>
      </c>
      <c r="R27" s="189">
        <f>IF(G8&lt;&gt;"","",1)</f>
        <v>1</v>
      </c>
      <c r="S27" s="190" t="s">
        <v>440</v>
      </c>
      <c r="T27" s="191">
        <f>IF(A45&lt;&gt;"","",1)</f>
        <v>1</v>
      </c>
      <c r="U27" s="192" t="s">
        <v>441</v>
      </c>
    </row>
    <row r="28" spans="1:21" ht="25.9" customHeight="1" thickBot="1" x14ac:dyDescent="0.2">
      <c r="A28" s="925"/>
      <c r="B28" s="926"/>
      <c r="C28" s="927"/>
      <c r="D28" s="928"/>
      <c r="E28" s="928"/>
      <c r="F28" s="928"/>
      <c r="G28" s="928"/>
      <c r="H28" s="928"/>
      <c r="I28" s="928"/>
      <c r="J28" s="928"/>
      <c r="K28" s="928"/>
      <c r="L28" s="928"/>
      <c r="M28" s="928"/>
      <c r="N28" s="928"/>
      <c r="O28" s="161"/>
      <c r="P28" s="187">
        <f>IF(E12&lt;&gt;"","",IF(H12&lt;&gt;"","",1))</f>
        <v>1</v>
      </c>
      <c r="Q28" s="188" t="str">
        <f>D12</f>
        <v>14. Full FAI</v>
      </c>
      <c r="R28" s="189">
        <f>IF(J8&lt;&gt;"","",1)</f>
        <v>1</v>
      </c>
      <c r="S28" s="190" t="s">
        <v>442</v>
      </c>
      <c r="T28" s="194">
        <f>IF(K44&lt;&gt;"","",1)</f>
        <v>1</v>
      </c>
      <c r="U28" s="195" t="s">
        <v>443</v>
      </c>
    </row>
    <row r="29" spans="1:21" ht="25.9" customHeight="1" x14ac:dyDescent="0.15">
      <c r="A29" s="925"/>
      <c r="B29" s="926"/>
      <c r="C29" s="927"/>
      <c r="D29" s="928"/>
      <c r="E29" s="928"/>
      <c r="F29" s="928"/>
      <c r="G29" s="928"/>
      <c r="H29" s="928"/>
      <c r="I29" s="928"/>
      <c r="J29" s="928"/>
      <c r="K29" s="928"/>
      <c r="L29" s="928"/>
      <c r="M29" s="928"/>
      <c r="N29" s="928"/>
      <c r="O29" s="161"/>
      <c r="P29" s="187">
        <f>IF(B39&lt;&gt;"","",IF(E39&lt;&gt;"","",1))</f>
        <v>1</v>
      </c>
      <c r="Q29" s="188" t="s">
        <v>444</v>
      </c>
      <c r="R29" s="189">
        <f>IF(A22&lt;&gt;"","",1)</f>
        <v>1</v>
      </c>
      <c r="S29" s="190" t="s">
        <v>445</v>
      </c>
      <c r="T29" s="196"/>
      <c r="U29" s="197"/>
    </row>
    <row r="30" spans="1:21" ht="25.9" customHeight="1" x14ac:dyDescent="0.15">
      <c r="A30" s="925"/>
      <c r="B30" s="926"/>
      <c r="C30" s="927"/>
      <c r="D30" s="928"/>
      <c r="E30" s="928"/>
      <c r="F30" s="928"/>
      <c r="G30" s="928"/>
      <c r="H30" s="928"/>
      <c r="I30" s="928"/>
      <c r="J30" s="928"/>
      <c r="K30" s="928"/>
      <c r="L30" s="928"/>
      <c r="M30" s="928"/>
      <c r="N30" s="928"/>
      <c r="O30" s="161"/>
      <c r="P30" s="187">
        <f>IF(A37&lt;&gt;"","",1)</f>
        <v>1</v>
      </c>
      <c r="Q30" s="188" t="str">
        <f>A36</f>
        <v>19. Signature:</v>
      </c>
      <c r="R30" s="189">
        <f>IF(D22&lt;&gt;"","",1)</f>
        <v>1</v>
      </c>
      <c r="S30" s="190" t="s">
        <v>446</v>
      </c>
      <c r="T30" s="196"/>
      <c r="U30" s="159"/>
    </row>
    <row r="31" spans="1:21" ht="25.9" customHeight="1" thickBot="1" x14ac:dyDescent="0.2">
      <c r="A31" s="925"/>
      <c r="B31" s="926"/>
      <c r="C31" s="927"/>
      <c r="D31" s="928"/>
      <c r="E31" s="928"/>
      <c r="F31" s="928"/>
      <c r="G31" s="928"/>
      <c r="H31" s="928"/>
      <c r="I31" s="928"/>
      <c r="J31" s="928"/>
      <c r="K31" s="928"/>
      <c r="L31" s="928"/>
      <c r="M31" s="928"/>
      <c r="N31" s="928"/>
      <c r="O31" s="161"/>
      <c r="P31" s="198">
        <f>IF(K36&lt;&gt;"","",1)</f>
        <v>1</v>
      </c>
      <c r="Q31" s="199" t="s">
        <v>447</v>
      </c>
      <c r="R31" s="189">
        <f>IF(G22&lt;&gt;"","",1)</f>
        <v>1</v>
      </c>
      <c r="S31" s="190" t="s">
        <v>448</v>
      </c>
      <c r="T31" s="200"/>
      <c r="U31" s="159"/>
    </row>
    <row r="32" spans="1:21" ht="25.9" customHeight="1" thickBot="1" x14ac:dyDescent="0.2">
      <c r="A32" s="925"/>
      <c r="B32" s="926"/>
      <c r="C32" s="927"/>
      <c r="D32" s="928"/>
      <c r="E32" s="928"/>
      <c r="F32" s="928"/>
      <c r="G32" s="928"/>
      <c r="H32" s="928"/>
      <c r="I32" s="928"/>
      <c r="J32" s="928"/>
      <c r="K32" s="928"/>
      <c r="L32" s="928"/>
      <c r="M32" s="928"/>
      <c r="N32" s="928"/>
      <c r="O32" s="161"/>
      <c r="R32" s="201">
        <f>IF(J22&lt;&gt;"","",1)</f>
        <v>1</v>
      </c>
      <c r="S32" s="202" t="s">
        <v>449</v>
      </c>
    </row>
    <row r="33" spans="1:21" ht="25.9" customHeight="1" x14ac:dyDescent="0.15">
      <c r="A33" s="925"/>
      <c r="B33" s="926"/>
      <c r="C33" s="927"/>
      <c r="D33" s="928"/>
      <c r="E33" s="928"/>
      <c r="F33" s="928"/>
      <c r="G33" s="928"/>
      <c r="H33" s="928"/>
      <c r="I33" s="928"/>
      <c r="J33" s="928"/>
      <c r="K33" s="928"/>
      <c r="L33" s="928"/>
      <c r="M33" s="928"/>
      <c r="N33" s="928"/>
      <c r="O33" s="161"/>
      <c r="R33" s="200"/>
      <c r="S33" s="159"/>
      <c r="T33" s="200"/>
      <c r="U33" s="159"/>
    </row>
    <row r="34" spans="1:21" ht="25.9" customHeight="1" x14ac:dyDescent="0.15">
      <c r="A34" s="925"/>
      <c r="B34" s="926"/>
      <c r="C34" s="927"/>
      <c r="D34" s="928"/>
      <c r="E34" s="928"/>
      <c r="F34" s="928"/>
      <c r="G34" s="928"/>
      <c r="H34" s="928"/>
      <c r="I34" s="928"/>
      <c r="J34" s="928"/>
      <c r="K34" s="928"/>
      <c r="L34" s="928"/>
      <c r="M34" s="928"/>
      <c r="N34" s="928"/>
      <c r="O34" s="161"/>
    </row>
    <row r="35" spans="1:21" ht="25.9" customHeight="1" x14ac:dyDescent="0.15">
      <c r="A35" s="945"/>
      <c r="B35" s="946"/>
      <c r="C35" s="947"/>
      <c r="D35" s="948"/>
      <c r="E35" s="948"/>
      <c r="F35" s="948"/>
      <c r="G35" s="948"/>
      <c r="H35" s="948"/>
      <c r="I35" s="948"/>
      <c r="J35" s="948"/>
      <c r="K35" s="948"/>
      <c r="L35" s="948"/>
      <c r="M35" s="948"/>
      <c r="N35" s="948"/>
      <c r="O35" s="161"/>
    </row>
    <row r="36" spans="1:21" ht="12" customHeight="1" x14ac:dyDescent="0.15">
      <c r="A36" s="203" t="s">
        <v>450</v>
      </c>
      <c r="B36" s="949"/>
      <c r="C36" s="949"/>
      <c r="D36" s="931"/>
      <c r="E36" s="931"/>
      <c r="F36" s="931"/>
      <c r="G36" s="931"/>
      <c r="H36" s="931"/>
      <c r="I36" s="932"/>
      <c r="J36" s="950" t="s">
        <v>451</v>
      </c>
      <c r="K36" s="891"/>
      <c r="L36" s="891"/>
      <c r="M36" s="891"/>
      <c r="N36" s="892"/>
      <c r="O36" s="176"/>
    </row>
    <row r="37" spans="1:21" ht="30" customHeight="1" x14ac:dyDescent="0.15">
      <c r="A37" s="204"/>
      <c r="B37" s="933"/>
      <c r="C37" s="933"/>
      <c r="D37" s="933"/>
      <c r="E37" s="933"/>
      <c r="F37" s="933"/>
      <c r="G37" s="933"/>
      <c r="H37" s="933"/>
      <c r="I37" s="934"/>
      <c r="J37" s="886"/>
      <c r="K37" s="939"/>
      <c r="L37" s="939"/>
      <c r="M37" s="939"/>
      <c r="N37" s="940"/>
      <c r="O37" s="161"/>
    </row>
    <row r="38" spans="1:21" ht="4.5" customHeight="1" x14ac:dyDescent="0.15">
      <c r="A38" s="207"/>
      <c r="B38" s="200"/>
      <c r="C38" s="200"/>
      <c r="D38" s="200"/>
      <c r="E38" s="200"/>
      <c r="F38" s="200"/>
      <c r="G38" s="200"/>
      <c r="H38" s="200"/>
      <c r="I38" s="205"/>
      <c r="J38" s="886"/>
      <c r="K38" s="939"/>
      <c r="L38" s="939"/>
      <c r="M38" s="939"/>
      <c r="N38" s="940"/>
      <c r="O38" s="161"/>
    </row>
    <row r="39" spans="1:21" ht="12.75" customHeight="1" x14ac:dyDescent="0.15">
      <c r="A39" s="208"/>
      <c r="B39" s="209"/>
      <c r="C39" s="210"/>
      <c r="D39" s="210" t="s">
        <v>452</v>
      </c>
      <c r="E39" s="952"/>
      <c r="F39" s="952"/>
      <c r="G39" s="210" t="s">
        <v>453</v>
      </c>
      <c r="H39" s="211"/>
      <c r="I39" s="212"/>
      <c r="J39" s="886"/>
      <c r="K39" s="939"/>
      <c r="L39" s="939"/>
      <c r="M39" s="939"/>
      <c r="N39" s="940"/>
      <c r="O39" s="176"/>
      <c r="P39" s="213" t="s">
        <v>415</v>
      </c>
    </row>
    <row r="40" spans="1:21" ht="4.1500000000000004" customHeight="1" x14ac:dyDescent="0.15">
      <c r="A40" s="214"/>
      <c r="B40" s="215"/>
      <c r="C40" s="174"/>
      <c r="D40" s="174"/>
      <c r="E40" s="215"/>
      <c r="F40" s="174"/>
      <c r="G40" s="216"/>
      <c r="H40" s="215"/>
      <c r="I40" s="175"/>
      <c r="J40" s="951"/>
      <c r="K40" s="893"/>
      <c r="L40" s="893"/>
      <c r="M40" s="893"/>
      <c r="N40" s="894"/>
      <c r="O40" s="176"/>
      <c r="P40" s="213"/>
    </row>
    <row r="41" spans="1:21" ht="5.25" customHeight="1" x14ac:dyDescent="0.2">
      <c r="A41" s="929" t="s">
        <v>454</v>
      </c>
      <c r="B41" s="931"/>
      <c r="C41" s="931"/>
      <c r="D41" s="931"/>
      <c r="E41" s="931"/>
      <c r="F41" s="931"/>
      <c r="G41" s="931"/>
      <c r="H41" s="931"/>
      <c r="I41" s="932"/>
      <c r="J41" s="217"/>
      <c r="K41" s="218"/>
      <c r="L41" s="219"/>
      <c r="M41" s="219"/>
      <c r="N41" s="220"/>
      <c r="O41" s="161"/>
    </row>
    <row r="42" spans="1:21" ht="5.45" customHeight="1" x14ac:dyDescent="0.15">
      <c r="A42" s="930"/>
      <c r="B42" s="933"/>
      <c r="C42" s="933"/>
      <c r="D42" s="933"/>
      <c r="E42" s="933"/>
      <c r="F42" s="933"/>
      <c r="G42" s="933"/>
      <c r="H42" s="933"/>
      <c r="I42" s="934"/>
      <c r="J42" s="937" t="s">
        <v>455</v>
      </c>
      <c r="K42" s="939"/>
      <c r="L42" s="939"/>
      <c r="M42" s="939"/>
      <c r="N42" s="940"/>
      <c r="O42" s="176"/>
      <c r="P42" s="157"/>
    </row>
    <row r="43" spans="1:21" ht="30" customHeight="1" x14ac:dyDescent="0.15">
      <c r="A43" s="221"/>
      <c r="B43" s="935"/>
      <c r="C43" s="935"/>
      <c r="D43" s="935"/>
      <c r="E43" s="935"/>
      <c r="F43" s="935"/>
      <c r="G43" s="935"/>
      <c r="H43" s="935"/>
      <c r="I43" s="936"/>
      <c r="J43" s="938"/>
      <c r="K43" s="893"/>
      <c r="L43" s="893"/>
      <c r="M43" s="893"/>
      <c r="N43" s="894"/>
      <c r="O43" s="161"/>
      <c r="P43" s="157"/>
    </row>
    <row r="44" spans="1:21" ht="10.15" customHeight="1" x14ac:dyDescent="0.15">
      <c r="A44" s="222" t="s">
        <v>456</v>
      </c>
      <c r="B44" s="941"/>
      <c r="C44" s="941"/>
      <c r="D44" s="942"/>
      <c r="E44" s="942"/>
      <c r="F44" s="942"/>
      <c r="G44" s="942"/>
      <c r="H44" s="942"/>
      <c r="I44" s="942"/>
      <c r="J44" s="929" t="s">
        <v>457</v>
      </c>
      <c r="K44" s="891"/>
      <c r="L44" s="891"/>
      <c r="M44" s="891"/>
      <c r="N44" s="892"/>
      <c r="O44" s="176"/>
    </row>
    <row r="45" spans="1:21" ht="30" customHeight="1" x14ac:dyDescent="0.15">
      <c r="A45" s="223"/>
      <c r="B45" s="943"/>
      <c r="C45" s="943"/>
      <c r="D45" s="943"/>
      <c r="E45" s="943"/>
      <c r="F45" s="943"/>
      <c r="G45" s="943"/>
      <c r="H45" s="943"/>
      <c r="I45" s="943"/>
      <c r="J45" s="944"/>
      <c r="K45" s="893"/>
      <c r="L45" s="893"/>
      <c r="M45" s="893"/>
      <c r="N45" s="894"/>
      <c r="O45" s="161"/>
    </row>
  </sheetData>
  <mergeCells count="112">
    <mergeCell ref="A41:A42"/>
    <mergeCell ref="B41:I43"/>
    <mergeCell ref="J42:J43"/>
    <mergeCell ref="K42:N43"/>
    <mergeCell ref="B44:I45"/>
    <mergeCell ref="J44:J45"/>
    <mergeCell ref="K44:N45"/>
    <mergeCell ref="A35:C35"/>
    <mergeCell ref="D35:F35"/>
    <mergeCell ref="G35:I35"/>
    <mergeCell ref="J35:N35"/>
    <mergeCell ref="B36:I37"/>
    <mergeCell ref="J36:J40"/>
    <mergeCell ref="K36:N40"/>
    <mergeCell ref="E39:F39"/>
    <mergeCell ref="A33:C33"/>
    <mergeCell ref="D33:F33"/>
    <mergeCell ref="G33:I33"/>
    <mergeCell ref="J33:N33"/>
    <mergeCell ref="A34:C34"/>
    <mergeCell ref="D34:F34"/>
    <mergeCell ref="G34:I34"/>
    <mergeCell ref="J34:N34"/>
    <mergeCell ref="A31:C31"/>
    <mergeCell ref="D31:F31"/>
    <mergeCell ref="G31:I31"/>
    <mergeCell ref="J31:N31"/>
    <mergeCell ref="A32:C32"/>
    <mergeCell ref="D32:F32"/>
    <mergeCell ref="G32:I32"/>
    <mergeCell ref="J32:N32"/>
    <mergeCell ref="A29:C29"/>
    <mergeCell ref="D29:F29"/>
    <mergeCell ref="G29:I29"/>
    <mergeCell ref="J29:N29"/>
    <mergeCell ref="A30:C30"/>
    <mergeCell ref="D30:F30"/>
    <mergeCell ref="G30:I30"/>
    <mergeCell ref="J30:N30"/>
    <mergeCell ref="A27:C27"/>
    <mergeCell ref="D27:F27"/>
    <mergeCell ref="G27:I27"/>
    <mergeCell ref="J27:N27"/>
    <mergeCell ref="A28:C28"/>
    <mergeCell ref="D28:F28"/>
    <mergeCell ref="G28:I28"/>
    <mergeCell ref="J28:N28"/>
    <mergeCell ref="A25:C25"/>
    <mergeCell ref="D25:F25"/>
    <mergeCell ref="G25:I25"/>
    <mergeCell ref="J25:N25"/>
    <mergeCell ref="A26:C26"/>
    <mergeCell ref="D26:F26"/>
    <mergeCell ref="G26:I26"/>
    <mergeCell ref="J26:N26"/>
    <mergeCell ref="A23:C23"/>
    <mergeCell ref="D23:F23"/>
    <mergeCell ref="G23:I23"/>
    <mergeCell ref="J23:N23"/>
    <mergeCell ref="A24:C24"/>
    <mergeCell ref="D24:F24"/>
    <mergeCell ref="G24:I24"/>
    <mergeCell ref="J24:N24"/>
    <mergeCell ref="A20:N20"/>
    <mergeCell ref="A21:C21"/>
    <mergeCell ref="D21:F21"/>
    <mergeCell ref="G21:I21"/>
    <mergeCell ref="J21:N21"/>
    <mergeCell ref="A22:C22"/>
    <mergeCell ref="D22:F22"/>
    <mergeCell ref="G22:I22"/>
    <mergeCell ref="J22:N22"/>
    <mergeCell ref="H14:N15"/>
    <mergeCell ref="A15:A17"/>
    <mergeCell ref="D16:D17"/>
    <mergeCell ref="E16:N17"/>
    <mergeCell ref="A18:N18"/>
    <mergeCell ref="A19:N19"/>
    <mergeCell ref="A10:C10"/>
    <mergeCell ref="D10:F10"/>
    <mergeCell ref="G10:I10"/>
    <mergeCell ref="J10:N10"/>
    <mergeCell ref="J11:N13"/>
    <mergeCell ref="A12:A14"/>
    <mergeCell ref="D12:D13"/>
    <mergeCell ref="E12:F12"/>
    <mergeCell ref="H12:I12"/>
    <mergeCell ref="D14:G15"/>
    <mergeCell ref="A9:C9"/>
    <mergeCell ref="D9:F9"/>
    <mergeCell ref="G9:I9"/>
    <mergeCell ref="J9:N9"/>
    <mergeCell ref="A6:C6"/>
    <mergeCell ref="D6:F6"/>
    <mergeCell ref="G6:I6"/>
    <mergeCell ref="J6:N6"/>
    <mergeCell ref="A7:C7"/>
    <mergeCell ref="D7:F7"/>
    <mergeCell ref="G7:I7"/>
    <mergeCell ref="J7:N7"/>
    <mergeCell ref="A1:N1"/>
    <mergeCell ref="A2:N2"/>
    <mergeCell ref="A3:N3"/>
    <mergeCell ref="A4:N4"/>
    <mergeCell ref="A5:C5"/>
    <mergeCell ref="D5:F5"/>
    <mergeCell ref="G5:I5"/>
    <mergeCell ref="J5:N5"/>
    <mergeCell ref="A8:C8"/>
    <mergeCell ref="D8:F8"/>
    <mergeCell ref="G8:I8"/>
    <mergeCell ref="J8:N8"/>
  </mergeCells>
  <conditionalFormatting sqref="B39 E39:F39">
    <cfRule type="expression" dxfId="23" priority="11" stopIfTrue="1">
      <formula>IF($B$39=0,IF($E$39=0,1,0))</formula>
    </cfRule>
  </conditionalFormatting>
  <conditionalFormatting sqref="B40">
    <cfRule type="expression" dxfId="22" priority="7" stopIfTrue="1">
      <formula>IF(#REF!=0,IF(#REF!=0,1,0))</formula>
    </cfRule>
  </conditionalFormatting>
  <conditionalFormatting sqref="D10:I10 A37 J42:K42 A43">
    <cfRule type="cellIs" dxfId="21" priority="5" stopIfTrue="1" operator="equal">
      <formula>0</formula>
    </cfRule>
  </conditionalFormatting>
  <conditionalFormatting sqref="E40">
    <cfRule type="expression" dxfId="20" priority="6" stopIfTrue="1">
      <formula>IF(#REF!=0,IF(#REF!=0,1,0))</formula>
    </cfRule>
  </conditionalFormatting>
  <conditionalFormatting sqref="H14:N15 K36:N40">
    <cfRule type="cellIs" dxfId="19" priority="8" stopIfTrue="1" operator="equal">
      <formula>0</formula>
    </cfRule>
  </conditionalFormatting>
  <conditionalFormatting sqref="P22 R22 T22">
    <cfRule type="cellIs" dxfId="18" priority="3" stopIfTrue="1" operator="greaterThanOrEqual">
      <formula>1</formula>
    </cfRule>
    <cfRule type="cellIs" dxfId="17" priority="4" stopIfTrue="1" operator="lessThan">
      <formula>1</formula>
    </cfRule>
  </conditionalFormatting>
  <conditionalFormatting sqref="T23:T28 P23:P31 R23:R32">
    <cfRule type="cellIs" dxfId="16" priority="1" stopIfTrue="1" operator="equal">
      <formula>1</formula>
    </cfRule>
    <cfRule type="cellIs" dxfId="15" priority="2" stopIfTrue="1" operator="notEqual">
      <formula>1</formula>
    </cfRule>
  </conditionalFormatting>
  <dataValidations count="3">
    <dataValidation type="list" allowBlank="1" showInputMessage="1" showErrorMessage="1" sqref="B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B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B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B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B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B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B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B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B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B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B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B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B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B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B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B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E39:F39 JA39:JB39 SW39:SX39 ACS39:ACT39 AMO39:AMP39 AWK39:AWL39 BGG39:BGH39 BQC39:BQD39 BZY39:BZZ39 CJU39:CJV39 CTQ39:CTR39 DDM39:DDN39 DNI39:DNJ39 DXE39:DXF39 EHA39:EHB39 EQW39:EQX39 FAS39:FAT39 FKO39:FKP39 FUK39:FUL39 GEG39:GEH39 GOC39:GOD39 GXY39:GXZ39 HHU39:HHV39 HRQ39:HRR39 IBM39:IBN39 ILI39:ILJ39 IVE39:IVF39 JFA39:JFB39 JOW39:JOX39 JYS39:JYT39 KIO39:KIP39 KSK39:KSL39 LCG39:LCH39 LMC39:LMD39 LVY39:LVZ39 MFU39:MFV39 MPQ39:MPR39 MZM39:MZN39 NJI39:NJJ39 NTE39:NTF39 ODA39:ODB39 OMW39:OMX39 OWS39:OWT39 PGO39:PGP39 PQK39:PQL39 QAG39:QAH39 QKC39:QKD39 QTY39:QTZ39 RDU39:RDV39 RNQ39:RNR39 RXM39:RXN39 SHI39:SHJ39 SRE39:SRF39 TBA39:TBB39 TKW39:TKX39 TUS39:TUT39 UEO39:UEP39 UOK39:UOL39 UYG39:UYH39 VIC39:VID39 VRY39:VRZ39 WBU39:WBV39 WLQ39:WLR39 WVM39:WVN39 E65575:F65575 JA65575:JB65575 SW65575:SX65575 ACS65575:ACT65575 AMO65575:AMP65575 AWK65575:AWL65575 BGG65575:BGH65575 BQC65575:BQD65575 BZY65575:BZZ65575 CJU65575:CJV65575 CTQ65575:CTR65575 DDM65575:DDN65575 DNI65575:DNJ65575 DXE65575:DXF65575 EHA65575:EHB65575 EQW65575:EQX65575 FAS65575:FAT65575 FKO65575:FKP65575 FUK65575:FUL65575 GEG65575:GEH65575 GOC65575:GOD65575 GXY65575:GXZ65575 HHU65575:HHV65575 HRQ65575:HRR65575 IBM65575:IBN65575 ILI65575:ILJ65575 IVE65575:IVF65575 JFA65575:JFB65575 JOW65575:JOX65575 JYS65575:JYT65575 KIO65575:KIP65575 KSK65575:KSL65575 LCG65575:LCH65575 LMC65575:LMD65575 LVY65575:LVZ65575 MFU65575:MFV65575 MPQ65575:MPR65575 MZM65575:MZN65575 NJI65575:NJJ65575 NTE65575:NTF65575 ODA65575:ODB65575 OMW65575:OMX65575 OWS65575:OWT65575 PGO65575:PGP65575 PQK65575:PQL65575 QAG65575:QAH65575 QKC65575:QKD65575 QTY65575:QTZ65575 RDU65575:RDV65575 RNQ65575:RNR65575 RXM65575:RXN65575 SHI65575:SHJ65575 SRE65575:SRF65575 TBA65575:TBB65575 TKW65575:TKX65575 TUS65575:TUT65575 UEO65575:UEP65575 UOK65575:UOL65575 UYG65575:UYH65575 VIC65575:VID65575 VRY65575:VRZ65575 WBU65575:WBV65575 WLQ65575:WLR65575 WVM65575:WVN65575 E131111:F131111 JA131111:JB131111 SW131111:SX131111 ACS131111:ACT131111 AMO131111:AMP131111 AWK131111:AWL131111 BGG131111:BGH131111 BQC131111:BQD131111 BZY131111:BZZ131111 CJU131111:CJV131111 CTQ131111:CTR131111 DDM131111:DDN131111 DNI131111:DNJ131111 DXE131111:DXF131111 EHA131111:EHB131111 EQW131111:EQX131111 FAS131111:FAT131111 FKO131111:FKP131111 FUK131111:FUL131111 GEG131111:GEH131111 GOC131111:GOD131111 GXY131111:GXZ131111 HHU131111:HHV131111 HRQ131111:HRR131111 IBM131111:IBN131111 ILI131111:ILJ131111 IVE131111:IVF131111 JFA131111:JFB131111 JOW131111:JOX131111 JYS131111:JYT131111 KIO131111:KIP131111 KSK131111:KSL131111 LCG131111:LCH131111 LMC131111:LMD131111 LVY131111:LVZ131111 MFU131111:MFV131111 MPQ131111:MPR131111 MZM131111:MZN131111 NJI131111:NJJ131111 NTE131111:NTF131111 ODA131111:ODB131111 OMW131111:OMX131111 OWS131111:OWT131111 PGO131111:PGP131111 PQK131111:PQL131111 QAG131111:QAH131111 QKC131111:QKD131111 QTY131111:QTZ131111 RDU131111:RDV131111 RNQ131111:RNR131111 RXM131111:RXN131111 SHI131111:SHJ131111 SRE131111:SRF131111 TBA131111:TBB131111 TKW131111:TKX131111 TUS131111:TUT131111 UEO131111:UEP131111 UOK131111:UOL131111 UYG131111:UYH131111 VIC131111:VID131111 VRY131111:VRZ131111 WBU131111:WBV131111 WLQ131111:WLR131111 WVM131111:WVN131111 E196647:F196647 JA196647:JB196647 SW196647:SX196647 ACS196647:ACT196647 AMO196647:AMP196647 AWK196647:AWL196647 BGG196647:BGH196647 BQC196647:BQD196647 BZY196647:BZZ196647 CJU196647:CJV196647 CTQ196647:CTR196647 DDM196647:DDN196647 DNI196647:DNJ196647 DXE196647:DXF196647 EHA196647:EHB196647 EQW196647:EQX196647 FAS196647:FAT196647 FKO196647:FKP196647 FUK196647:FUL196647 GEG196647:GEH196647 GOC196647:GOD196647 GXY196647:GXZ196647 HHU196647:HHV196647 HRQ196647:HRR196647 IBM196647:IBN196647 ILI196647:ILJ196647 IVE196647:IVF196647 JFA196647:JFB196647 JOW196647:JOX196647 JYS196647:JYT196647 KIO196647:KIP196647 KSK196647:KSL196647 LCG196647:LCH196647 LMC196647:LMD196647 LVY196647:LVZ196647 MFU196647:MFV196647 MPQ196647:MPR196647 MZM196647:MZN196647 NJI196647:NJJ196647 NTE196647:NTF196647 ODA196647:ODB196647 OMW196647:OMX196647 OWS196647:OWT196647 PGO196647:PGP196647 PQK196647:PQL196647 QAG196647:QAH196647 QKC196647:QKD196647 QTY196647:QTZ196647 RDU196647:RDV196647 RNQ196647:RNR196647 RXM196647:RXN196647 SHI196647:SHJ196647 SRE196647:SRF196647 TBA196647:TBB196647 TKW196647:TKX196647 TUS196647:TUT196647 UEO196647:UEP196647 UOK196647:UOL196647 UYG196647:UYH196647 VIC196647:VID196647 VRY196647:VRZ196647 WBU196647:WBV196647 WLQ196647:WLR196647 WVM196647:WVN196647 E262183:F262183 JA262183:JB262183 SW262183:SX262183 ACS262183:ACT262183 AMO262183:AMP262183 AWK262183:AWL262183 BGG262183:BGH262183 BQC262183:BQD262183 BZY262183:BZZ262183 CJU262183:CJV262183 CTQ262183:CTR262183 DDM262183:DDN262183 DNI262183:DNJ262183 DXE262183:DXF262183 EHA262183:EHB262183 EQW262183:EQX262183 FAS262183:FAT262183 FKO262183:FKP262183 FUK262183:FUL262183 GEG262183:GEH262183 GOC262183:GOD262183 GXY262183:GXZ262183 HHU262183:HHV262183 HRQ262183:HRR262183 IBM262183:IBN262183 ILI262183:ILJ262183 IVE262183:IVF262183 JFA262183:JFB262183 JOW262183:JOX262183 JYS262183:JYT262183 KIO262183:KIP262183 KSK262183:KSL262183 LCG262183:LCH262183 LMC262183:LMD262183 LVY262183:LVZ262183 MFU262183:MFV262183 MPQ262183:MPR262183 MZM262183:MZN262183 NJI262183:NJJ262183 NTE262183:NTF262183 ODA262183:ODB262183 OMW262183:OMX262183 OWS262183:OWT262183 PGO262183:PGP262183 PQK262183:PQL262183 QAG262183:QAH262183 QKC262183:QKD262183 QTY262183:QTZ262183 RDU262183:RDV262183 RNQ262183:RNR262183 RXM262183:RXN262183 SHI262183:SHJ262183 SRE262183:SRF262183 TBA262183:TBB262183 TKW262183:TKX262183 TUS262183:TUT262183 UEO262183:UEP262183 UOK262183:UOL262183 UYG262183:UYH262183 VIC262183:VID262183 VRY262183:VRZ262183 WBU262183:WBV262183 WLQ262183:WLR262183 WVM262183:WVN262183 E327719:F327719 JA327719:JB327719 SW327719:SX327719 ACS327719:ACT327719 AMO327719:AMP327719 AWK327719:AWL327719 BGG327719:BGH327719 BQC327719:BQD327719 BZY327719:BZZ327719 CJU327719:CJV327719 CTQ327719:CTR327719 DDM327719:DDN327719 DNI327719:DNJ327719 DXE327719:DXF327719 EHA327719:EHB327719 EQW327719:EQX327719 FAS327719:FAT327719 FKO327719:FKP327719 FUK327719:FUL327719 GEG327719:GEH327719 GOC327719:GOD327719 GXY327719:GXZ327719 HHU327719:HHV327719 HRQ327719:HRR327719 IBM327719:IBN327719 ILI327719:ILJ327719 IVE327719:IVF327719 JFA327719:JFB327719 JOW327719:JOX327719 JYS327719:JYT327719 KIO327719:KIP327719 KSK327719:KSL327719 LCG327719:LCH327719 LMC327719:LMD327719 LVY327719:LVZ327719 MFU327719:MFV327719 MPQ327719:MPR327719 MZM327719:MZN327719 NJI327719:NJJ327719 NTE327719:NTF327719 ODA327719:ODB327719 OMW327719:OMX327719 OWS327719:OWT327719 PGO327719:PGP327719 PQK327719:PQL327719 QAG327719:QAH327719 QKC327719:QKD327719 QTY327719:QTZ327719 RDU327719:RDV327719 RNQ327719:RNR327719 RXM327719:RXN327719 SHI327719:SHJ327719 SRE327719:SRF327719 TBA327719:TBB327719 TKW327719:TKX327719 TUS327719:TUT327719 UEO327719:UEP327719 UOK327719:UOL327719 UYG327719:UYH327719 VIC327719:VID327719 VRY327719:VRZ327719 WBU327719:WBV327719 WLQ327719:WLR327719 WVM327719:WVN327719 E393255:F393255 JA393255:JB393255 SW393255:SX393255 ACS393255:ACT393255 AMO393255:AMP393255 AWK393255:AWL393255 BGG393255:BGH393255 BQC393255:BQD393255 BZY393255:BZZ393255 CJU393255:CJV393255 CTQ393255:CTR393255 DDM393255:DDN393255 DNI393255:DNJ393255 DXE393255:DXF393255 EHA393255:EHB393255 EQW393255:EQX393255 FAS393255:FAT393255 FKO393255:FKP393255 FUK393255:FUL393255 GEG393255:GEH393255 GOC393255:GOD393255 GXY393255:GXZ393255 HHU393255:HHV393255 HRQ393255:HRR393255 IBM393255:IBN393255 ILI393255:ILJ393255 IVE393255:IVF393255 JFA393255:JFB393255 JOW393255:JOX393255 JYS393255:JYT393255 KIO393255:KIP393255 KSK393255:KSL393255 LCG393255:LCH393255 LMC393255:LMD393255 LVY393255:LVZ393255 MFU393255:MFV393255 MPQ393255:MPR393255 MZM393255:MZN393255 NJI393255:NJJ393255 NTE393255:NTF393255 ODA393255:ODB393255 OMW393255:OMX393255 OWS393255:OWT393255 PGO393255:PGP393255 PQK393255:PQL393255 QAG393255:QAH393255 QKC393255:QKD393255 QTY393255:QTZ393255 RDU393255:RDV393255 RNQ393255:RNR393255 RXM393255:RXN393255 SHI393255:SHJ393255 SRE393255:SRF393255 TBA393255:TBB393255 TKW393255:TKX393255 TUS393255:TUT393255 UEO393255:UEP393255 UOK393255:UOL393255 UYG393255:UYH393255 VIC393255:VID393255 VRY393255:VRZ393255 WBU393255:WBV393255 WLQ393255:WLR393255 WVM393255:WVN393255 E458791:F458791 JA458791:JB458791 SW458791:SX458791 ACS458791:ACT458791 AMO458791:AMP458791 AWK458791:AWL458791 BGG458791:BGH458791 BQC458791:BQD458791 BZY458791:BZZ458791 CJU458791:CJV458791 CTQ458791:CTR458791 DDM458791:DDN458791 DNI458791:DNJ458791 DXE458791:DXF458791 EHA458791:EHB458791 EQW458791:EQX458791 FAS458791:FAT458791 FKO458791:FKP458791 FUK458791:FUL458791 GEG458791:GEH458791 GOC458791:GOD458791 GXY458791:GXZ458791 HHU458791:HHV458791 HRQ458791:HRR458791 IBM458791:IBN458791 ILI458791:ILJ458791 IVE458791:IVF458791 JFA458791:JFB458791 JOW458791:JOX458791 JYS458791:JYT458791 KIO458791:KIP458791 KSK458791:KSL458791 LCG458791:LCH458791 LMC458791:LMD458791 LVY458791:LVZ458791 MFU458791:MFV458791 MPQ458791:MPR458791 MZM458791:MZN458791 NJI458791:NJJ458791 NTE458791:NTF458791 ODA458791:ODB458791 OMW458791:OMX458791 OWS458791:OWT458791 PGO458791:PGP458791 PQK458791:PQL458791 QAG458791:QAH458791 QKC458791:QKD458791 QTY458791:QTZ458791 RDU458791:RDV458791 RNQ458791:RNR458791 RXM458791:RXN458791 SHI458791:SHJ458791 SRE458791:SRF458791 TBA458791:TBB458791 TKW458791:TKX458791 TUS458791:TUT458791 UEO458791:UEP458791 UOK458791:UOL458791 UYG458791:UYH458791 VIC458791:VID458791 VRY458791:VRZ458791 WBU458791:WBV458791 WLQ458791:WLR458791 WVM458791:WVN458791 E524327:F524327 JA524327:JB524327 SW524327:SX524327 ACS524327:ACT524327 AMO524327:AMP524327 AWK524327:AWL524327 BGG524327:BGH524327 BQC524327:BQD524327 BZY524327:BZZ524327 CJU524327:CJV524327 CTQ524327:CTR524327 DDM524327:DDN524327 DNI524327:DNJ524327 DXE524327:DXF524327 EHA524327:EHB524327 EQW524327:EQX524327 FAS524327:FAT524327 FKO524327:FKP524327 FUK524327:FUL524327 GEG524327:GEH524327 GOC524327:GOD524327 GXY524327:GXZ524327 HHU524327:HHV524327 HRQ524327:HRR524327 IBM524327:IBN524327 ILI524327:ILJ524327 IVE524327:IVF524327 JFA524327:JFB524327 JOW524327:JOX524327 JYS524327:JYT524327 KIO524327:KIP524327 KSK524327:KSL524327 LCG524327:LCH524327 LMC524327:LMD524327 LVY524327:LVZ524327 MFU524327:MFV524327 MPQ524327:MPR524327 MZM524327:MZN524327 NJI524327:NJJ524327 NTE524327:NTF524327 ODA524327:ODB524327 OMW524327:OMX524327 OWS524327:OWT524327 PGO524327:PGP524327 PQK524327:PQL524327 QAG524327:QAH524327 QKC524327:QKD524327 QTY524327:QTZ524327 RDU524327:RDV524327 RNQ524327:RNR524327 RXM524327:RXN524327 SHI524327:SHJ524327 SRE524327:SRF524327 TBA524327:TBB524327 TKW524327:TKX524327 TUS524327:TUT524327 UEO524327:UEP524327 UOK524327:UOL524327 UYG524327:UYH524327 VIC524327:VID524327 VRY524327:VRZ524327 WBU524327:WBV524327 WLQ524327:WLR524327 WVM524327:WVN524327 E589863:F589863 JA589863:JB589863 SW589863:SX589863 ACS589863:ACT589863 AMO589863:AMP589863 AWK589863:AWL589863 BGG589863:BGH589863 BQC589863:BQD589863 BZY589863:BZZ589863 CJU589863:CJV589863 CTQ589863:CTR589863 DDM589863:DDN589863 DNI589863:DNJ589863 DXE589863:DXF589863 EHA589863:EHB589863 EQW589863:EQX589863 FAS589863:FAT589863 FKO589863:FKP589863 FUK589863:FUL589863 GEG589863:GEH589863 GOC589863:GOD589863 GXY589863:GXZ589863 HHU589863:HHV589863 HRQ589863:HRR589863 IBM589863:IBN589863 ILI589863:ILJ589863 IVE589863:IVF589863 JFA589863:JFB589863 JOW589863:JOX589863 JYS589863:JYT589863 KIO589863:KIP589863 KSK589863:KSL589863 LCG589863:LCH589863 LMC589863:LMD589863 LVY589863:LVZ589863 MFU589863:MFV589863 MPQ589863:MPR589863 MZM589863:MZN589863 NJI589863:NJJ589863 NTE589863:NTF589863 ODA589863:ODB589863 OMW589863:OMX589863 OWS589863:OWT589863 PGO589863:PGP589863 PQK589863:PQL589863 QAG589863:QAH589863 QKC589863:QKD589863 QTY589863:QTZ589863 RDU589863:RDV589863 RNQ589863:RNR589863 RXM589863:RXN589863 SHI589863:SHJ589863 SRE589863:SRF589863 TBA589863:TBB589863 TKW589863:TKX589863 TUS589863:TUT589863 UEO589863:UEP589863 UOK589863:UOL589863 UYG589863:UYH589863 VIC589863:VID589863 VRY589863:VRZ589863 WBU589863:WBV589863 WLQ589863:WLR589863 WVM589863:WVN589863 E655399:F655399 JA655399:JB655399 SW655399:SX655399 ACS655399:ACT655399 AMO655399:AMP655399 AWK655399:AWL655399 BGG655399:BGH655399 BQC655399:BQD655399 BZY655399:BZZ655399 CJU655399:CJV655399 CTQ655399:CTR655399 DDM655399:DDN655399 DNI655399:DNJ655399 DXE655399:DXF655399 EHA655399:EHB655399 EQW655399:EQX655399 FAS655399:FAT655399 FKO655399:FKP655399 FUK655399:FUL655399 GEG655399:GEH655399 GOC655399:GOD655399 GXY655399:GXZ655399 HHU655399:HHV655399 HRQ655399:HRR655399 IBM655399:IBN655399 ILI655399:ILJ655399 IVE655399:IVF655399 JFA655399:JFB655399 JOW655399:JOX655399 JYS655399:JYT655399 KIO655399:KIP655399 KSK655399:KSL655399 LCG655399:LCH655399 LMC655399:LMD655399 LVY655399:LVZ655399 MFU655399:MFV655399 MPQ655399:MPR655399 MZM655399:MZN655399 NJI655399:NJJ655399 NTE655399:NTF655399 ODA655399:ODB655399 OMW655399:OMX655399 OWS655399:OWT655399 PGO655399:PGP655399 PQK655399:PQL655399 QAG655399:QAH655399 QKC655399:QKD655399 QTY655399:QTZ655399 RDU655399:RDV655399 RNQ655399:RNR655399 RXM655399:RXN655399 SHI655399:SHJ655399 SRE655399:SRF655399 TBA655399:TBB655399 TKW655399:TKX655399 TUS655399:TUT655399 UEO655399:UEP655399 UOK655399:UOL655399 UYG655399:UYH655399 VIC655399:VID655399 VRY655399:VRZ655399 WBU655399:WBV655399 WLQ655399:WLR655399 WVM655399:WVN655399 E720935:F720935 JA720935:JB720935 SW720935:SX720935 ACS720935:ACT720935 AMO720935:AMP720935 AWK720935:AWL720935 BGG720935:BGH720935 BQC720935:BQD720935 BZY720935:BZZ720935 CJU720935:CJV720935 CTQ720935:CTR720935 DDM720935:DDN720935 DNI720935:DNJ720935 DXE720935:DXF720935 EHA720935:EHB720935 EQW720935:EQX720935 FAS720935:FAT720935 FKO720935:FKP720935 FUK720935:FUL720935 GEG720935:GEH720935 GOC720935:GOD720935 GXY720935:GXZ720935 HHU720935:HHV720935 HRQ720935:HRR720935 IBM720935:IBN720935 ILI720935:ILJ720935 IVE720935:IVF720935 JFA720935:JFB720935 JOW720935:JOX720935 JYS720935:JYT720935 KIO720935:KIP720935 KSK720935:KSL720935 LCG720935:LCH720935 LMC720935:LMD720935 LVY720935:LVZ720935 MFU720935:MFV720935 MPQ720935:MPR720935 MZM720935:MZN720935 NJI720935:NJJ720935 NTE720935:NTF720935 ODA720935:ODB720935 OMW720935:OMX720935 OWS720935:OWT720935 PGO720935:PGP720935 PQK720935:PQL720935 QAG720935:QAH720935 QKC720935:QKD720935 QTY720935:QTZ720935 RDU720935:RDV720935 RNQ720935:RNR720935 RXM720935:RXN720935 SHI720935:SHJ720935 SRE720935:SRF720935 TBA720935:TBB720935 TKW720935:TKX720935 TUS720935:TUT720935 UEO720935:UEP720935 UOK720935:UOL720935 UYG720935:UYH720935 VIC720935:VID720935 VRY720935:VRZ720935 WBU720935:WBV720935 WLQ720935:WLR720935 WVM720935:WVN720935 E786471:F786471 JA786471:JB786471 SW786471:SX786471 ACS786471:ACT786471 AMO786471:AMP786471 AWK786471:AWL786471 BGG786471:BGH786471 BQC786471:BQD786471 BZY786471:BZZ786471 CJU786471:CJV786471 CTQ786471:CTR786471 DDM786471:DDN786471 DNI786471:DNJ786471 DXE786471:DXF786471 EHA786471:EHB786471 EQW786471:EQX786471 FAS786471:FAT786471 FKO786471:FKP786471 FUK786471:FUL786471 GEG786471:GEH786471 GOC786471:GOD786471 GXY786471:GXZ786471 HHU786471:HHV786471 HRQ786471:HRR786471 IBM786471:IBN786471 ILI786471:ILJ786471 IVE786471:IVF786471 JFA786471:JFB786471 JOW786471:JOX786471 JYS786471:JYT786471 KIO786471:KIP786471 KSK786471:KSL786471 LCG786471:LCH786471 LMC786471:LMD786471 LVY786471:LVZ786471 MFU786471:MFV786471 MPQ786471:MPR786471 MZM786471:MZN786471 NJI786471:NJJ786471 NTE786471:NTF786471 ODA786471:ODB786471 OMW786471:OMX786471 OWS786471:OWT786471 PGO786471:PGP786471 PQK786471:PQL786471 QAG786471:QAH786471 QKC786471:QKD786471 QTY786471:QTZ786471 RDU786471:RDV786471 RNQ786471:RNR786471 RXM786471:RXN786471 SHI786471:SHJ786471 SRE786471:SRF786471 TBA786471:TBB786471 TKW786471:TKX786471 TUS786471:TUT786471 UEO786471:UEP786471 UOK786471:UOL786471 UYG786471:UYH786471 VIC786471:VID786471 VRY786471:VRZ786471 WBU786471:WBV786471 WLQ786471:WLR786471 WVM786471:WVN786471 E852007:F852007 JA852007:JB852007 SW852007:SX852007 ACS852007:ACT852007 AMO852007:AMP852007 AWK852007:AWL852007 BGG852007:BGH852007 BQC852007:BQD852007 BZY852007:BZZ852007 CJU852007:CJV852007 CTQ852007:CTR852007 DDM852007:DDN852007 DNI852007:DNJ852007 DXE852007:DXF852007 EHA852007:EHB852007 EQW852007:EQX852007 FAS852007:FAT852007 FKO852007:FKP852007 FUK852007:FUL852007 GEG852007:GEH852007 GOC852007:GOD852007 GXY852007:GXZ852007 HHU852007:HHV852007 HRQ852007:HRR852007 IBM852007:IBN852007 ILI852007:ILJ852007 IVE852007:IVF852007 JFA852007:JFB852007 JOW852007:JOX852007 JYS852007:JYT852007 KIO852007:KIP852007 KSK852007:KSL852007 LCG852007:LCH852007 LMC852007:LMD852007 LVY852007:LVZ852007 MFU852007:MFV852007 MPQ852007:MPR852007 MZM852007:MZN852007 NJI852007:NJJ852007 NTE852007:NTF852007 ODA852007:ODB852007 OMW852007:OMX852007 OWS852007:OWT852007 PGO852007:PGP852007 PQK852007:PQL852007 QAG852007:QAH852007 QKC852007:QKD852007 QTY852007:QTZ852007 RDU852007:RDV852007 RNQ852007:RNR852007 RXM852007:RXN852007 SHI852007:SHJ852007 SRE852007:SRF852007 TBA852007:TBB852007 TKW852007:TKX852007 TUS852007:TUT852007 UEO852007:UEP852007 UOK852007:UOL852007 UYG852007:UYH852007 VIC852007:VID852007 VRY852007:VRZ852007 WBU852007:WBV852007 WLQ852007:WLR852007 WVM852007:WVN852007 E917543:F917543 JA917543:JB917543 SW917543:SX917543 ACS917543:ACT917543 AMO917543:AMP917543 AWK917543:AWL917543 BGG917543:BGH917543 BQC917543:BQD917543 BZY917543:BZZ917543 CJU917543:CJV917543 CTQ917543:CTR917543 DDM917543:DDN917543 DNI917543:DNJ917543 DXE917543:DXF917543 EHA917543:EHB917543 EQW917543:EQX917543 FAS917543:FAT917543 FKO917543:FKP917543 FUK917543:FUL917543 GEG917543:GEH917543 GOC917543:GOD917543 GXY917543:GXZ917543 HHU917543:HHV917543 HRQ917543:HRR917543 IBM917543:IBN917543 ILI917543:ILJ917543 IVE917543:IVF917543 JFA917543:JFB917543 JOW917543:JOX917543 JYS917543:JYT917543 KIO917543:KIP917543 KSK917543:KSL917543 LCG917543:LCH917543 LMC917543:LMD917543 LVY917543:LVZ917543 MFU917543:MFV917543 MPQ917543:MPR917543 MZM917543:MZN917543 NJI917543:NJJ917543 NTE917543:NTF917543 ODA917543:ODB917543 OMW917543:OMX917543 OWS917543:OWT917543 PGO917543:PGP917543 PQK917543:PQL917543 QAG917543:QAH917543 QKC917543:QKD917543 QTY917543:QTZ917543 RDU917543:RDV917543 RNQ917543:RNR917543 RXM917543:RXN917543 SHI917543:SHJ917543 SRE917543:SRF917543 TBA917543:TBB917543 TKW917543:TKX917543 TUS917543:TUT917543 UEO917543:UEP917543 UOK917543:UOL917543 UYG917543:UYH917543 VIC917543:VID917543 VRY917543:VRZ917543 WBU917543:WBV917543 WLQ917543:WLR917543 WVM917543:WVN917543 E983079:F983079 JA983079:JB983079 SW983079:SX983079 ACS983079:ACT983079 AMO983079:AMP983079 AWK983079:AWL983079 BGG983079:BGH983079 BQC983079:BQD983079 BZY983079:BZZ983079 CJU983079:CJV983079 CTQ983079:CTR983079 DDM983079:DDN983079 DNI983079:DNJ983079 DXE983079:DXF983079 EHA983079:EHB983079 EQW983079:EQX983079 FAS983079:FAT983079 FKO983079:FKP983079 FUK983079:FUL983079 GEG983079:GEH983079 GOC983079:GOD983079 GXY983079:GXZ983079 HHU983079:HHV983079 HRQ983079:HRR983079 IBM983079:IBN983079 ILI983079:ILJ983079 IVE983079:IVF983079 JFA983079:JFB983079 JOW983079:JOX983079 JYS983079:JYT983079 KIO983079:KIP983079 KSK983079:KSL983079 LCG983079:LCH983079 LMC983079:LMD983079 LVY983079:LVZ983079 MFU983079:MFV983079 MPQ983079:MPR983079 MZM983079:MZN983079 NJI983079:NJJ983079 NTE983079:NTF983079 ODA983079:ODB983079 OMW983079:OMX983079 OWS983079:OWT983079 PGO983079:PGP983079 PQK983079:PQL983079 QAG983079:QAH983079 QKC983079:QKD983079 QTY983079:QTZ983079 RDU983079:RDV983079 RNQ983079:RNR983079 RXM983079:RXN983079 SHI983079:SHJ983079 SRE983079:SRF983079 TBA983079:TBB983079 TKW983079:TKX983079 TUS983079:TUT983079 UEO983079:UEP983079 UOK983079:UOL983079 UYG983079:UYH983079 VIC983079:VID983079 VRY983079:VRZ983079 WBU983079:WBV983079 WLQ983079:WLR983079 WVM983079:WVN983079" xr:uid="{802F4BD4-4187-4588-94EB-3B98343EC271}">
      <formula1>$X$9:$X$10</formula1>
    </dataValidation>
    <dataValidation allowBlank="1" showInputMessage="1" showErrorMessage="1" 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B16:C16 IX16:IY16 ST16:SU16 ACP16:ACQ16 AML16:AMM16 AWH16:AWI16 BGD16:BGE16 BPZ16:BQA16 BZV16:BZW16 CJR16:CJS16 CTN16:CTO16 DDJ16:DDK16 DNF16:DNG16 DXB16:DXC16 EGX16:EGY16 EQT16:EQU16 FAP16:FAQ16 FKL16:FKM16 FUH16:FUI16 GED16:GEE16 GNZ16:GOA16 GXV16:GXW16 HHR16:HHS16 HRN16:HRO16 IBJ16:IBK16 ILF16:ILG16 IVB16:IVC16 JEX16:JEY16 JOT16:JOU16 JYP16:JYQ16 KIL16:KIM16 KSH16:KSI16 LCD16:LCE16 LLZ16:LMA16 LVV16:LVW16 MFR16:MFS16 MPN16:MPO16 MZJ16:MZK16 NJF16:NJG16 NTB16:NTC16 OCX16:OCY16 OMT16:OMU16 OWP16:OWQ16 PGL16:PGM16 PQH16:PQI16 QAD16:QAE16 QJZ16:QKA16 QTV16:QTW16 RDR16:RDS16 RNN16:RNO16 RXJ16:RXK16 SHF16:SHG16 SRB16:SRC16 TAX16:TAY16 TKT16:TKU16 TUP16:TUQ16 UEL16:UEM16 UOH16:UOI16 UYD16:UYE16 VHZ16:VIA16 VRV16:VRW16 WBR16:WBS16 WLN16:WLO16 WVJ16:WVK16 B65552:C65552 IX65552:IY65552 ST65552:SU65552 ACP65552:ACQ65552 AML65552:AMM65552 AWH65552:AWI65552 BGD65552:BGE65552 BPZ65552:BQA65552 BZV65552:BZW65552 CJR65552:CJS65552 CTN65552:CTO65552 DDJ65552:DDK65552 DNF65552:DNG65552 DXB65552:DXC65552 EGX65552:EGY65552 EQT65552:EQU65552 FAP65552:FAQ65552 FKL65552:FKM65552 FUH65552:FUI65552 GED65552:GEE65552 GNZ65552:GOA65552 GXV65552:GXW65552 HHR65552:HHS65552 HRN65552:HRO65552 IBJ65552:IBK65552 ILF65552:ILG65552 IVB65552:IVC65552 JEX65552:JEY65552 JOT65552:JOU65552 JYP65552:JYQ65552 KIL65552:KIM65552 KSH65552:KSI65552 LCD65552:LCE65552 LLZ65552:LMA65552 LVV65552:LVW65552 MFR65552:MFS65552 MPN65552:MPO65552 MZJ65552:MZK65552 NJF65552:NJG65552 NTB65552:NTC65552 OCX65552:OCY65552 OMT65552:OMU65552 OWP65552:OWQ65552 PGL65552:PGM65552 PQH65552:PQI65552 QAD65552:QAE65552 QJZ65552:QKA65552 QTV65552:QTW65552 RDR65552:RDS65552 RNN65552:RNO65552 RXJ65552:RXK65552 SHF65552:SHG65552 SRB65552:SRC65552 TAX65552:TAY65552 TKT65552:TKU65552 TUP65552:TUQ65552 UEL65552:UEM65552 UOH65552:UOI65552 UYD65552:UYE65552 VHZ65552:VIA65552 VRV65552:VRW65552 WBR65552:WBS65552 WLN65552:WLO65552 WVJ65552:WVK65552 B131088:C131088 IX131088:IY131088 ST131088:SU131088 ACP131088:ACQ131088 AML131088:AMM131088 AWH131088:AWI131088 BGD131088:BGE131088 BPZ131088:BQA131088 BZV131088:BZW131088 CJR131088:CJS131088 CTN131088:CTO131088 DDJ131088:DDK131088 DNF131088:DNG131088 DXB131088:DXC131088 EGX131088:EGY131088 EQT131088:EQU131088 FAP131088:FAQ131088 FKL131088:FKM131088 FUH131088:FUI131088 GED131088:GEE131088 GNZ131088:GOA131088 GXV131088:GXW131088 HHR131088:HHS131088 HRN131088:HRO131088 IBJ131088:IBK131088 ILF131088:ILG131088 IVB131088:IVC131088 JEX131088:JEY131088 JOT131088:JOU131088 JYP131088:JYQ131088 KIL131088:KIM131088 KSH131088:KSI131088 LCD131088:LCE131088 LLZ131088:LMA131088 LVV131088:LVW131088 MFR131088:MFS131088 MPN131088:MPO131088 MZJ131088:MZK131088 NJF131088:NJG131088 NTB131088:NTC131088 OCX131088:OCY131088 OMT131088:OMU131088 OWP131088:OWQ131088 PGL131088:PGM131088 PQH131088:PQI131088 QAD131088:QAE131088 QJZ131088:QKA131088 QTV131088:QTW131088 RDR131088:RDS131088 RNN131088:RNO131088 RXJ131088:RXK131088 SHF131088:SHG131088 SRB131088:SRC131088 TAX131088:TAY131088 TKT131088:TKU131088 TUP131088:TUQ131088 UEL131088:UEM131088 UOH131088:UOI131088 UYD131088:UYE131088 VHZ131088:VIA131088 VRV131088:VRW131088 WBR131088:WBS131088 WLN131088:WLO131088 WVJ131088:WVK131088 B196624:C196624 IX196624:IY196624 ST196624:SU196624 ACP196624:ACQ196624 AML196624:AMM196624 AWH196624:AWI196624 BGD196624:BGE196624 BPZ196624:BQA196624 BZV196624:BZW196624 CJR196624:CJS196624 CTN196624:CTO196624 DDJ196624:DDK196624 DNF196624:DNG196624 DXB196624:DXC196624 EGX196624:EGY196624 EQT196624:EQU196624 FAP196624:FAQ196624 FKL196624:FKM196624 FUH196624:FUI196624 GED196624:GEE196624 GNZ196624:GOA196624 GXV196624:GXW196624 HHR196624:HHS196624 HRN196624:HRO196624 IBJ196624:IBK196624 ILF196624:ILG196624 IVB196624:IVC196624 JEX196624:JEY196624 JOT196624:JOU196624 JYP196624:JYQ196624 KIL196624:KIM196624 KSH196624:KSI196624 LCD196624:LCE196624 LLZ196624:LMA196624 LVV196624:LVW196624 MFR196624:MFS196624 MPN196624:MPO196624 MZJ196624:MZK196624 NJF196624:NJG196624 NTB196624:NTC196624 OCX196624:OCY196624 OMT196624:OMU196624 OWP196624:OWQ196624 PGL196624:PGM196624 PQH196624:PQI196624 QAD196624:QAE196624 QJZ196624:QKA196624 QTV196624:QTW196624 RDR196624:RDS196624 RNN196624:RNO196624 RXJ196624:RXK196624 SHF196624:SHG196624 SRB196624:SRC196624 TAX196624:TAY196624 TKT196624:TKU196624 TUP196624:TUQ196624 UEL196624:UEM196624 UOH196624:UOI196624 UYD196624:UYE196624 VHZ196624:VIA196624 VRV196624:VRW196624 WBR196624:WBS196624 WLN196624:WLO196624 WVJ196624:WVK196624 B262160:C262160 IX262160:IY262160 ST262160:SU262160 ACP262160:ACQ262160 AML262160:AMM262160 AWH262160:AWI262160 BGD262160:BGE262160 BPZ262160:BQA262160 BZV262160:BZW262160 CJR262160:CJS262160 CTN262160:CTO262160 DDJ262160:DDK262160 DNF262160:DNG262160 DXB262160:DXC262160 EGX262160:EGY262160 EQT262160:EQU262160 FAP262160:FAQ262160 FKL262160:FKM262160 FUH262160:FUI262160 GED262160:GEE262160 GNZ262160:GOA262160 GXV262160:GXW262160 HHR262160:HHS262160 HRN262160:HRO262160 IBJ262160:IBK262160 ILF262160:ILG262160 IVB262160:IVC262160 JEX262160:JEY262160 JOT262160:JOU262160 JYP262160:JYQ262160 KIL262160:KIM262160 KSH262160:KSI262160 LCD262160:LCE262160 LLZ262160:LMA262160 LVV262160:LVW262160 MFR262160:MFS262160 MPN262160:MPO262160 MZJ262160:MZK262160 NJF262160:NJG262160 NTB262160:NTC262160 OCX262160:OCY262160 OMT262160:OMU262160 OWP262160:OWQ262160 PGL262160:PGM262160 PQH262160:PQI262160 QAD262160:QAE262160 QJZ262160:QKA262160 QTV262160:QTW262160 RDR262160:RDS262160 RNN262160:RNO262160 RXJ262160:RXK262160 SHF262160:SHG262160 SRB262160:SRC262160 TAX262160:TAY262160 TKT262160:TKU262160 TUP262160:TUQ262160 UEL262160:UEM262160 UOH262160:UOI262160 UYD262160:UYE262160 VHZ262160:VIA262160 VRV262160:VRW262160 WBR262160:WBS262160 WLN262160:WLO262160 WVJ262160:WVK262160 B327696:C327696 IX327696:IY327696 ST327696:SU327696 ACP327696:ACQ327696 AML327696:AMM327696 AWH327696:AWI327696 BGD327696:BGE327696 BPZ327696:BQA327696 BZV327696:BZW327696 CJR327696:CJS327696 CTN327696:CTO327696 DDJ327696:DDK327696 DNF327696:DNG327696 DXB327696:DXC327696 EGX327696:EGY327696 EQT327696:EQU327696 FAP327696:FAQ327696 FKL327696:FKM327696 FUH327696:FUI327696 GED327696:GEE327696 GNZ327696:GOA327696 GXV327696:GXW327696 HHR327696:HHS327696 HRN327696:HRO327696 IBJ327696:IBK327696 ILF327696:ILG327696 IVB327696:IVC327696 JEX327696:JEY327696 JOT327696:JOU327696 JYP327696:JYQ327696 KIL327696:KIM327696 KSH327696:KSI327696 LCD327696:LCE327696 LLZ327696:LMA327696 LVV327696:LVW327696 MFR327696:MFS327696 MPN327696:MPO327696 MZJ327696:MZK327696 NJF327696:NJG327696 NTB327696:NTC327696 OCX327696:OCY327696 OMT327696:OMU327696 OWP327696:OWQ327696 PGL327696:PGM327696 PQH327696:PQI327696 QAD327696:QAE327696 QJZ327696:QKA327696 QTV327696:QTW327696 RDR327696:RDS327696 RNN327696:RNO327696 RXJ327696:RXK327696 SHF327696:SHG327696 SRB327696:SRC327696 TAX327696:TAY327696 TKT327696:TKU327696 TUP327696:TUQ327696 UEL327696:UEM327696 UOH327696:UOI327696 UYD327696:UYE327696 VHZ327696:VIA327696 VRV327696:VRW327696 WBR327696:WBS327696 WLN327696:WLO327696 WVJ327696:WVK327696 B393232:C393232 IX393232:IY393232 ST393232:SU393232 ACP393232:ACQ393232 AML393232:AMM393232 AWH393232:AWI393232 BGD393232:BGE393232 BPZ393232:BQA393232 BZV393232:BZW393232 CJR393232:CJS393232 CTN393232:CTO393232 DDJ393232:DDK393232 DNF393232:DNG393232 DXB393232:DXC393232 EGX393232:EGY393232 EQT393232:EQU393232 FAP393232:FAQ393232 FKL393232:FKM393232 FUH393232:FUI393232 GED393232:GEE393232 GNZ393232:GOA393232 GXV393232:GXW393232 HHR393232:HHS393232 HRN393232:HRO393232 IBJ393232:IBK393232 ILF393232:ILG393232 IVB393232:IVC393232 JEX393232:JEY393232 JOT393232:JOU393232 JYP393232:JYQ393232 KIL393232:KIM393232 KSH393232:KSI393232 LCD393232:LCE393232 LLZ393232:LMA393232 LVV393232:LVW393232 MFR393232:MFS393232 MPN393232:MPO393232 MZJ393232:MZK393232 NJF393232:NJG393232 NTB393232:NTC393232 OCX393232:OCY393232 OMT393232:OMU393232 OWP393232:OWQ393232 PGL393232:PGM393232 PQH393232:PQI393232 QAD393232:QAE393232 QJZ393232:QKA393232 QTV393232:QTW393232 RDR393232:RDS393232 RNN393232:RNO393232 RXJ393232:RXK393232 SHF393232:SHG393232 SRB393232:SRC393232 TAX393232:TAY393232 TKT393232:TKU393232 TUP393232:TUQ393232 UEL393232:UEM393232 UOH393232:UOI393232 UYD393232:UYE393232 VHZ393232:VIA393232 VRV393232:VRW393232 WBR393232:WBS393232 WLN393232:WLO393232 WVJ393232:WVK393232 B458768:C458768 IX458768:IY458768 ST458768:SU458768 ACP458768:ACQ458768 AML458768:AMM458768 AWH458768:AWI458768 BGD458768:BGE458768 BPZ458768:BQA458768 BZV458768:BZW458768 CJR458768:CJS458768 CTN458768:CTO458768 DDJ458768:DDK458768 DNF458768:DNG458768 DXB458768:DXC458768 EGX458768:EGY458768 EQT458768:EQU458768 FAP458768:FAQ458768 FKL458768:FKM458768 FUH458768:FUI458768 GED458768:GEE458768 GNZ458768:GOA458768 GXV458768:GXW458768 HHR458768:HHS458768 HRN458768:HRO458768 IBJ458768:IBK458768 ILF458768:ILG458768 IVB458768:IVC458768 JEX458768:JEY458768 JOT458768:JOU458768 JYP458768:JYQ458768 KIL458768:KIM458768 KSH458768:KSI458768 LCD458768:LCE458768 LLZ458768:LMA458768 LVV458768:LVW458768 MFR458768:MFS458768 MPN458768:MPO458768 MZJ458768:MZK458768 NJF458768:NJG458768 NTB458768:NTC458768 OCX458768:OCY458768 OMT458768:OMU458768 OWP458768:OWQ458768 PGL458768:PGM458768 PQH458768:PQI458768 QAD458768:QAE458768 QJZ458768:QKA458768 QTV458768:QTW458768 RDR458768:RDS458768 RNN458768:RNO458768 RXJ458768:RXK458768 SHF458768:SHG458768 SRB458768:SRC458768 TAX458768:TAY458768 TKT458768:TKU458768 TUP458768:TUQ458768 UEL458768:UEM458768 UOH458768:UOI458768 UYD458768:UYE458768 VHZ458768:VIA458768 VRV458768:VRW458768 WBR458768:WBS458768 WLN458768:WLO458768 WVJ458768:WVK458768 B524304:C524304 IX524304:IY524304 ST524304:SU524304 ACP524304:ACQ524304 AML524304:AMM524304 AWH524304:AWI524304 BGD524304:BGE524304 BPZ524304:BQA524304 BZV524304:BZW524304 CJR524304:CJS524304 CTN524304:CTO524304 DDJ524304:DDK524304 DNF524304:DNG524304 DXB524304:DXC524304 EGX524304:EGY524304 EQT524304:EQU524304 FAP524304:FAQ524304 FKL524304:FKM524304 FUH524304:FUI524304 GED524304:GEE524304 GNZ524304:GOA524304 GXV524304:GXW524304 HHR524304:HHS524304 HRN524304:HRO524304 IBJ524304:IBK524304 ILF524304:ILG524304 IVB524304:IVC524304 JEX524304:JEY524304 JOT524304:JOU524304 JYP524304:JYQ524304 KIL524304:KIM524304 KSH524304:KSI524304 LCD524304:LCE524304 LLZ524304:LMA524304 LVV524304:LVW524304 MFR524304:MFS524304 MPN524304:MPO524304 MZJ524304:MZK524304 NJF524304:NJG524304 NTB524304:NTC524304 OCX524304:OCY524304 OMT524304:OMU524304 OWP524304:OWQ524304 PGL524304:PGM524304 PQH524304:PQI524304 QAD524304:QAE524304 QJZ524304:QKA524304 QTV524304:QTW524304 RDR524304:RDS524304 RNN524304:RNO524304 RXJ524304:RXK524304 SHF524304:SHG524304 SRB524304:SRC524304 TAX524304:TAY524304 TKT524304:TKU524304 TUP524304:TUQ524304 UEL524304:UEM524304 UOH524304:UOI524304 UYD524304:UYE524304 VHZ524304:VIA524304 VRV524304:VRW524304 WBR524304:WBS524304 WLN524304:WLO524304 WVJ524304:WVK524304 B589840:C589840 IX589840:IY589840 ST589840:SU589840 ACP589840:ACQ589840 AML589840:AMM589840 AWH589840:AWI589840 BGD589840:BGE589840 BPZ589840:BQA589840 BZV589840:BZW589840 CJR589840:CJS589840 CTN589840:CTO589840 DDJ589840:DDK589840 DNF589840:DNG589840 DXB589840:DXC589840 EGX589840:EGY589840 EQT589840:EQU589840 FAP589840:FAQ589840 FKL589840:FKM589840 FUH589840:FUI589840 GED589840:GEE589840 GNZ589840:GOA589840 GXV589840:GXW589840 HHR589840:HHS589840 HRN589840:HRO589840 IBJ589840:IBK589840 ILF589840:ILG589840 IVB589840:IVC589840 JEX589840:JEY589840 JOT589840:JOU589840 JYP589840:JYQ589840 KIL589840:KIM589840 KSH589840:KSI589840 LCD589840:LCE589840 LLZ589840:LMA589840 LVV589840:LVW589840 MFR589840:MFS589840 MPN589840:MPO589840 MZJ589840:MZK589840 NJF589840:NJG589840 NTB589840:NTC589840 OCX589840:OCY589840 OMT589840:OMU589840 OWP589840:OWQ589840 PGL589840:PGM589840 PQH589840:PQI589840 QAD589840:QAE589840 QJZ589840:QKA589840 QTV589840:QTW589840 RDR589840:RDS589840 RNN589840:RNO589840 RXJ589840:RXK589840 SHF589840:SHG589840 SRB589840:SRC589840 TAX589840:TAY589840 TKT589840:TKU589840 TUP589840:TUQ589840 UEL589840:UEM589840 UOH589840:UOI589840 UYD589840:UYE589840 VHZ589840:VIA589840 VRV589840:VRW589840 WBR589840:WBS589840 WLN589840:WLO589840 WVJ589840:WVK589840 B655376:C655376 IX655376:IY655376 ST655376:SU655376 ACP655376:ACQ655376 AML655376:AMM655376 AWH655376:AWI655376 BGD655376:BGE655376 BPZ655376:BQA655376 BZV655376:BZW655376 CJR655376:CJS655376 CTN655376:CTO655376 DDJ655376:DDK655376 DNF655376:DNG655376 DXB655376:DXC655376 EGX655376:EGY655376 EQT655376:EQU655376 FAP655376:FAQ655376 FKL655376:FKM655376 FUH655376:FUI655376 GED655376:GEE655376 GNZ655376:GOA655376 GXV655376:GXW655376 HHR655376:HHS655376 HRN655376:HRO655376 IBJ655376:IBK655376 ILF655376:ILG655376 IVB655376:IVC655376 JEX655376:JEY655376 JOT655376:JOU655376 JYP655376:JYQ655376 KIL655376:KIM655376 KSH655376:KSI655376 LCD655376:LCE655376 LLZ655376:LMA655376 LVV655376:LVW655376 MFR655376:MFS655376 MPN655376:MPO655376 MZJ655376:MZK655376 NJF655376:NJG655376 NTB655376:NTC655376 OCX655376:OCY655376 OMT655376:OMU655376 OWP655376:OWQ655376 PGL655376:PGM655376 PQH655376:PQI655376 QAD655376:QAE655376 QJZ655376:QKA655376 QTV655376:QTW655376 RDR655376:RDS655376 RNN655376:RNO655376 RXJ655376:RXK655376 SHF655376:SHG655376 SRB655376:SRC655376 TAX655376:TAY655376 TKT655376:TKU655376 TUP655376:TUQ655376 UEL655376:UEM655376 UOH655376:UOI655376 UYD655376:UYE655376 VHZ655376:VIA655376 VRV655376:VRW655376 WBR655376:WBS655376 WLN655376:WLO655376 WVJ655376:WVK655376 B720912:C720912 IX720912:IY720912 ST720912:SU720912 ACP720912:ACQ720912 AML720912:AMM720912 AWH720912:AWI720912 BGD720912:BGE720912 BPZ720912:BQA720912 BZV720912:BZW720912 CJR720912:CJS720912 CTN720912:CTO720912 DDJ720912:DDK720912 DNF720912:DNG720912 DXB720912:DXC720912 EGX720912:EGY720912 EQT720912:EQU720912 FAP720912:FAQ720912 FKL720912:FKM720912 FUH720912:FUI720912 GED720912:GEE720912 GNZ720912:GOA720912 GXV720912:GXW720912 HHR720912:HHS720912 HRN720912:HRO720912 IBJ720912:IBK720912 ILF720912:ILG720912 IVB720912:IVC720912 JEX720912:JEY720912 JOT720912:JOU720912 JYP720912:JYQ720912 KIL720912:KIM720912 KSH720912:KSI720912 LCD720912:LCE720912 LLZ720912:LMA720912 LVV720912:LVW720912 MFR720912:MFS720912 MPN720912:MPO720912 MZJ720912:MZK720912 NJF720912:NJG720912 NTB720912:NTC720912 OCX720912:OCY720912 OMT720912:OMU720912 OWP720912:OWQ720912 PGL720912:PGM720912 PQH720912:PQI720912 QAD720912:QAE720912 QJZ720912:QKA720912 QTV720912:QTW720912 RDR720912:RDS720912 RNN720912:RNO720912 RXJ720912:RXK720912 SHF720912:SHG720912 SRB720912:SRC720912 TAX720912:TAY720912 TKT720912:TKU720912 TUP720912:TUQ720912 UEL720912:UEM720912 UOH720912:UOI720912 UYD720912:UYE720912 VHZ720912:VIA720912 VRV720912:VRW720912 WBR720912:WBS720912 WLN720912:WLO720912 WVJ720912:WVK720912 B786448:C786448 IX786448:IY786448 ST786448:SU786448 ACP786448:ACQ786448 AML786448:AMM786448 AWH786448:AWI786448 BGD786448:BGE786448 BPZ786448:BQA786448 BZV786448:BZW786448 CJR786448:CJS786448 CTN786448:CTO786448 DDJ786448:DDK786448 DNF786448:DNG786448 DXB786448:DXC786448 EGX786448:EGY786448 EQT786448:EQU786448 FAP786448:FAQ786448 FKL786448:FKM786448 FUH786448:FUI786448 GED786448:GEE786448 GNZ786448:GOA786448 GXV786448:GXW786448 HHR786448:HHS786448 HRN786448:HRO786448 IBJ786448:IBK786448 ILF786448:ILG786448 IVB786448:IVC786448 JEX786448:JEY786448 JOT786448:JOU786448 JYP786448:JYQ786448 KIL786448:KIM786448 KSH786448:KSI786448 LCD786448:LCE786448 LLZ786448:LMA786448 LVV786448:LVW786448 MFR786448:MFS786448 MPN786448:MPO786448 MZJ786448:MZK786448 NJF786448:NJG786448 NTB786448:NTC786448 OCX786448:OCY786448 OMT786448:OMU786448 OWP786448:OWQ786448 PGL786448:PGM786448 PQH786448:PQI786448 QAD786448:QAE786448 QJZ786448:QKA786448 QTV786448:QTW786448 RDR786448:RDS786448 RNN786448:RNO786448 RXJ786448:RXK786448 SHF786448:SHG786448 SRB786448:SRC786448 TAX786448:TAY786448 TKT786448:TKU786448 TUP786448:TUQ786448 UEL786448:UEM786448 UOH786448:UOI786448 UYD786448:UYE786448 VHZ786448:VIA786448 VRV786448:VRW786448 WBR786448:WBS786448 WLN786448:WLO786448 WVJ786448:WVK786448 B851984:C851984 IX851984:IY851984 ST851984:SU851984 ACP851984:ACQ851984 AML851984:AMM851984 AWH851984:AWI851984 BGD851984:BGE851984 BPZ851984:BQA851984 BZV851984:BZW851984 CJR851984:CJS851984 CTN851984:CTO851984 DDJ851984:DDK851984 DNF851984:DNG851984 DXB851984:DXC851984 EGX851984:EGY851984 EQT851984:EQU851984 FAP851984:FAQ851984 FKL851984:FKM851984 FUH851984:FUI851984 GED851984:GEE851984 GNZ851984:GOA851984 GXV851984:GXW851984 HHR851984:HHS851984 HRN851984:HRO851984 IBJ851984:IBK851984 ILF851984:ILG851984 IVB851984:IVC851984 JEX851984:JEY851984 JOT851984:JOU851984 JYP851984:JYQ851984 KIL851984:KIM851984 KSH851984:KSI851984 LCD851984:LCE851984 LLZ851984:LMA851984 LVV851984:LVW851984 MFR851984:MFS851984 MPN851984:MPO851984 MZJ851984:MZK851984 NJF851984:NJG851984 NTB851984:NTC851984 OCX851984:OCY851984 OMT851984:OMU851984 OWP851984:OWQ851984 PGL851984:PGM851984 PQH851984:PQI851984 QAD851984:QAE851984 QJZ851984:QKA851984 QTV851984:QTW851984 RDR851984:RDS851984 RNN851984:RNO851984 RXJ851984:RXK851984 SHF851984:SHG851984 SRB851984:SRC851984 TAX851984:TAY851984 TKT851984:TKU851984 TUP851984:TUQ851984 UEL851984:UEM851984 UOH851984:UOI851984 UYD851984:UYE851984 VHZ851984:VIA851984 VRV851984:VRW851984 WBR851984:WBS851984 WLN851984:WLO851984 WVJ851984:WVK851984 B917520:C917520 IX917520:IY917520 ST917520:SU917520 ACP917520:ACQ917520 AML917520:AMM917520 AWH917520:AWI917520 BGD917520:BGE917520 BPZ917520:BQA917520 BZV917520:BZW917520 CJR917520:CJS917520 CTN917520:CTO917520 DDJ917520:DDK917520 DNF917520:DNG917520 DXB917520:DXC917520 EGX917520:EGY917520 EQT917520:EQU917520 FAP917520:FAQ917520 FKL917520:FKM917520 FUH917520:FUI917520 GED917520:GEE917520 GNZ917520:GOA917520 GXV917520:GXW917520 HHR917520:HHS917520 HRN917520:HRO917520 IBJ917520:IBK917520 ILF917520:ILG917520 IVB917520:IVC917520 JEX917520:JEY917520 JOT917520:JOU917520 JYP917520:JYQ917520 KIL917520:KIM917520 KSH917520:KSI917520 LCD917520:LCE917520 LLZ917520:LMA917520 LVV917520:LVW917520 MFR917520:MFS917520 MPN917520:MPO917520 MZJ917520:MZK917520 NJF917520:NJG917520 NTB917520:NTC917520 OCX917520:OCY917520 OMT917520:OMU917520 OWP917520:OWQ917520 PGL917520:PGM917520 PQH917520:PQI917520 QAD917520:QAE917520 QJZ917520:QKA917520 QTV917520:QTW917520 RDR917520:RDS917520 RNN917520:RNO917520 RXJ917520:RXK917520 SHF917520:SHG917520 SRB917520:SRC917520 TAX917520:TAY917520 TKT917520:TKU917520 TUP917520:TUQ917520 UEL917520:UEM917520 UOH917520:UOI917520 UYD917520:UYE917520 VHZ917520:VIA917520 VRV917520:VRW917520 WBR917520:WBS917520 WLN917520:WLO917520 WVJ917520:WVK917520 B983056:C983056 IX983056:IY983056 ST983056:SU983056 ACP983056:ACQ983056 AML983056:AMM983056 AWH983056:AWI983056 BGD983056:BGE983056 BPZ983056:BQA983056 BZV983056:BZW983056 CJR983056:CJS983056 CTN983056:CTO983056 DDJ983056:DDK983056 DNF983056:DNG983056 DXB983056:DXC983056 EGX983056:EGY983056 EQT983056:EQU983056 FAP983056:FAQ983056 FKL983056:FKM983056 FUH983056:FUI983056 GED983056:GEE983056 GNZ983056:GOA983056 GXV983056:GXW983056 HHR983056:HHS983056 HRN983056:HRO983056 IBJ983056:IBK983056 ILF983056:ILG983056 IVB983056:IVC983056 JEX983056:JEY983056 JOT983056:JOU983056 JYP983056:JYQ983056 KIL983056:KIM983056 KSH983056:KSI983056 LCD983056:LCE983056 LLZ983056:LMA983056 LVV983056:LVW983056 MFR983056:MFS983056 MPN983056:MPO983056 MZJ983056:MZK983056 NJF983056:NJG983056 NTB983056:NTC983056 OCX983056:OCY983056 OMT983056:OMU983056 OWP983056:OWQ983056 PGL983056:PGM983056 PQH983056:PQI983056 QAD983056:QAE983056 QJZ983056:QKA983056 QTV983056:QTW983056 RDR983056:RDS983056 RNN983056:RNO983056 RXJ983056:RXK983056 SHF983056:SHG983056 SRB983056:SRC983056 TAX983056:TAY983056 TKT983056:TKU983056 TUP983056:TUQ983056 UEL983056:UEM983056 UOH983056:UOI983056 UYD983056:UYE983056 VHZ983056:VIA983056 VRV983056:VRW983056 WBR983056:WBS983056 WLN983056:WLO983056 WVJ983056:WVK983056" xr:uid="{A5FCF43D-6E4D-49E1-B8FB-C015632ED8B0}"/>
    <dataValidation type="list" allowBlank="1" showInputMessage="1" showErrorMessage="1" sqref="B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E40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E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E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E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E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E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E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E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E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E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E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E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E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E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E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E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H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H65576 JD65576 SZ65576 ACV65576 AMR65576 AWN65576 BGJ65576 BQF65576 CAB65576 CJX65576 CTT65576 DDP65576 DNL65576 DXH65576 EHD65576 EQZ65576 FAV65576 FKR65576 FUN65576 GEJ65576 GOF65576 GYB65576 HHX65576 HRT65576 IBP65576 ILL65576 IVH65576 JFD65576 JOZ65576 JYV65576 KIR65576 KSN65576 LCJ65576 LMF65576 LWB65576 MFX65576 MPT65576 MZP65576 NJL65576 NTH65576 ODD65576 OMZ65576 OWV65576 PGR65576 PQN65576 QAJ65576 QKF65576 QUB65576 RDX65576 RNT65576 RXP65576 SHL65576 SRH65576 TBD65576 TKZ65576 TUV65576 UER65576 UON65576 UYJ65576 VIF65576 VSB65576 WBX65576 WLT65576 WVP65576 H131112 JD131112 SZ131112 ACV131112 AMR131112 AWN131112 BGJ131112 BQF131112 CAB131112 CJX131112 CTT131112 DDP131112 DNL131112 DXH131112 EHD131112 EQZ131112 FAV131112 FKR131112 FUN131112 GEJ131112 GOF131112 GYB131112 HHX131112 HRT131112 IBP131112 ILL131112 IVH131112 JFD131112 JOZ131112 JYV131112 KIR131112 KSN131112 LCJ131112 LMF131112 LWB131112 MFX131112 MPT131112 MZP131112 NJL131112 NTH131112 ODD131112 OMZ131112 OWV131112 PGR131112 PQN131112 QAJ131112 QKF131112 QUB131112 RDX131112 RNT131112 RXP131112 SHL131112 SRH131112 TBD131112 TKZ131112 TUV131112 UER131112 UON131112 UYJ131112 VIF131112 VSB131112 WBX131112 WLT131112 WVP131112 H196648 JD196648 SZ196648 ACV196648 AMR196648 AWN196648 BGJ196648 BQF196648 CAB196648 CJX196648 CTT196648 DDP196648 DNL196648 DXH196648 EHD196648 EQZ196648 FAV196648 FKR196648 FUN196648 GEJ196648 GOF196648 GYB196648 HHX196648 HRT196648 IBP196648 ILL196648 IVH196648 JFD196648 JOZ196648 JYV196648 KIR196648 KSN196648 LCJ196648 LMF196648 LWB196648 MFX196648 MPT196648 MZP196648 NJL196648 NTH196648 ODD196648 OMZ196648 OWV196648 PGR196648 PQN196648 QAJ196648 QKF196648 QUB196648 RDX196648 RNT196648 RXP196648 SHL196648 SRH196648 TBD196648 TKZ196648 TUV196648 UER196648 UON196648 UYJ196648 VIF196648 VSB196648 WBX196648 WLT196648 WVP196648 H262184 JD262184 SZ262184 ACV262184 AMR262184 AWN262184 BGJ262184 BQF262184 CAB262184 CJX262184 CTT262184 DDP262184 DNL262184 DXH262184 EHD262184 EQZ262184 FAV262184 FKR262184 FUN262184 GEJ262184 GOF262184 GYB262184 HHX262184 HRT262184 IBP262184 ILL262184 IVH262184 JFD262184 JOZ262184 JYV262184 KIR262184 KSN262184 LCJ262184 LMF262184 LWB262184 MFX262184 MPT262184 MZP262184 NJL262184 NTH262184 ODD262184 OMZ262184 OWV262184 PGR262184 PQN262184 QAJ262184 QKF262184 QUB262184 RDX262184 RNT262184 RXP262184 SHL262184 SRH262184 TBD262184 TKZ262184 TUV262184 UER262184 UON262184 UYJ262184 VIF262184 VSB262184 WBX262184 WLT262184 WVP262184 H327720 JD327720 SZ327720 ACV327720 AMR327720 AWN327720 BGJ327720 BQF327720 CAB327720 CJX327720 CTT327720 DDP327720 DNL327720 DXH327720 EHD327720 EQZ327720 FAV327720 FKR327720 FUN327720 GEJ327720 GOF327720 GYB327720 HHX327720 HRT327720 IBP327720 ILL327720 IVH327720 JFD327720 JOZ327720 JYV327720 KIR327720 KSN327720 LCJ327720 LMF327720 LWB327720 MFX327720 MPT327720 MZP327720 NJL327720 NTH327720 ODD327720 OMZ327720 OWV327720 PGR327720 PQN327720 QAJ327720 QKF327720 QUB327720 RDX327720 RNT327720 RXP327720 SHL327720 SRH327720 TBD327720 TKZ327720 TUV327720 UER327720 UON327720 UYJ327720 VIF327720 VSB327720 WBX327720 WLT327720 WVP327720 H393256 JD393256 SZ393256 ACV393256 AMR393256 AWN393256 BGJ393256 BQF393256 CAB393256 CJX393256 CTT393256 DDP393256 DNL393256 DXH393256 EHD393256 EQZ393256 FAV393256 FKR393256 FUN393256 GEJ393256 GOF393256 GYB393256 HHX393256 HRT393256 IBP393256 ILL393256 IVH393256 JFD393256 JOZ393256 JYV393256 KIR393256 KSN393256 LCJ393256 LMF393256 LWB393256 MFX393256 MPT393256 MZP393256 NJL393256 NTH393256 ODD393256 OMZ393256 OWV393256 PGR393256 PQN393256 QAJ393256 QKF393256 QUB393256 RDX393256 RNT393256 RXP393256 SHL393256 SRH393256 TBD393256 TKZ393256 TUV393256 UER393256 UON393256 UYJ393256 VIF393256 VSB393256 WBX393256 WLT393256 WVP393256 H458792 JD458792 SZ458792 ACV458792 AMR458792 AWN458792 BGJ458792 BQF458792 CAB458792 CJX458792 CTT458792 DDP458792 DNL458792 DXH458792 EHD458792 EQZ458792 FAV458792 FKR458792 FUN458792 GEJ458792 GOF458792 GYB458792 HHX458792 HRT458792 IBP458792 ILL458792 IVH458792 JFD458792 JOZ458792 JYV458792 KIR458792 KSN458792 LCJ458792 LMF458792 LWB458792 MFX458792 MPT458792 MZP458792 NJL458792 NTH458792 ODD458792 OMZ458792 OWV458792 PGR458792 PQN458792 QAJ458792 QKF458792 QUB458792 RDX458792 RNT458792 RXP458792 SHL458792 SRH458792 TBD458792 TKZ458792 TUV458792 UER458792 UON458792 UYJ458792 VIF458792 VSB458792 WBX458792 WLT458792 WVP458792 H524328 JD524328 SZ524328 ACV524328 AMR524328 AWN524328 BGJ524328 BQF524328 CAB524328 CJX524328 CTT524328 DDP524328 DNL524328 DXH524328 EHD524328 EQZ524328 FAV524328 FKR524328 FUN524328 GEJ524328 GOF524328 GYB524328 HHX524328 HRT524328 IBP524328 ILL524328 IVH524328 JFD524328 JOZ524328 JYV524328 KIR524328 KSN524328 LCJ524328 LMF524328 LWB524328 MFX524328 MPT524328 MZP524328 NJL524328 NTH524328 ODD524328 OMZ524328 OWV524328 PGR524328 PQN524328 QAJ524328 QKF524328 QUB524328 RDX524328 RNT524328 RXP524328 SHL524328 SRH524328 TBD524328 TKZ524328 TUV524328 UER524328 UON524328 UYJ524328 VIF524328 VSB524328 WBX524328 WLT524328 WVP524328 H589864 JD589864 SZ589864 ACV589864 AMR589864 AWN589864 BGJ589864 BQF589864 CAB589864 CJX589864 CTT589864 DDP589864 DNL589864 DXH589864 EHD589864 EQZ589864 FAV589864 FKR589864 FUN589864 GEJ589864 GOF589864 GYB589864 HHX589864 HRT589864 IBP589864 ILL589864 IVH589864 JFD589864 JOZ589864 JYV589864 KIR589864 KSN589864 LCJ589864 LMF589864 LWB589864 MFX589864 MPT589864 MZP589864 NJL589864 NTH589864 ODD589864 OMZ589864 OWV589864 PGR589864 PQN589864 QAJ589864 QKF589864 QUB589864 RDX589864 RNT589864 RXP589864 SHL589864 SRH589864 TBD589864 TKZ589864 TUV589864 UER589864 UON589864 UYJ589864 VIF589864 VSB589864 WBX589864 WLT589864 WVP589864 H655400 JD655400 SZ655400 ACV655400 AMR655400 AWN655400 BGJ655400 BQF655400 CAB655400 CJX655400 CTT655400 DDP655400 DNL655400 DXH655400 EHD655400 EQZ655400 FAV655400 FKR655400 FUN655400 GEJ655400 GOF655400 GYB655400 HHX655400 HRT655400 IBP655400 ILL655400 IVH655400 JFD655400 JOZ655400 JYV655400 KIR655400 KSN655400 LCJ655400 LMF655400 LWB655400 MFX655400 MPT655400 MZP655400 NJL655400 NTH655400 ODD655400 OMZ655400 OWV655400 PGR655400 PQN655400 QAJ655400 QKF655400 QUB655400 RDX655400 RNT655400 RXP655400 SHL655400 SRH655400 TBD655400 TKZ655400 TUV655400 UER655400 UON655400 UYJ655400 VIF655400 VSB655400 WBX655400 WLT655400 WVP655400 H720936 JD720936 SZ720936 ACV720936 AMR720936 AWN720936 BGJ720936 BQF720936 CAB720936 CJX720936 CTT720936 DDP720936 DNL720936 DXH720936 EHD720936 EQZ720936 FAV720936 FKR720936 FUN720936 GEJ720936 GOF720936 GYB720936 HHX720936 HRT720936 IBP720936 ILL720936 IVH720936 JFD720936 JOZ720936 JYV720936 KIR720936 KSN720936 LCJ720936 LMF720936 LWB720936 MFX720936 MPT720936 MZP720936 NJL720936 NTH720936 ODD720936 OMZ720936 OWV720936 PGR720936 PQN720936 QAJ720936 QKF720936 QUB720936 RDX720936 RNT720936 RXP720936 SHL720936 SRH720936 TBD720936 TKZ720936 TUV720936 UER720936 UON720936 UYJ720936 VIF720936 VSB720936 WBX720936 WLT720936 WVP720936 H786472 JD786472 SZ786472 ACV786472 AMR786472 AWN786472 BGJ786472 BQF786472 CAB786472 CJX786472 CTT786472 DDP786472 DNL786472 DXH786472 EHD786472 EQZ786472 FAV786472 FKR786472 FUN786472 GEJ786472 GOF786472 GYB786472 HHX786472 HRT786472 IBP786472 ILL786472 IVH786472 JFD786472 JOZ786472 JYV786472 KIR786472 KSN786472 LCJ786472 LMF786472 LWB786472 MFX786472 MPT786472 MZP786472 NJL786472 NTH786472 ODD786472 OMZ786472 OWV786472 PGR786472 PQN786472 QAJ786472 QKF786472 QUB786472 RDX786472 RNT786472 RXP786472 SHL786472 SRH786472 TBD786472 TKZ786472 TUV786472 UER786472 UON786472 UYJ786472 VIF786472 VSB786472 WBX786472 WLT786472 WVP786472 H852008 JD852008 SZ852008 ACV852008 AMR852008 AWN852008 BGJ852008 BQF852008 CAB852008 CJX852008 CTT852008 DDP852008 DNL852008 DXH852008 EHD852008 EQZ852008 FAV852008 FKR852008 FUN852008 GEJ852008 GOF852008 GYB852008 HHX852008 HRT852008 IBP852008 ILL852008 IVH852008 JFD852008 JOZ852008 JYV852008 KIR852008 KSN852008 LCJ852008 LMF852008 LWB852008 MFX852008 MPT852008 MZP852008 NJL852008 NTH852008 ODD852008 OMZ852008 OWV852008 PGR852008 PQN852008 QAJ852008 QKF852008 QUB852008 RDX852008 RNT852008 RXP852008 SHL852008 SRH852008 TBD852008 TKZ852008 TUV852008 UER852008 UON852008 UYJ852008 VIF852008 VSB852008 WBX852008 WLT852008 WVP852008 H917544 JD917544 SZ917544 ACV917544 AMR917544 AWN917544 BGJ917544 BQF917544 CAB917544 CJX917544 CTT917544 DDP917544 DNL917544 DXH917544 EHD917544 EQZ917544 FAV917544 FKR917544 FUN917544 GEJ917544 GOF917544 GYB917544 HHX917544 HRT917544 IBP917544 ILL917544 IVH917544 JFD917544 JOZ917544 JYV917544 KIR917544 KSN917544 LCJ917544 LMF917544 LWB917544 MFX917544 MPT917544 MZP917544 NJL917544 NTH917544 ODD917544 OMZ917544 OWV917544 PGR917544 PQN917544 QAJ917544 QKF917544 QUB917544 RDX917544 RNT917544 RXP917544 SHL917544 SRH917544 TBD917544 TKZ917544 TUV917544 UER917544 UON917544 UYJ917544 VIF917544 VSB917544 WBX917544 WLT917544 WVP917544 H983080 JD983080 SZ983080 ACV983080 AMR983080 AWN983080 BGJ983080 BQF983080 CAB983080 CJX983080 CTT983080 DDP983080 DNL983080 DXH983080 EHD983080 EQZ983080 FAV983080 FKR983080 FUN983080 GEJ983080 GOF983080 GYB983080 HHX983080 HRT983080 IBP983080 ILL983080 IVH983080 JFD983080 JOZ983080 JYV983080 KIR983080 KSN983080 LCJ983080 LMF983080 LWB983080 MFX983080 MPT983080 MZP983080 NJL983080 NTH983080 ODD983080 OMZ983080 OWV983080 PGR983080 PQN983080 QAJ983080 QKF983080 QUB983080 RDX983080 RNT983080 RXP983080 SHL983080 SRH983080 TBD983080 TKZ983080 TUV983080 UER983080 UON983080 UYJ983080 VIF983080 VSB983080 WBX983080 WLT983080 WVP983080" xr:uid="{87335DBB-C8EB-47F0-A47F-ABEF89E13317}">
      <formula1>#REF!</formula1>
    </dataValidation>
  </dataValidations>
  <printOptions horizontalCentered="1"/>
  <pageMargins left="0" right="0" top="0.19685039370078741" bottom="0.39370078740157483" header="0" footer="0.11811023622047245"/>
  <pageSetup paperSize="9" orientation="portrait" horizontalDpi="90" verticalDpi="9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9CF8-EA50-4A1A-9F23-DD4505BE2378}">
  <sheetPr codeName="Sheet4"/>
  <dimension ref="A1:E55"/>
  <sheetViews>
    <sheetView topLeftCell="A4" zoomScale="70" zoomScaleNormal="70" workbookViewId="0">
      <selection activeCell="C32" sqref="C32"/>
    </sheetView>
  </sheetViews>
  <sheetFormatPr defaultColWidth="9" defaultRowHeight="30" customHeight="1" x14ac:dyDescent="0.4"/>
  <cols>
    <col min="1" max="1" width="9.73046875" style="33" bestFit="1" customWidth="1"/>
    <col min="2" max="2" width="55.59765625" style="31" bestFit="1" customWidth="1"/>
    <col min="3" max="3" width="147.3984375" style="31" customWidth="1"/>
    <col min="4" max="4" width="12" style="31" bestFit="1" customWidth="1"/>
    <col min="5" max="16384" width="9" style="31"/>
  </cols>
  <sheetData>
    <row r="1" spans="1:5" ht="53.25" customHeight="1" x14ac:dyDescent="0.4">
      <c r="A1" s="665" t="s">
        <v>12</v>
      </c>
      <c r="B1" s="665"/>
      <c r="C1" s="665"/>
      <c r="D1" s="665"/>
      <c r="E1" s="28"/>
    </row>
    <row r="2" spans="1:5" ht="25.15" thickBot="1" x14ac:dyDescent="0.45">
      <c r="A2" s="454"/>
      <c r="B2" s="474"/>
      <c r="C2" s="392"/>
      <c r="D2" s="392"/>
      <c r="E2" s="28"/>
    </row>
    <row r="3" spans="1:5" s="32" customFormat="1" ht="15.4" thickBot="1" x14ac:dyDescent="0.45">
      <c r="A3" s="455"/>
      <c r="B3" s="456" t="s">
        <v>13</v>
      </c>
      <c r="C3" s="457"/>
      <c r="D3" s="457"/>
      <c r="E3" s="452"/>
    </row>
    <row r="4" spans="1:5" ht="30.4" thickBot="1" x14ac:dyDescent="0.45">
      <c r="A4" s="635" t="s">
        <v>14</v>
      </c>
      <c r="B4" s="458" t="s">
        <v>15</v>
      </c>
      <c r="C4" s="459" t="s">
        <v>16</v>
      </c>
      <c r="D4" s="460" t="s">
        <v>17</v>
      </c>
      <c r="E4" s="28"/>
    </row>
    <row r="5" spans="1:5" ht="30.4" thickBot="1" x14ac:dyDescent="0.45">
      <c r="A5" s="636" t="s">
        <v>18</v>
      </c>
      <c r="B5" s="626" t="s">
        <v>19</v>
      </c>
      <c r="C5" s="640" t="s">
        <v>20</v>
      </c>
      <c r="D5" s="641"/>
      <c r="E5" s="28"/>
    </row>
    <row r="6" spans="1:5" ht="30.4" thickBot="1" x14ac:dyDescent="0.45">
      <c r="A6" s="637" t="s">
        <v>21</v>
      </c>
      <c r="B6" s="626" t="s">
        <v>22</v>
      </c>
      <c r="C6" s="461" t="s">
        <v>20</v>
      </c>
      <c r="D6" s="462"/>
      <c r="E6" s="28"/>
    </row>
    <row r="7" spans="1:5" ht="15" x14ac:dyDescent="0.4">
      <c r="A7" s="637" t="s">
        <v>23</v>
      </c>
      <c r="B7" s="626" t="s">
        <v>24</v>
      </c>
      <c r="C7" s="461" t="s">
        <v>25</v>
      </c>
      <c r="D7" s="462"/>
      <c r="E7" s="28"/>
    </row>
    <row r="8" spans="1:5" ht="45.4" x14ac:dyDescent="0.4">
      <c r="A8" s="637" t="s">
        <v>26</v>
      </c>
      <c r="B8" s="627" t="s">
        <v>27</v>
      </c>
      <c r="C8" s="463" t="s">
        <v>28</v>
      </c>
      <c r="D8" s="464"/>
      <c r="E8" s="28"/>
    </row>
    <row r="9" spans="1:5" ht="15.4" x14ac:dyDescent="0.4">
      <c r="A9" s="637" t="s">
        <v>29</v>
      </c>
      <c r="B9" s="627" t="s">
        <v>30</v>
      </c>
      <c r="C9" s="463" t="s">
        <v>31</v>
      </c>
      <c r="D9" s="464"/>
      <c r="E9" s="28"/>
    </row>
    <row r="10" spans="1:5" ht="15.4" thickBot="1" x14ac:dyDescent="0.45">
      <c r="A10" s="637" t="s">
        <v>32</v>
      </c>
      <c r="B10" s="628" t="s">
        <v>33</v>
      </c>
      <c r="C10" s="463" t="s">
        <v>34</v>
      </c>
      <c r="D10" s="464"/>
      <c r="E10" s="28"/>
    </row>
    <row r="11" spans="1:5" s="32" customFormat="1" ht="15.4" thickBot="1" x14ac:dyDescent="0.45">
      <c r="A11" s="638"/>
      <c r="B11" s="629" t="s">
        <v>35</v>
      </c>
      <c r="C11" s="457"/>
      <c r="D11" s="465"/>
      <c r="E11" s="452"/>
    </row>
    <row r="12" spans="1:5" ht="30.4" thickBot="1" x14ac:dyDescent="0.45">
      <c r="A12" s="637"/>
      <c r="B12" s="630" t="s">
        <v>15</v>
      </c>
      <c r="C12" s="459" t="s">
        <v>16</v>
      </c>
      <c r="D12" s="460" t="s">
        <v>17</v>
      </c>
      <c r="E12" s="28"/>
    </row>
    <row r="13" spans="1:5" ht="31.15" thickBot="1" x14ac:dyDescent="0.45">
      <c r="A13" s="637" t="s">
        <v>36</v>
      </c>
      <c r="B13" s="628" t="s">
        <v>37</v>
      </c>
      <c r="C13" s="466" t="s">
        <v>38</v>
      </c>
      <c r="D13" s="467"/>
      <c r="E13" s="28"/>
    </row>
    <row r="14" spans="1:5" ht="15.4" thickBot="1" x14ac:dyDescent="0.45">
      <c r="A14" s="637" t="s">
        <v>39</v>
      </c>
      <c r="B14" s="627" t="s">
        <v>40</v>
      </c>
      <c r="C14" s="463" t="s">
        <v>41</v>
      </c>
      <c r="D14" s="464"/>
      <c r="E14" s="28"/>
    </row>
    <row r="15" spans="1:5" s="32" customFormat="1" ht="15.4" thickBot="1" x14ac:dyDescent="0.45">
      <c r="A15" s="638"/>
      <c r="B15" s="629" t="s">
        <v>42</v>
      </c>
      <c r="C15" s="457"/>
      <c r="D15" s="465"/>
      <c r="E15" s="452"/>
    </row>
    <row r="16" spans="1:5" ht="32.25" thickBot="1" x14ac:dyDescent="0.3">
      <c r="A16" s="637"/>
      <c r="B16" s="630" t="s">
        <v>15</v>
      </c>
      <c r="C16" s="459" t="s">
        <v>16</v>
      </c>
      <c r="D16" s="460" t="s">
        <v>17</v>
      </c>
      <c r="E16" s="28"/>
    </row>
    <row r="17" spans="1:5" ht="15.75" x14ac:dyDescent="0.25">
      <c r="A17" s="637" t="s">
        <v>43</v>
      </c>
      <c r="B17" s="626" t="s">
        <v>44</v>
      </c>
      <c r="C17" s="463" t="s">
        <v>45</v>
      </c>
      <c r="D17" s="468"/>
      <c r="E17" s="28"/>
    </row>
    <row r="18" spans="1:5" x14ac:dyDescent="0.25">
      <c r="A18" s="637" t="s">
        <v>46</v>
      </c>
      <c r="B18" s="627" t="s">
        <v>47</v>
      </c>
      <c r="C18" s="463" t="s">
        <v>48</v>
      </c>
      <c r="D18" s="464"/>
      <c r="E18" s="28"/>
    </row>
    <row r="19" spans="1:5" ht="30.75" thickBot="1" x14ac:dyDescent="0.3">
      <c r="A19" s="637" t="s">
        <v>49</v>
      </c>
      <c r="B19" s="631" t="s">
        <v>50</v>
      </c>
      <c r="C19" s="469" t="s">
        <v>51</v>
      </c>
      <c r="D19" s="470"/>
      <c r="E19" s="28"/>
    </row>
    <row r="20" spans="1:5" s="32" customFormat="1" ht="16.5" thickBot="1" x14ac:dyDescent="0.3">
      <c r="A20" s="638"/>
      <c r="B20" s="629" t="s">
        <v>52</v>
      </c>
      <c r="C20" s="457"/>
      <c r="D20" s="465"/>
      <c r="E20" s="452"/>
    </row>
    <row r="21" spans="1:5" ht="31.5" x14ac:dyDescent="0.25">
      <c r="A21" s="637"/>
      <c r="B21" s="632" t="s">
        <v>15</v>
      </c>
      <c r="C21" s="471" t="s">
        <v>16</v>
      </c>
      <c r="D21" s="472" t="s">
        <v>17</v>
      </c>
      <c r="E21" s="28"/>
    </row>
    <row r="22" spans="1:5" ht="16.5" thickBot="1" x14ac:dyDescent="0.3">
      <c r="A22" s="637" t="s">
        <v>53</v>
      </c>
      <c r="B22" s="627" t="s">
        <v>54</v>
      </c>
      <c r="C22" s="463" t="s">
        <v>55</v>
      </c>
      <c r="D22" s="464"/>
      <c r="E22" s="28"/>
    </row>
    <row r="23" spans="1:5" ht="15.75" x14ac:dyDescent="0.25">
      <c r="A23" s="637" t="s">
        <v>56</v>
      </c>
      <c r="B23" s="626" t="s">
        <v>57</v>
      </c>
      <c r="C23" s="463" t="s">
        <v>58</v>
      </c>
      <c r="D23" s="464"/>
      <c r="E23" s="28"/>
    </row>
    <row r="24" spans="1:5" ht="16.5" thickBot="1" x14ac:dyDescent="0.3">
      <c r="A24" s="637" t="s">
        <v>59</v>
      </c>
      <c r="B24" s="628" t="s">
        <v>60</v>
      </c>
      <c r="C24" s="473" t="s">
        <v>61</v>
      </c>
      <c r="D24" s="467"/>
      <c r="E24" s="28"/>
    </row>
    <row r="25" spans="1:5" s="32" customFormat="1" ht="16.5" thickBot="1" x14ac:dyDescent="0.3">
      <c r="A25" s="638"/>
      <c r="B25" s="633" t="s">
        <v>62</v>
      </c>
      <c r="C25" s="457"/>
      <c r="D25" s="465"/>
      <c r="E25" s="452"/>
    </row>
    <row r="26" spans="1:5" ht="32.25" thickBot="1" x14ac:dyDescent="0.3">
      <c r="A26" s="637"/>
      <c r="B26" s="630" t="s">
        <v>15</v>
      </c>
      <c r="C26" s="459" t="s">
        <v>16</v>
      </c>
      <c r="D26" s="460" t="s">
        <v>17</v>
      </c>
      <c r="E26" s="28"/>
    </row>
    <row r="27" spans="1:5" x14ac:dyDescent="0.25">
      <c r="A27" s="637" t="s">
        <v>63</v>
      </c>
      <c r="B27" s="626" t="s">
        <v>64</v>
      </c>
      <c r="C27" s="461" t="s">
        <v>65</v>
      </c>
      <c r="D27" s="462"/>
      <c r="E27" s="28"/>
    </row>
    <row r="28" spans="1:5" x14ac:dyDescent="0.25">
      <c r="A28" s="637" t="s">
        <v>66</v>
      </c>
      <c r="B28" s="627" t="s">
        <v>67</v>
      </c>
      <c r="C28" s="463" t="s">
        <v>68</v>
      </c>
      <c r="D28" s="464"/>
      <c r="E28" s="28"/>
    </row>
    <row r="29" spans="1:5" ht="15.75" x14ac:dyDescent="0.25">
      <c r="A29" s="637" t="s">
        <v>69</v>
      </c>
      <c r="B29" s="627" t="s">
        <v>70</v>
      </c>
      <c r="C29" s="463" t="s">
        <v>71</v>
      </c>
      <c r="D29" s="464"/>
      <c r="E29" s="28"/>
    </row>
    <row r="30" spans="1:5" x14ac:dyDescent="0.25">
      <c r="A30" s="637" t="s">
        <v>72</v>
      </c>
      <c r="B30" s="627" t="s">
        <v>73</v>
      </c>
      <c r="C30" s="463" t="s">
        <v>74</v>
      </c>
      <c r="D30" s="464"/>
      <c r="E30" s="28"/>
    </row>
    <row r="31" spans="1:5" ht="15.75" x14ac:dyDescent="0.25">
      <c r="A31" s="637" t="s">
        <v>75</v>
      </c>
      <c r="B31" s="627" t="s">
        <v>76</v>
      </c>
      <c r="C31" s="463" t="s">
        <v>77</v>
      </c>
      <c r="D31" s="464"/>
      <c r="E31" s="28"/>
    </row>
    <row r="32" spans="1:5" ht="15.75" x14ac:dyDescent="0.25">
      <c r="A32" s="637" t="s">
        <v>78</v>
      </c>
      <c r="B32" s="634" t="s">
        <v>79</v>
      </c>
      <c r="C32" s="461" t="s">
        <v>80</v>
      </c>
      <c r="D32" s="462"/>
      <c r="E32" s="28"/>
    </row>
    <row r="33" spans="1:5" ht="30.75" thickBot="1" x14ac:dyDescent="0.3">
      <c r="A33" s="639" t="s">
        <v>81</v>
      </c>
      <c r="B33" s="628" t="s">
        <v>82</v>
      </c>
      <c r="C33" s="473" t="s">
        <v>83</v>
      </c>
      <c r="D33" s="467"/>
      <c r="E33" s="28"/>
    </row>
    <row r="34" spans="1:5" ht="15" x14ac:dyDescent="0.25"/>
    <row r="35" spans="1:5" ht="15" x14ac:dyDescent="0.25"/>
    <row r="36" spans="1:5" ht="15" x14ac:dyDescent="0.25"/>
    <row r="37" spans="1:5" ht="15" x14ac:dyDescent="0.25"/>
    <row r="38" spans="1:5" ht="15" x14ac:dyDescent="0.25"/>
    <row r="39" spans="1:5" ht="15" x14ac:dyDescent="0.25"/>
    <row r="40" spans="1:5" ht="15" x14ac:dyDescent="0.25"/>
    <row r="41" spans="1:5" ht="15" x14ac:dyDescent="0.25"/>
    <row r="42" spans="1:5" ht="15" x14ac:dyDescent="0.25"/>
    <row r="43" spans="1:5" ht="15" x14ac:dyDescent="0.25"/>
    <row r="44" spans="1:5" ht="15" x14ac:dyDescent="0.25"/>
    <row r="45" spans="1:5" ht="15" x14ac:dyDescent="0.25"/>
    <row r="46" spans="1:5" ht="15" x14ac:dyDescent="0.25"/>
    <row r="47" spans="1:5" ht="15" x14ac:dyDescent="0.25"/>
    <row r="48" spans="1:5" ht="15" x14ac:dyDescent="0.25"/>
    <row r="49" ht="15" x14ac:dyDescent="0.25"/>
    <row r="50" ht="15" x14ac:dyDescent="0.25"/>
    <row r="51" ht="15" x14ac:dyDescent="0.25"/>
    <row r="52" ht="15" x14ac:dyDescent="0.25"/>
    <row r="53" ht="15" x14ac:dyDescent="0.25"/>
    <row r="54" ht="15" x14ac:dyDescent="0.25"/>
    <row r="55" ht="15" x14ac:dyDescent="0.25"/>
  </sheetData>
  <mergeCells count="1">
    <mergeCell ref="A1:D1"/>
  </mergeCells>
  <pageMargins left="0.25" right="0.25" top="0.75" bottom="0.75" header="0.3" footer="0.3"/>
  <pageSetup paperSize="9" scale="4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1515E-8602-4753-B031-D2162ED9F1A5}">
  <sheetPr codeName="Sheet20">
    <pageSetUpPr fitToPage="1"/>
  </sheetPr>
  <dimension ref="A1:P389"/>
  <sheetViews>
    <sheetView zoomScale="115" zoomScaleNormal="115" workbookViewId="0">
      <selection sqref="A1:I1"/>
    </sheetView>
  </sheetViews>
  <sheetFormatPr defaultColWidth="9.1328125" defaultRowHeight="10.15" x14ac:dyDescent="0.3"/>
  <cols>
    <col min="1" max="1" width="23.59765625" style="157" customWidth="1"/>
    <col min="2" max="2" width="22.3984375" style="157" customWidth="1"/>
    <col min="3" max="3" width="10.3984375" style="157" customWidth="1"/>
    <col min="4" max="4" width="13.59765625" style="157" customWidth="1"/>
    <col min="5" max="5" width="10.3984375" style="158" bestFit="1" customWidth="1"/>
    <col min="6" max="6" width="12.1328125" style="158" customWidth="1"/>
    <col min="7" max="7" width="3.59765625" style="158" bestFit="1" customWidth="1"/>
    <col min="8" max="8" width="2.3984375" style="157" bestFit="1" customWidth="1"/>
    <col min="9" max="9" width="3.59765625" style="157" bestFit="1" customWidth="1"/>
    <col min="10" max="10" width="1.86328125" style="157" customWidth="1"/>
    <col min="11" max="11" width="1.86328125" style="157" bestFit="1" customWidth="1"/>
    <col min="12" max="12" width="11.86328125" style="157" bestFit="1" customWidth="1"/>
    <col min="13" max="13" width="1.86328125" style="157" bestFit="1" customWidth="1"/>
    <col min="14" max="14" width="36.86328125" style="157" bestFit="1" customWidth="1"/>
    <col min="15" max="15" width="1.86328125" style="157" bestFit="1" customWidth="1"/>
    <col min="16" max="17" width="15.86328125" style="157" bestFit="1" customWidth="1"/>
    <col min="18" max="256" width="9.1328125" style="157"/>
    <col min="257" max="257" width="23.59765625" style="157" customWidth="1"/>
    <col min="258" max="258" width="22.3984375" style="157" customWidth="1"/>
    <col min="259" max="259" width="10.3984375" style="157" customWidth="1"/>
    <col min="260" max="260" width="13.59765625" style="157" customWidth="1"/>
    <col min="261" max="261" width="10.3984375" style="157" bestFit="1" customWidth="1"/>
    <col min="262" max="262" width="12.1328125" style="157" customWidth="1"/>
    <col min="263" max="263" width="3.59765625" style="157" bestFit="1" customWidth="1"/>
    <col min="264" max="264" width="2.3984375" style="157" bestFit="1" customWidth="1"/>
    <col min="265" max="265" width="3.59765625" style="157" bestFit="1" customWidth="1"/>
    <col min="266" max="266" width="1.86328125" style="157" customWidth="1"/>
    <col min="267" max="267" width="1.86328125" style="157" bestFit="1" customWidth="1"/>
    <col min="268" max="268" width="11.86328125" style="157" bestFit="1" customWidth="1"/>
    <col min="269" max="269" width="1.86328125" style="157" bestFit="1" customWidth="1"/>
    <col min="270" max="270" width="36.86328125" style="157" bestFit="1" customWidth="1"/>
    <col min="271" max="271" width="1.86328125" style="157" bestFit="1" customWidth="1"/>
    <col min="272" max="273" width="15.86328125" style="157" bestFit="1" customWidth="1"/>
    <col min="274" max="512" width="9.1328125" style="157"/>
    <col min="513" max="513" width="23.59765625" style="157" customWidth="1"/>
    <col min="514" max="514" width="22.3984375" style="157" customWidth="1"/>
    <col min="515" max="515" width="10.3984375" style="157" customWidth="1"/>
    <col min="516" max="516" width="13.59765625" style="157" customWidth="1"/>
    <col min="517" max="517" width="10.3984375" style="157" bestFit="1" customWidth="1"/>
    <col min="518" max="518" width="12.1328125" style="157" customWidth="1"/>
    <col min="519" max="519" width="3.59765625" style="157" bestFit="1" customWidth="1"/>
    <col min="520" max="520" width="2.3984375" style="157" bestFit="1" customWidth="1"/>
    <col min="521" max="521" width="3.59765625" style="157" bestFit="1" customWidth="1"/>
    <col min="522" max="522" width="1.86328125" style="157" customWidth="1"/>
    <col min="523" max="523" width="1.86328125" style="157" bestFit="1" customWidth="1"/>
    <col min="524" max="524" width="11.86328125" style="157" bestFit="1" customWidth="1"/>
    <col min="525" max="525" width="1.86328125" style="157" bestFit="1" customWidth="1"/>
    <col min="526" max="526" width="36.86328125" style="157" bestFit="1" customWidth="1"/>
    <col min="527" max="527" width="1.86328125" style="157" bestFit="1" customWidth="1"/>
    <col min="528" max="529" width="15.86328125" style="157" bestFit="1" customWidth="1"/>
    <col min="530" max="768" width="9.1328125" style="157"/>
    <col min="769" max="769" width="23.59765625" style="157" customWidth="1"/>
    <col min="770" max="770" width="22.3984375" style="157" customWidth="1"/>
    <col min="771" max="771" width="10.3984375" style="157" customWidth="1"/>
    <col min="772" max="772" width="13.59765625" style="157" customWidth="1"/>
    <col min="773" max="773" width="10.3984375" style="157" bestFit="1" customWidth="1"/>
    <col min="774" max="774" width="12.1328125" style="157" customWidth="1"/>
    <col min="775" max="775" width="3.59765625" style="157" bestFit="1" customWidth="1"/>
    <col min="776" max="776" width="2.3984375" style="157" bestFit="1" customWidth="1"/>
    <col min="777" max="777" width="3.59765625" style="157" bestFit="1" customWidth="1"/>
    <col min="778" max="778" width="1.86328125" style="157" customWidth="1"/>
    <col min="779" max="779" width="1.86328125" style="157" bestFit="1" customWidth="1"/>
    <col min="780" max="780" width="11.86328125" style="157" bestFit="1" customWidth="1"/>
    <col min="781" max="781" width="1.86328125" style="157" bestFit="1" customWidth="1"/>
    <col min="782" max="782" width="36.86328125" style="157" bestFit="1" customWidth="1"/>
    <col min="783" max="783" width="1.86328125" style="157" bestFit="1" customWidth="1"/>
    <col min="784" max="785" width="15.86328125" style="157" bestFit="1" customWidth="1"/>
    <col min="786" max="1024" width="9.1328125" style="157"/>
    <col min="1025" max="1025" width="23.59765625" style="157" customWidth="1"/>
    <col min="1026" max="1026" width="22.3984375" style="157" customWidth="1"/>
    <col min="1027" max="1027" width="10.3984375" style="157" customWidth="1"/>
    <col min="1028" max="1028" width="13.59765625" style="157" customWidth="1"/>
    <col min="1029" max="1029" width="10.3984375" style="157" bestFit="1" customWidth="1"/>
    <col min="1030" max="1030" width="12.1328125" style="157" customWidth="1"/>
    <col min="1031" max="1031" width="3.59765625" style="157" bestFit="1" customWidth="1"/>
    <col min="1032" max="1032" width="2.3984375" style="157" bestFit="1" customWidth="1"/>
    <col min="1033" max="1033" width="3.59765625" style="157" bestFit="1" customWidth="1"/>
    <col min="1034" max="1034" width="1.86328125" style="157" customWidth="1"/>
    <col min="1035" max="1035" width="1.86328125" style="157" bestFit="1" customWidth="1"/>
    <col min="1036" max="1036" width="11.86328125" style="157" bestFit="1" customWidth="1"/>
    <col min="1037" max="1037" width="1.86328125" style="157" bestFit="1" customWidth="1"/>
    <col min="1038" max="1038" width="36.86328125" style="157" bestFit="1" customWidth="1"/>
    <col min="1039" max="1039" width="1.86328125" style="157" bestFit="1" customWidth="1"/>
    <col min="1040" max="1041" width="15.86328125" style="157" bestFit="1" customWidth="1"/>
    <col min="1042" max="1280" width="9.1328125" style="157"/>
    <col min="1281" max="1281" width="23.59765625" style="157" customWidth="1"/>
    <col min="1282" max="1282" width="22.3984375" style="157" customWidth="1"/>
    <col min="1283" max="1283" width="10.3984375" style="157" customWidth="1"/>
    <col min="1284" max="1284" width="13.59765625" style="157" customWidth="1"/>
    <col min="1285" max="1285" width="10.3984375" style="157" bestFit="1" customWidth="1"/>
    <col min="1286" max="1286" width="12.1328125" style="157" customWidth="1"/>
    <col min="1287" max="1287" width="3.59765625" style="157" bestFit="1" customWidth="1"/>
    <col min="1288" max="1288" width="2.3984375" style="157" bestFit="1" customWidth="1"/>
    <col min="1289" max="1289" width="3.59765625" style="157" bestFit="1" customWidth="1"/>
    <col min="1290" max="1290" width="1.86328125" style="157" customWidth="1"/>
    <col min="1291" max="1291" width="1.86328125" style="157" bestFit="1" customWidth="1"/>
    <col min="1292" max="1292" width="11.86328125" style="157" bestFit="1" customWidth="1"/>
    <col min="1293" max="1293" width="1.86328125" style="157" bestFit="1" customWidth="1"/>
    <col min="1294" max="1294" width="36.86328125" style="157" bestFit="1" customWidth="1"/>
    <col min="1295" max="1295" width="1.86328125" style="157" bestFit="1" customWidth="1"/>
    <col min="1296" max="1297" width="15.86328125" style="157" bestFit="1" customWidth="1"/>
    <col min="1298" max="1536" width="9.1328125" style="157"/>
    <col min="1537" max="1537" width="23.59765625" style="157" customWidth="1"/>
    <col min="1538" max="1538" width="22.3984375" style="157" customWidth="1"/>
    <col min="1539" max="1539" width="10.3984375" style="157" customWidth="1"/>
    <col min="1540" max="1540" width="13.59765625" style="157" customWidth="1"/>
    <col min="1541" max="1541" width="10.3984375" style="157" bestFit="1" customWidth="1"/>
    <col min="1542" max="1542" width="12.1328125" style="157" customWidth="1"/>
    <col min="1543" max="1543" width="3.59765625" style="157" bestFit="1" customWidth="1"/>
    <col min="1544" max="1544" width="2.3984375" style="157" bestFit="1" customWidth="1"/>
    <col min="1545" max="1545" width="3.59765625" style="157" bestFit="1" customWidth="1"/>
    <col min="1546" max="1546" width="1.86328125" style="157" customWidth="1"/>
    <col min="1547" max="1547" width="1.86328125" style="157" bestFit="1" customWidth="1"/>
    <col min="1548" max="1548" width="11.86328125" style="157" bestFit="1" customWidth="1"/>
    <col min="1549" max="1549" width="1.86328125" style="157" bestFit="1" customWidth="1"/>
    <col min="1550" max="1550" width="36.86328125" style="157" bestFit="1" customWidth="1"/>
    <col min="1551" max="1551" width="1.86328125" style="157" bestFit="1" customWidth="1"/>
    <col min="1552" max="1553" width="15.86328125" style="157" bestFit="1" customWidth="1"/>
    <col min="1554" max="1792" width="9.1328125" style="157"/>
    <col min="1793" max="1793" width="23.59765625" style="157" customWidth="1"/>
    <col min="1794" max="1794" width="22.3984375" style="157" customWidth="1"/>
    <col min="1795" max="1795" width="10.3984375" style="157" customWidth="1"/>
    <col min="1796" max="1796" width="13.59765625" style="157" customWidth="1"/>
    <col min="1797" max="1797" width="10.3984375" style="157" bestFit="1" customWidth="1"/>
    <col min="1798" max="1798" width="12.1328125" style="157" customWidth="1"/>
    <col min="1799" max="1799" width="3.59765625" style="157" bestFit="1" customWidth="1"/>
    <col min="1800" max="1800" width="2.3984375" style="157" bestFit="1" customWidth="1"/>
    <col min="1801" max="1801" width="3.59765625" style="157" bestFit="1" customWidth="1"/>
    <col min="1802" max="1802" width="1.86328125" style="157" customWidth="1"/>
    <col min="1803" max="1803" width="1.86328125" style="157" bestFit="1" customWidth="1"/>
    <col min="1804" max="1804" width="11.86328125" style="157" bestFit="1" customWidth="1"/>
    <col min="1805" max="1805" width="1.86328125" style="157" bestFit="1" customWidth="1"/>
    <col min="1806" max="1806" width="36.86328125" style="157" bestFit="1" customWidth="1"/>
    <col min="1807" max="1807" width="1.86328125" style="157" bestFit="1" customWidth="1"/>
    <col min="1808" max="1809" width="15.86328125" style="157" bestFit="1" customWidth="1"/>
    <col min="1810" max="2048" width="9.1328125" style="157"/>
    <col min="2049" max="2049" width="23.59765625" style="157" customWidth="1"/>
    <col min="2050" max="2050" width="22.3984375" style="157" customWidth="1"/>
    <col min="2051" max="2051" width="10.3984375" style="157" customWidth="1"/>
    <col min="2052" max="2052" width="13.59765625" style="157" customWidth="1"/>
    <col min="2053" max="2053" width="10.3984375" style="157" bestFit="1" customWidth="1"/>
    <col min="2054" max="2054" width="12.1328125" style="157" customWidth="1"/>
    <col min="2055" max="2055" width="3.59765625" style="157" bestFit="1" customWidth="1"/>
    <col min="2056" max="2056" width="2.3984375" style="157" bestFit="1" customWidth="1"/>
    <col min="2057" max="2057" width="3.59765625" style="157" bestFit="1" customWidth="1"/>
    <col min="2058" max="2058" width="1.86328125" style="157" customWidth="1"/>
    <col min="2059" max="2059" width="1.86328125" style="157" bestFit="1" customWidth="1"/>
    <col min="2060" max="2060" width="11.86328125" style="157" bestFit="1" customWidth="1"/>
    <col min="2061" max="2061" width="1.86328125" style="157" bestFit="1" customWidth="1"/>
    <col min="2062" max="2062" width="36.86328125" style="157" bestFit="1" customWidth="1"/>
    <col min="2063" max="2063" width="1.86328125" style="157" bestFit="1" customWidth="1"/>
    <col min="2064" max="2065" width="15.86328125" style="157" bestFit="1" customWidth="1"/>
    <col min="2066" max="2304" width="9.1328125" style="157"/>
    <col min="2305" max="2305" width="23.59765625" style="157" customWidth="1"/>
    <col min="2306" max="2306" width="22.3984375" style="157" customWidth="1"/>
    <col min="2307" max="2307" width="10.3984375" style="157" customWidth="1"/>
    <col min="2308" max="2308" width="13.59765625" style="157" customWidth="1"/>
    <col min="2309" max="2309" width="10.3984375" style="157" bestFit="1" customWidth="1"/>
    <col min="2310" max="2310" width="12.1328125" style="157" customWidth="1"/>
    <col min="2311" max="2311" width="3.59765625" style="157" bestFit="1" customWidth="1"/>
    <col min="2312" max="2312" width="2.3984375" style="157" bestFit="1" customWidth="1"/>
    <col min="2313" max="2313" width="3.59765625" style="157" bestFit="1" customWidth="1"/>
    <col min="2314" max="2314" width="1.86328125" style="157" customWidth="1"/>
    <col min="2315" max="2315" width="1.86328125" style="157" bestFit="1" customWidth="1"/>
    <col min="2316" max="2316" width="11.86328125" style="157" bestFit="1" customWidth="1"/>
    <col min="2317" max="2317" width="1.86328125" style="157" bestFit="1" customWidth="1"/>
    <col min="2318" max="2318" width="36.86328125" style="157" bestFit="1" customWidth="1"/>
    <col min="2319" max="2319" width="1.86328125" style="157" bestFit="1" customWidth="1"/>
    <col min="2320" max="2321" width="15.86328125" style="157" bestFit="1" customWidth="1"/>
    <col min="2322" max="2560" width="9.1328125" style="157"/>
    <col min="2561" max="2561" width="23.59765625" style="157" customWidth="1"/>
    <col min="2562" max="2562" width="22.3984375" style="157" customWidth="1"/>
    <col min="2563" max="2563" width="10.3984375" style="157" customWidth="1"/>
    <col min="2564" max="2564" width="13.59765625" style="157" customWidth="1"/>
    <col min="2565" max="2565" width="10.3984375" style="157" bestFit="1" customWidth="1"/>
    <col min="2566" max="2566" width="12.1328125" style="157" customWidth="1"/>
    <col min="2567" max="2567" width="3.59765625" style="157" bestFit="1" customWidth="1"/>
    <col min="2568" max="2568" width="2.3984375" style="157" bestFit="1" customWidth="1"/>
    <col min="2569" max="2569" width="3.59765625" style="157" bestFit="1" customWidth="1"/>
    <col min="2570" max="2570" width="1.86328125" style="157" customWidth="1"/>
    <col min="2571" max="2571" width="1.86328125" style="157" bestFit="1" customWidth="1"/>
    <col min="2572" max="2572" width="11.86328125" style="157" bestFit="1" customWidth="1"/>
    <col min="2573" max="2573" width="1.86328125" style="157" bestFit="1" customWidth="1"/>
    <col min="2574" max="2574" width="36.86328125" style="157" bestFit="1" customWidth="1"/>
    <col min="2575" max="2575" width="1.86328125" style="157" bestFit="1" customWidth="1"/>
    <col min="2576" max="2577" width="15.86328125" style="157" bestFit="1" customWidth="1"/>
    <col min="2578" max="2816" width="9.1328125" style="157"/>
    <col min="2817" max="2817" width="23.59765625" style="157" customWidth="1"/>
    <col min="2818" max="2818" width="22.3984375" style="157" customWidth="1"/>
    <col min="2819" max="2819" width="10.3984375" style="157" customWidth="1"/>
    <col min="2820" max="2820" width="13.59765625" style="157" customWidth="1"/>
    <col min="2821" max="2821" width="10.3984375" style="157" bestFit="1" customWidth="1"/>
    <col min="2822" max="2822" width="12.1328125" style="157" customWidth="1"/>
    <col min="2823" max="2823" width="3.59765625" style="157" bestFit="1" customWidth="1"/>
    <col min="2824" max="2824" width="2.3984375" style="157" bestFit="1" customWidth="1"/>
    <col min="2825" max="2825" width="3.59765625" style="157" bestFit="1" customWidth="1"/>
    <col min="2826" max="2826" width="1.86328125" style="157" customWidth="1"/>
    <col min="2827" max="2827" width="1.86328125" style="157" bestFit="1" customWidth="1"/>
    <col min="2828" max="2828" width="11.86328125" style="157" bestFit="1" customWidth="1"/>
    <col min="2829" max="2829" width="1.86328125" style="157" bestFit="1" customWidth="1"/>
    <col min="2830" max="2830" width="36.86328125" style="157" bestFit="1" customWidth="1"/>
    <col min="2831" max="2831" width="1.86328125" style="157" bestFit="1" customWidth="1"/>
    <col min="2832" max="2833" width="15.86328125" style="157" bestFit="1" customWidth="1"/>
    <col min="2834" max="3072" width="9.1328125" style="157"/>
    <col min="3073" max="3073" width="23.59765625" style="157" customWidth="1"/>
    <col min="3074" max="3074" width="22.3984375" style="157" customWidth="1"/>
    <col min="3075" max="3075" width="10.3984375" style="157" customWidth="1"/>
    <col min="3076" max="3076" width="13.59765625" style="157" customWidth="1"/>
    <col min="3077" max="3077" width="10.3984375" style="157" bestFit="1" customWidth="1"/>
    <col min="3078" max="3078" width="12.1328125" style="157" customWidth="1"/>
    <col min="3079" max="3079" width="3.59765625" style="157" bestFit="1" customWidth="1"/>
    <col min="3080" max="3080" width="2.3984375" style="157" bestFit="1" customWidth="1"/>
    <col min="3081" max="3081" width="3.59765625" style="157" bestFit="1" customWidth="1"/>
    <col min="3082" max="3082" width="1.86328125" style="157" customWidth="1"/>
    <col min="3083" max="3083" width="1.86328125" style="157" bestFit="1" customWidth="1"/>
    <col min="3084" max="3084" width="11.86328125" style="157" bestFit="1" customWidth="1"/>
    <col min="3085" max="3085" width="1.86328125" style="157" bestFit="1" customWidth="1"/>
    <col min="3086" max="3086" width="36.86328125" style="157" bestFit="1" customWidth="1"/>
    <col min="3087" max="3087" width="1.86328125" style="157" bestFit="1" customWidth="1"/>
    <col min="3088" max="3089" width="15.86328125" style="157" bestFit="1" customWidth="1"/>
    <col min="3090" max="3328" width="9.1328125" style="157"/>
    <col min="3329" max="3329" width="23.59765625" style="157" customWidth="1"/>
    <col min="3330" max="3330" width="22.3984375" style="157" customWidth="1"/>
    <col min="3331" max="3331" width="10.3984375" style="157" customWidth="1"/>
    <col min="3332" max="3332" width="13.59765625" style="157" customWidth="1"/>
    <col min="3333" max="3333" width="10.3984375" style="157" bestFit="1" customWidth="1"/>
    <col min="3334" max="3334" width="12.1328125" style="157" customWidth="1"/>
    <col min="3335" max="3335" width="3.59765625" style="157" bestFit="1" customWidth="1"/>
    <col min="3336" max="3336" width="2.3984375" style="157" bestFit="1" customWidth="1"/>
    <col min="3337" max="3337" width="3.59765625" style="157" bestFit="1" customWidth="1"/>
    <col min="3338" max="3338" width="1.86328125" style="157" customWidth="1"/>
    <col min="3339" max="3339" width="1.86328125" style="157" bestFit="1" customWidth="1"/>
    <col min="3340" max="3340" width="11.86328125" style="157" bestFit="1" customWidth="1"/>
    <col min="3341" max="3341" width="1.86328125" style="157" bestFit="1" customWidth="1"/>
    <col min="3342" max="3342" width="36.86328125" style="157" bestFit="1" customWidth="1"/>
    <col min="3343" max="3343" width="1.86328125" style="157" bestFit="1" customWidth="1"/>
    <col min="3344" max="3345" width="15.86328125" style="157" bestFit="1" customWidth="1"/>
    <col min="3346" max="3584" width="9.1328125" style="157"/>
    <col min="3585" max="3585" width="23.59765625" style="157" customWidth="1"/>
    <col min="3586" max="3586" width="22.3984375" style="157" customWidth="1"/>
    <col min="3587" max="3587" width="10.3984375" style="157" customWidth="1"/>
    <col min="3588" max="3588" width="13.59765625" style="157" customWidth="1"/>
    <col min="3589" max="3589" width="10.3984375" style="157" bestFit="1" customWidth="1"/>
    <col min="3590" max="3590" width="12.1328125" style="157" customWidth="1"/>
    <col min="3591" max="3591" width="3.59765625" style="157" bestFit="1" customWidth="1"/>
    <col min="3592" max="3592" width="2.3984375" style="157" bestFit="1" customWidth="1"/>
    <col min="3593" max="3593" width="3.59765625" style="157" bestFit="1" customWidth="1"/>
    <col min="3594" max="3594" width="1.86328125" style="157" customWidth="1"/>
    <col min="3595" max="3595" width="1.86328125" style="157" bestFit="1" customWidth="1"/>
    <col min="3596" max="3596" width="11.86328125" style="157" bestFit="1" customWidth="1"/>
    <col min="3597" max="3597" width="1.86328125" style="157" bestFit="1" customWidth="1"/>
    <col min="3598" max="3598" width="36.86328125" style="157" bestFit="1" customWidth="1"/>
    <col min="3599" max="3599" width="1.86328125" style="157" bestFit="1" customWidth="1"/>
    <col min="3600" max="3601" width="15.86328125" style="157" bestFit="1" customWidth="1"/>
    <col min="3602" max="3840" width="9.1328125" style="157"/>
    <col min="3841" max="3841" width="23.59765625" style="157" customWidth="1"/>
    <col min="3842" max="3842" width="22.3984375" style="157" customWidth="1"/>
    <col min="3843" max="3843" width="10.3984375" style="157" customWidth="1"/>
    <col min="3844" max="3844" width="13.59765625" style="157" customWidth="1"/>
    <col min="3845" max="3845" width="10.3984375" style="157" bestFit="1" customWidth="1"/>
    <col min="3846" max="3846" width="12.1328125" style="157" customWidth="1"/>
    <col min="3847" max="3847" width="3.59765625" style="157" bestFit="1" customWidth="1"/>
    <col min="3848" max="3848" width="2.3984375" style="157" bestFit="1" customWidth="1"/>
    <col min="3849" max="3849" width="3.59765625" style="157" bestFit="1" customWidth="1"/>
    <col min="3850" max="3850" width="1.86328125" style="157" customWidth="1"/>
    <col min="3851" max="3851" width="1.86328125" style="157" bestFit="1" customWidth="1"/>
    <col min="3852" max="3852" width="11.86328125" style="157" bestFit="1" customWidth="1"/>
    <col min="3853" max="3853" width="1.86328125" style="157" bestFit="1" customWidth="1"/>
    <col min="3854" max="3854" width="36.86328125" style="157" bestFit="1" customWidth="1"/>
    <col min="3855" max="3855" width="1.86328125" style="157" bestFit="1" customWidth="1"/>
    <col min="3856" max="3857" width="15.86328125" style="157" bestFit="1" customWidth="1"/>
    <col min="3858" max="4096" width="9.1328125" style="157"/>
    <col min="4097" max="4097" width="23.59765625" style="157" customWidth="1"/>
    <col min="4098" max="4098" width="22.3984375" style="157" customWidth="1"/>
    <col min="4099" max="4099" width="10.3984375" style="157" customWidth="1"/>
    <col min="4100" max="4100" width="13.59765625" style="157" customWidth="1"/>
    <col min="4101" max="4101" width="10.3984375" style="157" bestFit="1" customWidth="1"/>
    <col min="4102" max="4102" width="12.1328125" style="157" customWidth="1"/>
    <col min="4103" max="4103" width="3.59765625" style="157" bestFit="1" customWidth="1"/>
    <col min="4104" max="4104" width="2.3984375" style="157" bestFit="1" customWidth="1"/>
    <col min="4105" max="4105" width="3.59765625" style="157" bestFit="1" customWidth="1"/>
    <col min="4106" max="4106" width="1.86328125" style="157" customWidth="1"/>
    <col min="4107" max="4107" width="1.86328125" style="157" bestFit="1" customWidth="1"/>
    <col min="4108" max="4108" width="11.86328125" style="157" bestFit="1" customWidth="1"/>
    <col min="4109" max="4109" width="1.86328125" style="157" bestFit="1" customWidth="1"/>
    <col min="4110" max="4110" width="36.86328125" style="157" bestFit="1" customWidth="1"/>
    <col min="4111" max="4111" width="1.86328125" style="157" bestFit="1" customWidth="1"/>
    <col min="4112" max="4113" width="15.86328125" style="157" bestFit="1" customWidth="1"/>
    <col min="4114" max="4352" width="9.1328125" style="157"/>
    <col min="4353" max="4353" width="23.59765625" style="157" customWidth="1"/>
    <col min="4354" max="4354" width="22.3984375" style="157" customWidth="1"/>
    <col min="4355" max="4355" width="10.3984375" style="157" customWidth="1"/>
    <col min="4356" max="4356" width="13.59765625" style="157" customWidth="1"/>
    <col min="4357" max="4357" width="10.3984375" style="157" bestFit="1" customWidth="1"/>
    <col min="4358" max="4358" width="12.1328125" style="157" customWidth="1"/>
    <col min="4359" max="4359" width="3.59765625" style="157" bestFit="1" customWidth="1"/>
    <col min="4360" max="4360" width="2.3984375" style="157" bestFit="1" customWidth="1"/>
    <col min="4361" max="4361" width="3.59765625" style="157" bestFit="1" customWidth="1"/>
    <col min="4362" max="4362" width="1.86328125" style="157" customWidth="1"/>
    <col min="4363" max="4363" width="1.86328125" style="157" bestFit="1" customWidth="1"/>
    <col min="4364" max="4364" width="11.86328125" style="157" bestFit="1" customWidth="1"/>
    <col min="4365" max="4365" width="1.86328125" style="157" bestFit="1" customWidth="1"/>
    <col min="4366" max="4366" width="36.86328125" style="157" bestFit="1" customWidth="1"/>
    <col min="4367" max="4367" width="1.86328125" style="157" bestFit="1" customWidth="1"/>
    <col min="4368" max="4369" width="15.86328125" style="157" bestFit="1" customWidth="1"/>
    <col min="4370" max="4608" width="9.1328125" style="157"/>
    <col min="4609" max="4609" width="23.59765625" style="157" customWidth="1"/>
    <col min="4610" max="4610" width="22.3984375" style="157" customWidth="1"/>
    <col min="4611" max="4611" width="10.3984375" style="157" customWidth="1"/>
    <col min="4612" max="4612" width="13.59765625" style="157" customWidth="1"/>
    <col min="4613" max="4613" width="10.3984375" style="157" bestFit="1" customWidth="1"/>
    <col min="4614" max="4614" width="12.1328125" style="157" customWidth="1"/>
    <col min="4615" max="4615" width="3.59765625" style="157" bestFit="1" customWidth="1"/>
    <col min="4616" max="4616" width="2.3984375" style="157" bestFit="1" customWidth="1"/>
    <col min="4617" max="4617" width="3.59765625" style="157" bestFit="1" customWidth="1"/>
    <col min="4618" max="4618" width="1.86328125" style="157" customWidth="1"/>
    <col min="4619" max="4619" width="1.86328125" style="157" bestFit="1" customWidth="1"/>
    <col min="4620" max="4620" width="11.86328125" style="157" bestFit="1" customWidth="1"/>
    <col min="4621" max="4621" width="1.86328125" style="157" bestFit="1" customWidth="1"/>
    <col min="4622" max="4622" width="36.86328125" style="157" bestFit="1" customWidth="1"/>
    <col min="4623" max="4623" width="1.86328125" style="157" bestFit="1" customWidth="1"/>
    <col min="4624" max="4625" width="15.86328125" style="157" bestFit="1" customWidth="1"/>
    <col min="4626" max="4864" width="9.1328125" style="157"/>
    <col min="4865" max="4865" width="23.59765625" style="157" customWidth="1"/>
    <col min="4866" max="4866" width="22.3984375" style="157" customWidth="1"/>
    <col min="4867" max="4867" width="10.3984375" style="157" customWidth="1"/>
    <col min="4868" max="4868" width="13.59765625" style="157" customWidth="1"/>
    <col min="4869" max="4869" width="10.3984375" style="157" bestFit="1" customWidth="1"/>
    <col min="4870" max="4870" width="12.1328125" style="157" customWidth="1"/>
    <col min="4871" max="4871" width="3.59765625" style="157" bestFit="1" customWidth="1"/>
    <col min="4872" max="4872" width="2.3984375" style="157" bestFit="1" customWidth="1"/>
    <col min="4873" max="4873" width="3.59765625" style="157" bestFit="1" customWidth="1"/>
    <col min="4874" max="4874" width="1.86328125" style="157" customWidth="1"/>
    <col min="4875" max="4875" width="1.86328125" style="157" bestFit="1" customWidth="1"/>
    <col min="4876" max="4876" width="11.86328125" style="157" bestFit="1" customWidth="1"/>
    <col min="4877" max="4877" width="1.86328125" style="157" bestFit="1" customWidth="1"/>
    <col min="4878" max="4878" width="36.86328125" style="157" bestFit="1" customWidth="1"/>
    <col min="4879" max="4879" width="1.86328125" style="157" bestFit="1" customWidth="1"/>
    <col min="4880" max="4881" width="15.86328125" style="157" bestFit="1" customWidth="1"/>
    <col min="4882" max="5120" width="9.1328125" style="157"/>
    <col min="5121" max="5121" width="23.59765625" style="157" customWidth="1"/>
    <col min="5122" max="5122" width="22.3984375" style="157" customWidth="1"/>
    <col min="5123" max="5123" width="10.3984375" style="157" customWidth="1"/>
    <col min="5124" max="5124" width="13.59765625" style="157" customWidth="1"/>
    <col min="5125" max="5125" width="10.3984375" style="157" bestFit="1" customWidth="1"/>
    <col min="5126" max="5126" width="12.1328125" style="157" customWidth="1"/>
    <col min="5127" max="5127" width="3.59765625" style="157" bestFit="1" customWidth="1"/>
    <col min="5128" max="5128" width="2.3984375" style="157" bestFit="1" customWidth="1"/>
    <col min="5129" max="5129" width="3.59765625" style="157" bestFit="1" customWidth="1"/>
    <col min="5130" max="5130" width="1.86328125" style="157" customWidth="1"/>
    <col min="5131" max="5131" width="1.86328125" style="157" bestFit="1" customWidth="1"/>
    <col min="5132" max="5132" width="11.86328125" style="157" bestFit="1" customWidth="1"/>
    <col min="5133" max="5133" width="1.86328125" style="157" bestFit="1" customWidth="1"/>
    <col min="5134" max="5134" width="36.86328125" style="157" bestFit="1" customWidth="1"/>
    <col min="5135" max="5135" width="1.86328125" style="157" bestFit="1" customWidth="1"/>
    <col min="5136" max="5137" width="15.86328125" style="157" bestFit="1" customWidth="1"/>
    <col min="5138" max="5376" width="9.1328125" style="157"/>
    <col min="5377" max="5377" width="23.59765625" style="157" customWidth="1"/>
    <col min="5378" max="5378" width="22.3984375" style="157" customWidth="1"/>
    <col min="5379" max="5379" width="10.3984375" style="157" customWidth="1"/>
    <col min="5380" max="5380" width="13.59765625" style="157" customWidth="1"/>
    <col min="5381" max="5381" width="10.3984375" style="157" bestFit="1" customWidth="1"/>
    <col min="5382" max="5382" width="12.1328125" style="157" customWidth="1"/>
    <col min="5383" max="5383" width="3.59765625" style="157" bestFit="1" customWidth="1"/>
    <col min="5384" max="5384" width="2.3984375" style="157" bestFit="1" customWidth="1"/>
    <col min="5385" max="5385" width="3.59765625" style="157" bestFit="1" customWidth="1"/>
    <col min="5386" max="5386" width="1.86328125" style="157" customWidth="1"/>
    <col min="5387" max="5387" width="1.86328125" style="157" bestFit="1" customWidth="1"/>
    <col min="5388" max="5388" width="11.86328125" style="157" bestFit="1" customWidth="1"/>
    <col min="5389" max="5389" width="1.86328125" style="157" bestFit="1" customWidth="1"/>
    <col min="5390" max="5390" width="36.86328125" style="157" bestFit="1" customWidth="1"/>
    <col min="5391" max="5391" width="1.86328125" style="157" bestFit="1" customWidth="1"/>
    <col min="5392" max="5393" width="15.86328125" style="157" bestFit="1" customWidth="1"/>
    <col min="5394" max="5632" width="9.1328125" style="157"/>
    <col min="5633" max="5633" width="23.59765625" style="157" customWidth="1"/>
    <col min="5634" max="5634" width="22.3984375" style="157" customWidth="1"/>
    <col min="5635" max="5635" width="10.3984375" style="157" customWidth="1"/>
    <col min="5636" max="5636" width="13.59765625" style="157" customWidth="1"/>
    <col min="5637" max="5637" width="10.3984375" style="157" bestFit="1" customWidth="1"/>
    <col min="5638" max="5638" width="12.1328125" style="157" customWidth="1"/>
    <col min="5639" max="5639" width="3.59765625" style="157" bestFit="1" customWidth="1"/>
    <col min="5640" max="5640" width="2.3984375" style="157" bestFit="1" customWidth="1"/>
    <col min="5641" max="5641" width="3.59765625" style="157" bestFit="1" customWidth="1"/>
    <col min="5642" max="5642" width="1.86328125" style="157" customWidth="1"/>
    <col min="5643" max="5643" width="1.86328125" style="157" bestFit="1" customWidth="1"/>
    <col min="5644" max="5644" width="11.86328125" style="157" bestFit="1" customWidth="1"/>
    <col min="5645" max="5645" width="1.86328125" style="157" bestFit="1" customWidth="1"/>
    <col min="5646" max="5646" width="36.86328125" style="157" bestFit="1" customWidth="1"/>
    <col min="5647" max="5647" width="1.86328125" style="157" bestFit="1" customWidth="1"/>
    <col min="5648" max="5649" width="15.86328125" style="157" bestFit="1" customWidth="1"/>
    <col min="5650" max="5888" width="9.1328125" style="157"/>
    <col min="5889" max="5889" width="23.59765625" style="157" customWidth="1"/>
    <col min="5890" max="5890" width="22.3984375" style="157" customWidth="1"/>
    <col min="5891" max="5891" width="10.3984375" style="157" customWidth="1"/>
    <col min="5892" max="5892" width="13.59765625" style="157" customWidth="1"/>
    <col min="5893" max="5893" width="10.3984375" style="157" bestFit="1" customWidth="1"/>
    <col min="5894" max="5894" width="12.1328125" style="157" customWidth="1"/>
    <col min="5895" max="5895" width="3.59765625" style="157" bestFit="1" customWidth="1"/>
    <col min="5896" max="5896" width="2.3984375" style="157" bestFit="1" customWidth="1"/>
    <col min="5897" max="5897" width="3.59765625" style="157" bestFit="1" customWidth="1"/>
    <col min="5898" max="5898" width="1.86328125" style="157" customWidth="1"/>
    <col min="5899" max="5899" width="1.86328125" style="157" bestFit="1" customWidth="1"/>
    <col min="5900" max="5900" width="11.86328125" style="157" bestFit="1" customWidth="1"/>
    <col min="5901" max="5901" width="1.86328125" style="157" bestFit="1" customWidth="1"/>
    <col min="5902" max="5902" width="36.86328125" style="157" bestFit="1" customWidth="1"/>
    <col min="5903" max="5903" width="1.86328125" style="157" bestFit="1" customWidth="1"/>
    <col min="5904" max="5905" width="15.86328125" style="157" bestFit="1" customWidth="1"/>
    <col min="5906" max="6144" width="9.1328125" style="157"/>
    <col min="6145" max="6145" width="23.59765625" style="157" customWidth="1"/>
    <col min="6146" max="6146" width="22.3984375" style="157" customWidth="1"/>
    <col min="6147" max="6147" width="10.3984375" style="157" customWidth="1"/>
    <col min="6148" max="6148" width="13.59765625" style="157" customWidth="1"/>
    <col min="6149" max="6149" width="10.3984375" style="157" bestFit="1" customWidth="1"/>
    <col min="6150" max="6150" width="12.1328125" style="157" customWidth="1"/>
    <col min="6151" max="6151" width="3.59765625" style="157" bestFit="1" customWidth="1"/>
    <col min="6152" max="6152" width="2.3984375" style="157" bestFit="1" customWidth="1"/>
    <col min="6153" max="6153" width="3.59765625" style="157" bestFit="1" customWidth="1"/>
    <col min="6154" max="6154" width="1.86328125" style="157" customWidth="1"/>
    <col min="6155" max="6155" width="1.86328125" style="157" bestFit="1" customWidth="1"/>
    <col min="6156" max="6156" width="11.86328125" style="157" bestFit="1" customWidth="1"/>
    <col min="6157" max="6157" width="1.86328125" style="157" bestFit="1" customWidth="1"/>
    <col min="6158" max="6158" width="36.86328125" style="157" bestFit="1" customWidth="1"/>
    <col min="6159" max="6159" width="1.86328125" style="157" bestFit="1" customWidth="1"/>
    <col min="6160" max="6161" width="15.86328125" style="157" bestFit="1" customWidth="1"/>
    <col min="6162" max="6400" width="9.1328125" style="157"/>
    <col min="6401" max="6401" width="23.59765625" style="157" customWidth="1"/>
    <col min="6402" max="6402" width="22.3984375" style="157" customWidth="1"/>
    <col min="6403" max="6403" width="10.3984375" style="157" customWidth="1"/>
    <col min="6404" max="6404" width="13.59765625" style="157" customWidth="1"/>
    <col min="6405" max="6405" width="10.3984375" style="157" bestFit="1" customWidth="1"/>
    <col min="6406" max="6406" width="12.1328125" style="157" customWidth="1"/>
    <col min="6407" max="6407" width="3.59765625" style="157" bestFit="1" customWidth="1"/>
    <col min="6408" max="6408" width="2.3984375" style="157" bestFit="1" customWidth="1"/>
    <col min="6409" max="6409" width="3.59765625" style="157" bestFit="1" customWidth="1"/>
    <col min="6410" max="6410" width="1.86328125" style="157" customWidth="1"/>
    <col min="6411" max="6411" width="1.86328125" style="157" bestFit="1" customWidth="1"/>
    <col min="6412" max="6412" width="11.86328125" style="157" bestFit="1" customWidth="1"/>
    <col min="6413" max="6413" width="1.86328125" style="157" bestFit="1" customWidth="1"/>
    <col min="6414" max="6414" width="36.86328125" style="157" bestFit="1" customWidth="1"/>
    <col min="6415" max="6415" width="1.86328125" style="157" bestFit="1" customWidth="1"/>
    <col min="6416" max="6417" width="15.86328125" style="157" bestFit="1" customWidth="1"/>
    <col min="6418" max="6656" width="9.1328125" style="157"/>
    <col min="6657" max="6657" width="23.59765625" style="157" customWidth="1"/>
    <col min="6658" max="6658" width="22.3984375" style="157" customWidth="1"/>
    <col min="6659" max="6659" width="10.3984375" style="157" customWidth="1"/>
    <col min="6660" max="6660" width="13.59765625" style="157" customWidth="1"/>
    <col min="6661" max="6661" width="10.3984375" style="157" bestFit="1" customWidth="1"/>
    <col min="6662" max="6662" width="12.1328125" style="157" customWidth="1"/>
    <col min="6663" max="6663" width="3.59765625" style="157" bestFit="1" customWidth="1"/>
    <col min="6664" max="6664" width="2.3984375" style="157" bestFit="1" customWidth="1"/>
    <col min="6665" max="6665" width="3.59765625" style="157" bestFit="1" customWidth="1"/>
    <col min="6666" max="6666" width="1.86328125" style="157" customWidth="1"/>
    <col min="6667" max="6667" width="1.86328125" style="157" bestFit="1" customWidth="1"/>
    <col min="6668" max="6668" width="11.86328125" style="157" bestFit="1" customWidth="1"/>
    <col min="6669" max="6669" width="1.86328125" style="157" bestFit="1" customWidth="1"/>
    <col min="6670" max="6670" width="36.86328125" style="157" bestFit="1" customWidth="1"/>
    <col min="6671" max="6671" width="1.86328125" style="157" bestFit="1" customWidth="1"/>
    <col min="6672" max="6673" width="15.86328125" style="157" bestFit="1" customWidth="1"/>
    <col min="6674" max="6912" width="9.1328125" style="157"/>
    <col min="6913" max="6913" width="23.59765625" style="157" customWidth="1"/>
    <col min="6914" max="6914" width="22.3984375" style="157" customWidth="1"/>
    <col min="6915" max="6915" width="10.3984375" style="157" customWidth="1"/>
    <col min="6916" max="6916" width="13.59765625" style="157" customWidth="1"/>
    <col min="6917" max="6917" width="10.3984375" style="157" bestFit="1" customWidth="1"/>
    <col min="6918" max="6918" width="12.1328125" style="157" customWidth="1"/>
    <col min="6919" max="6919" width="3.59765625" style="157" bestFit="1" customWidth="1"/>
    <col min="6920" max="6920" width="2.3984375" style="157" bestFit="1" customWidth="1"/>
    <col min="6921" max="6921" width="3.59765625" style="157" bestFit="1" customWidth="1"/>
    <col min="6922" max="6922" width="1.86328125" style="157" customWidth="1"/>
    <col min="6923" max="6923" width="1.86328125" style="157" bestFit="1" customWidth="1"/>
    <col min="6924" max="6924" width="11.86328125" style="157" bestFit="1" customWidth="1"/>
    <col min="6925" max="6925" width="1.86328125" style="157" bestFit="1" customWidth="1"/>
    <col min="6926" max="6926" width="36.86328125" style="157" bestFit="1" customWidth="1"/>
    <col min="6927" max="6927" width="1.86328125" style="157" bestFit="1" customWidth="1"/>
    <col min="6928" max="6929" width="15.86328125" style="157" bestFit="1" customWidth="1"/>
    <col min="6930" max="7168" width="9.1328125" style="157"/>
    <col min="7169" max="7169" width="23.59765625" style="157" customWidth="1"/>
    <col min="7170" max="7170" width="22.3984375" style="157" customWidth="1"/>
    <col min="7171" max="7171" width="10.3984375" style="157" customWidth="1"/>
    <col min="7172" max="7172" width="13.59765625" style="157" customWidth="1"/>
    <col min="7173" max="7173" width="10.3984375" style="157" bestFit="1" customWidth="1"/>
    <col min="7174" max="7174" width="12.1328125" style="157" customWidth="1"/>
    <col min="7175" max="7175" width="3.59765625" style="157" bestFit="1" customWidth="1"/>
    <col min="7176" max="7176" width="2.3984375" style="157" bestFit="1" customWidth="1"/>
    <col min="7177" max="7177" width="3.59765625" style="157" bestFit="1" customWidth="1"/>
    <col min="7178" max="7178" width="1.86328125" style="157" customWidth="1"/>
    <col min="7179" max="7179" width="1.86328125" style="157" bestFit="1" customWidth="1"/>
    <col min="7180" max="7180" width="11.86328125" style="157" bestFit="1" customWidth="1"/>
    <col min="7181" max="7181" width="1.86328125" style="157" bestFit="1" customWidth="1"/>
    <col min="7182" max="7182" width="36.86328125" style="157" bestFit="1" customWidth="1"/>
    <col min="7183" max="7183" width="1.86328125" style="157" bestFit="1" customWidth="1"/>
    <col min="7184" max="7185" width="15.86328125" style="157" bestFit="1" customWidth="1"/>
    <col min="7186" max="7424" width="9.1328125" style="157"/>
    <col min="7425" max="7425" width="23.59765625" style="157" customWidth="1"/>
    <col min="7426" max="7426" width="22.3984375" style="157" customWidth="1"/>
    <col min="7427" max="7427" width="10.3984375" style="157" customWidth="1"/>
    <col min="7428" max="7428" width="13.59765625" style="157" customWidth="1"/>
    <col min="7429" max="7429" width="10.3984375" style="157" bestFit="1" customWidth="1"/>
    <col min="7430" max="7430" width="12.1328125" style="157" customWidth="1"/>
    <col min="7431" max="7431" width="3.59765625" style="157" bestFit="1" customWidth="1"/>
    <col min="7432" max="7432" width="2.3984375" style="157" bestFit="1" customWidth="1"/>
    <col min="7433" max="7433" width="3.59765625" style="157" bestFit="1" customWidth="1"/>
    <col min="7434" max="7434" width="1.86328125" style="157" customWidth="1"/>
    <col min="7435" max="7435" width="1.86328125" style="157" bestFit="1" customWidth="1"/>
    <col min="7436" max="7436" width="11.86328125" style="157" bestFit="1" customWidth="1"/>
    <col min="7437" max="7437" width="1.86328125" style="157" bestFit="1" customWidth="1"/>
    <col min="7438" max="7438" width="36.86328125" style="157" bestFit="1" customWidth="1"/>
    <col min="7439" max="7439" width="1.86328125" style="157" bestFit="1" customWidth="1"/>
    <col min="7440" max="7441" width="15.86328125" style="157" bestFit="1" customWidth="1"/>
    <col min="7442" max="7680" width="9.1328125" style="157"/>
    <col min="7681" max="7681" width="23.59765625" style="157" customWidth="1"/>
    <col min="7682" max="7682" width="22.3984375" style="157" customWidth="1"/>
    <col min="7683" max="7683" width="10.3984375" style="157" customWidth="1"/>
    <col min="7684" max="7684" width="13.59765625" style="157" customWidth="1"/>
    <col min="7685" max="7685" width="10.3984375" style="157" bestFit="1" customWidth="1"/>
    <col min="7686" max="7686" width="12.1328125" style="157" customWidth="1"/>
    <col min="7687" max="7687" width="3.59765625" style="157" bestFit="1" customWidth="1"/>
    <col min="7688" max="7688" width="2.3984375" style="157" bestFit="1" customWidth="1"/>
    <col min="7689" max="7689" width="3.59765625" style="157" bestFit="1" customWidth="1"/>
    <col min="7690" max="7690" width="1.86328125" style="157" customWidth="1"/>
    <col min="7691" max="7691" width="1.86328125" style="157" bestFit="1" customWidth="1"/>
    <col min="7692" max="7692" width="11.86328125" style="157" bestFit="1" customWidth="1"/>
    <col min="7693" max="7693" width="1.86328125" style="157" bestFit="1" customWidth="1"/>
    <col min="7694" max="7694" width="36.86328125" style="157" bestFit="1" customWidth="1"/>
    <col min="7695" max="7695" width="1.86328125" style="157" bestFit="1" customWidth="1"/>
    <col min="7696" max="7697" width="15.86328125" style="157" bestFit="1" customWidth="1"/>
    <col min="7698" max="7936" width="9.1328125" style="157"/>
    <col min="7937" max="7937" width="23.59765625" style="157" customWidth="1"/>
    <col min="7938" max="7938" width="22.3984375" style="157" customWidth="1"/>
    <col min="7939" max="7939" width="10.3984375" style="157" customWidth="1"/>
    <col min="7940" max="7940" width="13.59765625" style="157" customWidth="1"/>
    <col min="7941" max="7941" width="10.3984375" style="157" bestFit="1" customWidth="1"/>
    <col min="7942" max="7942" width="12.1328125" style="157" customWidth="1"/>
    <col min="7943" max="7943" width="3.59765625" style="157" bestFit="1" customWidth="1"/>
    <col min="7944" max="7944" width="2.3984375" style="157" bestFit="1" customWidth="1"/>
    <col min="7945" max="7945" width="3.59765625" style="157" bestFit="1" customWidth="1"/>
    <col min="7946" max="7946" width="1.86328125" style="157" customWidth="1"/>
    <col min="7947" max="7947" width="1.86328125" style="157" bestFit="1" customWidth="1"/>
    <col min="7948" max="7948" width="11.86328125" style="157" bestFit="1" customWidth="1"/>
    <col min="7949" max="7949" width="1.86328125" style="157" bestFit="1" customWidth="1"/>
    <col min="7950" max="7950" width="36.86328125" style="157" bestFit="1" customWidth="1"/>
    <col min="7951" max="7951" width="1.86328125" style="157" bestFit="1" customWidth="1"/>
    <col min="7952" max="7953" width="15.86328125" style="157" bestFit="1" customWidth="1"/>
    <col min="7954" max="8192" width="9.1328125" style="157"/>
    <col min="8193" max="8193" width="23.59765625" style="157" customWidth="1"/>
    <col min="8194" max="8194" width="22.3984375" style="157" customWidth="1"/>
    <col min="8195" max="8195" width="10.3984375" style="157" customWidth="1"/>
    <col min="8196" max="8196" width="13.59765625" style="157" customWidth="1"/>
    <col min="8197" max="8197" width="10.3984375" style="157" bestFit="1" customWidth="1"/>
    <col min="8198" max="8198" width="12.1328125" style="157" customWidth="1"/>
    <col min="8199" max="8199" width="3.59765625" style="157" bestFit="1" customWidth="1"/>
    <col min="8200" max="8200" width="2.3984375" style="157" bestFit="1" customWidth="1"/>
    <col min="8201" max="8201" width="3.59765625" style="157" bestFit="1" customWidth="1"/>
    <col min="8202" max="8202" width="1.86328125" style="157" customWidth="1"/>
    <col min="8203" max="8203" width="1.86328125" style="157" bestFit="1" customWidth="1"/>
    <col min="8204" max="8204" width="11.86328125" style="157" bestFit="1" customWidth="1"/>
    <col min="8205" max="8205" width="1.86328125" style="157" bestFit="1" customWidth="1"/>
    <col min="8206" max="8206" width="36.86328125" style="157" bestFit="1" customWidth="1"/>
    <col min="8207" max="8207" width="1.86328125" style="157" bestFit="1" customWidth="1"/>
    <col min="8208" max="8209" width="15.86328125" style="157" bestFit="1" customWidth="1"/>
    <col min="8210" max="8448" width="9.1328125" style="157"/>
    <col min="8449" max="8449" width="23.59765625" style="157" customWidth="1"/>
    <col min="8450" max="8450" width="22.3984375" style="157" customWidth="1"/>
    <col min="8451" max="8451" width="10.3984375" style="157" customWidth="1"/>
    <col min="8452" max="8452" width="13.59765625" style="157" customWidth="1"/>
    <col min="8453" max="8453" width="10.3984375" style="157" bestFit="1" customWidth="1"/>
    <col min="8454" max="8454" width="12.1328125" style="157" customWidth="1"/>
    <col min="8455" max="8455" width="3.59765625" style="157" bestFit="1" customWidth="1"/>
    <col min="8456" max="8456" width="2.3984375" style="157" bestFit="1" customWidth="1"/>
    <col min="8457" max="8457" width="3.59765625" style="157" bestFit="1" customWidth="1"/>
    <col min="8458" max="8458" width="1.86328125" style="157" customWidth="1"/>
    <col min="8459" max="8459" width="1.86328125" style="157" bestFit="1" customWidth="1"/>
    <col min="8460" max="8460" width="11.86328125" style="157" bestFit="1" customWidth="1"/>
    <col min="8461" max="8461" width="1.86328125" style="157" bestFit="1" customWidth="1"/>
    <col min="8462" max="8462" width="36.86328125" style="157" bestFit="1" customWidth="1"/>
    <col min="8463" max="8463" width="1.86328125" style="157" bestFit="1" customWidth="1"/>
    <col min="8464" max="8465" width="15.86328125" style="157" bestFit="1" customWidth="1"/>
    <col min="8466" max="8704" width="9.1328125" style="157"/>
    <col min="8705" max="8705" width="23.59765625" style="157" customWidth="1"/>
    <col min="8706" max="8706" width="22.3984375" style="157" customWidth="1"/>
    <col min="8707" max="8707" width="10.3984375" style="157" customWidth="1"/>
    <col min="8708" max="8708" width="13.59765625" style="157" customWidth="1"/>
    <col min="8709" max="8709" width="10.3984375" style="157" bestFit="1" customWidth="1"/>
    <col min="8710" max="8710" width="12.1328125" style="157" customWidth="1"/>
    <col min="8711" max="8711" width="3.59765625" style="157" bestFit="1" customWidth="1"/>
    <col min="8712" max="8712" width="2.3984375" style="157" bestFit="1" customWidth="1"/>
    <col min="8713" max="8713" width="3.59765625" style="157" bestFit="1" customWidth="1"/>
    <col min="8714" max="8714" width="1.86328125" style="157" customWidth="1"/>
    <col min="8715" max="8715" width="1.86328125" style="157" bestFit="1" customWidth="1"/>
    <col min="8716" max="8716" width="11.86328125" style="157" bestFit="1" customWidth="1"/>
    <col min="8717" max="8717" width="1.86328125" style="157" bestFit="1" customWidth="1"/>
    <col min="8718" max="8718" width="36.86328125" style="157" bestFit="1" customWidth="1"/>
    <col min="8719" max="8719" width="1.86328125" style="157" bestFit="1" customWidth="1"/>
    <col min="8720" max="8721" width="15.86328125" style="157" bestFit="1" customWidth="1"/>
    <col min="8722" max="8960" width="9.1328125" style="157"/>
    <col min="8961" max="8961" width="23.59765625" style="157" customWidth="1"/>
    <col min="8962" max="8962" width="22.3984375" style="157" customWidth="1"/>
    <col min="8963" max="8963" width="10.3984375" style="157" customWidth="1"/>
    <col min="8964" max="8964" width="13.59765625" style="157" customWidth="1"/>
    <col min="8965" max="8965" width="10.3984375" style="157" bestFit="1" customWidth="1"/>
    <col min="8966" max="8966" width="12.1328125" style="157" customWidth="1"/>
    <col min="8967" max="8967" width="3.59765625" style="157" bestFit="1" customWidth="1"/>
    <col min="8968" max="8968" width="2.3984375" style="157" bestFit="1" customWidth="1"/>
    <col min="8969" max="8969" width="3.59765625" style="157" bestFit="1" customWidth="1"/>
    <col min="8970" max="8970" width="1.86328125" style="157" customWidth="1"/>
    <col min="8971" max="8971" width="1.86328125" style="157" bestFit="1" customWidth="1"/>
    <col min="8972" max="8972" width="11.86328125" style="157" bestFit="1" customWidth="1"/>
    <col min="8973" max="8973" width="1.86328125" style="157" bestFit="1" customWidth="1"/>
    <col min="8974" max="8974" width="36.86328125" style="157" bestFit="1" customWidth="1"/>
    <col min="8975" max="8975" width="1.86328125" style="157" bestFit="1" customWidth="1"/>
    <col min="8976" max="8977" width="15.86328125" style="157" bestFit="1" customWidth="1"/>
    <col min="8978" max="9216" width="9.1328125" style="157"/>
    <col min="9217" max="9217" width="23.59765625" style="157" customWidth="1"/>
    <col min="9218" max="9218" width="22.3984375" style="157" customWidth="1"/>
    <col min="9219" max="9219" width="10.3984375" style="157" customWidth="1"/>
    <col min="9220" max="9220" width="13.59765625" style="157" customWidth="1"/>
    <col min="9221" max="9221" width="10.3984375" style="157" bestFit="1" customWidth="1"/>
    <col min="9222" max="9222" width="12.1328125" style="157" customWidth="1"/>
    <col min="9223" max="9223" width="3.59765625" style="157" bestFit="1" customWidth="1"/>
    <col min="9224" max="9224" width="2.3984375" style="157" bestFit="1" customWidth="1"/>
    <col min="9225" max="9225" width="3.59765625" style="157" bestFit="1" customWidth="1"/>
    <col min="9226" max="9226" width="1.86328125" style="157" customWidth="1"/>
    <col min="9227" max="9227" width="1.86328125" style="157" bestFit="1" customWidth="1"/>
    <col min="9228" max="9228" width="11.86328125" style="157" bestFit="1" customWidth="1"/>
    <col min="9229" max="9229" width="1.86328125" style="157" bestFit="1" customWidth="1"/>
    <col min="9230" max="9230" width="36.86328125" style="157" bestFit="1" customWidth="1"/>
    <col min="9231" max="9231" width="1.86328125" style="157" bestFit="1" customWidth="1"/>
    <col min="9232" max="9233" width="15.86328125" style="157" bestFit="1" customWidth="1"/>
    <col min="9234" max="9472" width="9.1328125" style="157"/>
    <col min="9473" max="9473" width="23.59765625" style="157" customWidth="1"/>
    <col min="9474" max="9474" width="22.3984375" style="157" customWidth="1"/>
    <col min="9475" max="9475" width="10.3984375" style="157" customWidth="1"/>
    <col min="9476" max="9476" width="13.59765625" style="157" customWidth="1"/>
    <col min="9477" max="9477" width="10.3984375" style="157" bestFit="1" customWidth="1"/>
    <col min="9478" max="9478" width="12.1328125" style="157" customWidth="1"/>
    <col min="9479" max="9479" width="3.59765625" style="157" bestFit="1" customWidth="1"/>
    <col min="9480" max="9480" width="2.3984375" style="157" bestFit="1" customWidth="1"/>
    <col min="9481" max="9481" width="3.59765625" style="157" bestFit="1" customWidth="1"/>
    <col min="9482" max="9482" width="1.86328125" style="157" customWidth="1"/>
    <col min="9483" max="9483" width="1.86328125" style="157" bestFit="1" customWidth="1"/>
    <col min="9484" max="9484" width="11.86328125" style="157" bestFit="1" customWidth="1"/>
    <col min="9485" max="9485" width="1.86328125" style="157" bestFit="1" customWidth="1"/>
    <col min="9486" max="9486" width="36.86328125" style="157" bestFit="1" customWidth="1"/>
    <col min="9487" max="9487" width="1.86328125" style="157" bestFit="1" customWidth="1"/>
    <col min="9488" max="9489" width="15.86328125" style="157" bestFit="1" customWidth="1"/>
    <col min="9490" max="9728" width="9.1328125" style="157"/>
    <col min="9729" max="9729" width="23.59765625" style="157" customWidth="1"/>
    <col min="9730" max="9730" width="22.3984375" style="157" customWidth="1"/>
    <col min="9731" max="9731" width="10.3984375" style="157" customWidth="1"/>
    <col min="9732" max="9732" width="13.59765625" style="157" customWidth="1"/>
    <col min="9733" max="9733" width="10.3984375" style="157" bestFit="1" customWidth="1"/>
    <col min="9734" max="9734" width="12.1328125" style="157" customWidth="1"/>
    <col min="9735" max="9735" width="3.59765625" style="157" bestFit="1" customWidth="1"/>
    <col min="9736" max="9736" width="2.3984375" style="157" bestFit="1" customWidth="1"/>
    <col min="9737" max="9737" width="3.59765625" style="157" bestFit="1" customWidth="1"/>
    <col min="9738" max="9738" width="1.86328125" style="157" customWidth="1"/>
    <col min="9739" max="9739" width="1.86328125" style="157" bestFit="1" customWidth="1"/>
    <col min="9740" max="9740" width="11.86328125" style="157" bestFit="1" customWidth="1"/>
    <col min="9741" max="9741" width="1.86328125" style="157" bestFit="1" customWidth="1"/>
    <col min="9742" max="9742" width="36.86328125" style="157" bestFit="1" customWidth="1"/>
    <col min="9743" max="9743" width="1.86328125" style="157" bestFit="1" customWidth="1"/>
    <col min="9744" max="9745" width="15.86328125" style="157" bestFit="1" customWidth="1"/>
    <col min="9746" max="9984" width="9.1328125" style="157"/>
    <col min="9985" max="9985" width="23.59765625" style="157" customWidth="1"/>
    <col min="9986" max="9986" width="22.3984375" style="157" customWidth="1"/>
    <col min="9987" max="9987" width="10.3984375" style="157" customWidth="1"/>
    <col min="9988" max="9988" width="13.59765625" style="157" customWidth="1"/>
    <col min="9989" max="9989" width="10.3984375" style="157" bestFit="1" customWidth="1"/>
    <col min="9990" max="9990" width="12.1328125" style="157" customWidth="1"/>
    <col min="9991" max="9991" width="3.59765625" style="157" bestFit="1" customWidth="1"/>
    <col min="9992" max="9992" width="2.3984375" style="157" bestFit="1" customWidth="1"/>
    <col min="9993" max="9993" width="3.59765625" style="157" bestFit="1" customWidth="1"/>
    <col min="9994" max="9994" width="1.86328125" style="157" customWidth="1"/>
    <col min="9995" max="9995" width="1.86328125" style="157" bestFit="1" customWidth="1"/>
    <col min="9996" max="9996" width="11.86328125" style="157" bestFit="1" customWidth="1"/>
    <col min="9997" max="9997" width="1.86328125" style="157" bestFit="1" customWidth="1"/>
    <col min="9998" max="9998" width="36.86328125" style="157" bestFit="1" customWidth="1"/>
    <col min="9999" max="9999" width="1.86328125" style="157" bestFit="1" customWidth="1"/>
    <col min="10000" max="10001" width="15.86328125" style="157" bestFit="1" customWidth="1"/>
    <col min="10002" max="10240" width="9.1328125" style="157"/>
    <col min="10241" max="10241" width="23.59765625" style="157" customWidth="1"/>
    <col min="10242" max="10242" width="22.3984375" style="157" customWidth="1"/>
    <col min="10243" max="10243" width="10.3984375" style="157" customWidth="1"/>
    <col min="10244" max="10244" width="13.59765625" style="157" customWidth="1"/>
    <col min="10245" max="10245" width="10.3984375" style="157" bestFit="1" customWidth="1"/>
    <col min="10246" max="10246" width="12.1328125" style="157" customWidth="1"/>
    <col min="10247" max="10247" width="3.59765625" style="157" bestFit="1" customWidth="1"/>
    <col min="10248" max="10248" width="2.3984375" style="157" bestFit="1" customWidth="1"/>
    <col min="10249" max="10249" width="3.59765625" style="157" bestFit="1" customWidth="1"/>
    <col min="10250" max="10250" width="1.86328125" style="157" customWidth="1"/>
    <col min="10251" max="10251" width="1.86328125" style="157" bestFit="1" customWidth="1"/>
    <col min="10252" max="10252" width="11.86328125" style="157" bestFit="1" customWidth="1"/>
    <col min="10253" max="10253" width="1.86328125" style="157" bestFit="1" customWidth="1"/>
    <col min="10254" max="10254" width="36.86328125" style="157" bestFit="1" customWidth="1"/>
    <col min="10255" max="10255" width="1.86328125" style="157" bestFit="1" customWidth="1"/>
    <col min="10256" max="10257" width="15.86328125" style="157" bestFit="1" customWidth="1"/>
    <col min="10258" max="10496" width="9.1328125" style="157"/>
    <col min="10497" max="10497" width="23.59765625" style="157" customWidth="1"/>
    <col min="10498" max="10498" width="22.3984375" style="157" customWidth="1"/>
    <col min="10499" max="10499" width="10.3984375" style="157" customWidth="1"/>
    <col min="10500" max="10500" width="13.59765625" style="157" customWidth="1"/>
    <col min="10501" max="10501" width="10.3984375" style="157" bestFit="1" customWidth="1"/>
    <col min="10502" max="10502" width="12.1328125" style="157" customWidth="1"/>
    <col min="10503" max="10503" width="3.59765625" style="157" bestFit="1" customWidth="1"/>
    <col min="10504" max="10504" width="2.3984375" style="157" bestFit="1" customWidth="1"/>
    <col min="10505" max="10505" width="3.59765625" style="157" bestFit="1" customWidth="1"/>
    <col min="10506" max="10506" width="1.86328125" style="157" customWidth="1"/>
    <col min="10507" max="10507" width="1.86328125" style="157" bestFit="1" customWidth="1"/>
    <col min="10508" max="10508" width="11.86328125" style="157" bestFit="1" customWidth="1"/>
    <col min="10509" max="10509" width="1.86328125" style="157" bestFit="1" customWidth="1"/>
    <col min="10510" max="10510" width="36.86328125" style="157" bestFit="1" customWidth="1"/>
    <col min="10511" max="10511" width="1.86328125" style="157" bestFit="1" customWidth="1"/>
    <col min="10512" max="10513" width="15.86328125" style="157" bestFit="1" customWidth="1"/>
    <col min="10514" max="10752" width="9.1328125" style="157"/>
    <col min="10753" max="10753" width="23.59765625" style="157" customWidth="1"/>
    <col min="10754" max="10754" width="22.3984375" style="157" customWidth="1"/>
    <col min="10755" max="10755" width="10.3984375" style="157" customWidth="1"/>
    <col min="10756" max="10756" width="13.59765625" style="157" customWidth="1"/>
    <col min="10757" max="10757" width="10.3984375" style="157" bestFit="1" customWidth="1"/>
    <col min="10758" max="10758" width="12.1328125" style="157" customWidth="1"/>
    <col min="10759" max="10759" width="3.59765625" style="157" bestFit="1" customWidth="1"/>
    <col min="10760" max="10760" width="2.3984375" style="157" bestFit="1" customWidth="1"/>
    <col min="10761" max="10761" width="3.59765625" style="157" bestFit="1" customWidth="1"/>
    <col min="10762" max="10762" width="1.86328125" style="157" customWidth="1"/>
    <col min="10763" max="10763" width="1.86328125" style="157" bestFit="1" customWidth="1"/>
    <col min="10764" max="10764" width="11.86328125" style="157" bestFit="1" customWidth="1"/>
    <col min="10765" max="10765" width="1.86328125" style="157" bestFit="1" customWidth="1"/>
    <col min="10766" max="10766" width="36.86328125" style="157" bestFit="1" customWidth="1"/>
    <col min="10767" max="10767" width="1.86328125" style="157" bestFit="1" customWidth="1"/>
    <col min="10768" max="10769" width="15.86328125" style="157" bestFit="1" customWidth="1"/>
    <col min="10770" max="11008" width="9.1328125" style="157"/>
    <col min="11009" max="11009" width="23.59765625" style="157" customWidth="1"/>
    <col min="11010" max="11010" width="22.3984375" style="157" customWidth="1"/>
    <col min="11011" max="11011" width="10.3984375" style="157" customWidth="1"/>
    <col min="11012" max="11012" width="13.59765625" style="157" customWidth="1"/>
    <col min="11013" max="11013" width="10.3984375" style="157" bestFit="1" customWidth="1"/>
    <col min="11014" max="11014" width="12.1328125" style="157" customWidth="1"/>
    <col min="11015" max="11015" width="3.59765625" style="157" bestFit="1" customWidth="1"/>
    <col min="11016" max="11016" width="2.3984375" style="157" bestFit="1" customWidth="1"/>
    <col min="11017" max="11017" width="3.59765625" style="157" bestFit="1" customWidth="1"/>
    <col min="11018" max="11018" width="1.86328125" style="157" customWidth="1"/>
    <col min="11019" max="11019" width="1.86328125" style="157" bestFit="1" customWidth="1"/>
    <col min="11020" max="11020" width="11.86328125" style="157" bestFit="1" customWidth="1"/>
    <col min="11021" max="11021" width="1.86328125" style="157" bestFit="1" customWidth="1"/>
    <col min="11022" max="11022" width="36.86328125" style="157" bestFit="1" customWidth="1"/>
    <col min="11023" max="11023" width="1.86328125" style="157" bestFit="1" customWidth="1"/>
    <col min="11024" max="11025" width="15.86328125" style="157" bestFit="1" customWidth="1"/>
    <col min="11026" max="11264" width="9.1328125" style="157"/>
    <col min="11265" max="11265" width="23.59765625" style="157" customWidth="1"/>
    <col min="11266" max="11266" width="22.3984375" style="157" customWidth="1"/>
    <col min="11267" max="11267" width="10.3984375" style="157" customWidth="1"/>
    <col min="11268" max="11268" width="13.59765625" style="157" customWidth="1"/>
    <col min="11269" max="11269" width="10.3984375" style="157" bestFit="1" customWidth="1"/>
    <col min="11270" max="11270" width="12.1328125" style="157" customWidth="1"/>
    <col min="11271" max="11271" width="3.59765625" style="157" bestFit="1" customWidth="1"/>
    <col min="11272" max="11272" width="2.3984375" style="157" bestFit="1" customWidth="1"/>
    <col min="11273" max="11273" width="3.59765625" style="157" bestFit="1" customWidth="1"/>
    <col min="11274" max="11274" width="1.86328125" style="157" customWidth="1"/>
    <col min="11275" max="11275" width="1.86328125" style="157" bestFit="1" customWidth="1"/>
    <col min="11276" max="11276" width="11.86328125" style="157" bestFit="1" customWidth="1"/>
    <col min="11277" max="11277" width="1.86328125" style="157" bestFit="1" customWidth="1"/>
    <col min="11278" max="11278" width="36.86328125" style="157" bestFit="1" customWidth="1"/>
    <col min="11279" max="11279" width="1.86328125" style="157" bestFit="1" customWidth="1"/>
    <col min="11280" max="11281" width="15.86328125" style="157" bestFit="1" customWidth="1"/>
    <col min="11282" max="11520" width="9.1328125" style="157"/>
    <col min="11521" max="11521" width="23.59765625" style="157" customWidth="1"/>
    <col min="11522" max="11522" width="22.3984375" style="157" customWidth="1"/>
    <col min="11523" max="11523" width="10.3984375" style="157" customWidth="1"/>
    <col min="11524" max="11524" width="13.59765625" style="157" customWidth="1"/>
    <col min="11525" max="11525" width="10.3984375" style="157" bestFit="1" customWidth="1"/>
    <col min="11526" max="11526" width="12.1328125" style="157" customWidth="1"/>
    <col min="11527" max="11527" width="3.59765625" style="157" bestFit="1" customWidth="1"/>
    <col min="11528" max="11528" width="2.3984375" style="157" bestFit="1" customWidth="1"/>
    <col min="11529" max="11529" width="3.59765625" style="157" bestFit="1" customWidth="1"/>
    <col min="11530" max="11530" width="1.86328125" style="157" customWidth="1"/>
    <col min="11531" max="11531" width="1.86328125" style="157" bestFit="1" customWidth="1"/>
    <col min="11532" max="11532" width="11.86328125" style="157" bestFit="1" customWidth="1"/>
    <col min="11533" max="11533" width="1.86328125" style="157" bestFit="1" customWidth="1"/>
    <col min="11534" max="11534" width="36.86328125" style="157" bestFit="1" customWidth="1"/>
    <col min="11535" max="11535" width="1.86328125" style="157" bestFit="1" customWidth="1"/>
    <col min="11536" max="11537" width="15.86328125" style="157" bestFit="1" customWidth="1"/>
    <col min="11538" max="11776" width="9.1328125" style="157"/>
    <col min="11777" max="11777" width="23.59765625" style="157" customWidth="1"/>
    <col min="11778" max="11778" width="22.3984375" style="157" customWidth="1"/>
    <col min="11779" max="11779" width="10.3984375" style="157" customWidth="1"/>
    <col min="11780" max="11780" width="13.59765625" style="157" customWidth="1"/>
    <col min="11781" max="11781" width="10.3984375" style="157" bestFit="1" customWidth="1"/>
    <col min="11782" max="11782" width="12.1328125" style="157" customWidth="1"/>
    <col min="11783" max="11783" width="3.59765625" style="157" bestFit="1" customWidth="1"/>
    <col min="11784" max="11784" width="2.3984375" style="157" bestFit="1" customWidth="1"/>
    <col min="11785" max="11785" width="3.59765625" style="157" bestFit="1" customWidth="1"/>
    <col min="11786" max="11786" width="1.86328125" style="157" customWidth="1"/>
    <col min="11787" max="11787" width="1.86328125" style="157" bestFit="1" customWidth="1"/>
    <col min="11788" max="11788" width="11.86328125" style="157" bestFit="1" customWidth="1"/>
    <col min="11789" max="11789" width="1.86328125" style="157" bestFit="1" customWidth="1"/>
    <col min="11790" max="11790" width="36.86328125" style="157" bestFit="1" customWidth="1"/>
    <col min="11791" max="11791" width="1.86328125" style="157" bestFit="1" customWidth="1"/>
    <col min="11792" max="11793" width="15.86328125" style="157" bestFit="1" customWidth="1"/>
    <col min="11794" max="12032" width="9.1328125" style="157"/>
    <col min="12033" max="12033" width="23.59765625" style="157" customWidth="1"/>
    <col min="12034" max="12034" width="22.3984375" style="157" customWidth="1"/>
    <col min="12035" max="12035" width="10.3984375" style="157" customWidth="1"/>
    <col min="12036" max="12036" width="13.59765625" style="157" customWidth="1"/>
    <col min="12037" max="12037" width="10.3984375" style="157" bestFit="1" customWidth="1"/>
    <col min="12038" max="12038" width="12.1328125" style="157" customWidth="1"/>
    <col min="12039" max="12039" width="3.59765625" style="157" bestFit="1" customWidth="1"/>
    <col min="12040" max="12040" width="2.3984375" style="157" bestFit="1" customWidth="1"/>
    <col min="12041" max="12041" width="3.59765625" style="157" bestFit="1" customWidth="1"/>
    <col min="12042" max="12042" width="1.86328125" style="157" customWidth="1"/>
    <col min="12043" max="12043" width="1.86328125" style="157" bestFit="1" customWidth="1"/>
    <col min="12044" max="12044" width="11.86328125" style="157" bestFit="1" customWidth="1"/>
    <col min="12045" max="12045" width="1.86328125" style="157" bestFit="1" customWidth="1"/>
    <col min="12046" max="12046" width="36.86328125" style="157" bestFit="1" customWidth="1"/>
    <col min="12047" max="12047" width="1.86328125" style="157" bestFit="1" customWidth="1"/>
    <col min="12048" max="12049" width="15.86328125" style="157" bestFit="1" customWidth="1"/>
    <col min="12050" max="12288" width="9.1328125" style="157"/>
    <col min="12289" max="12289" width="23.59765625" style="157" customWidth="1"/>
    <col min="12290" max="12290" width="22.3984375" style="157" customWidth="1"/>
    <col min="12291" max="12291" width="10.3984375" style="157" customWidth="1"/>
    <col min="12292" max="12292" width="13.59765625" style="157" customWidth="1"/>
    <col min="12293" max="12293" width="10.3984375" style="157" bestFit="1" customWidth="1"/>
    <col min="12294" max="12294" width="12.1328125" style="157" customWidth="1"/>
    <col min="12295" max="12295" width="3.59765625" style="157" bestFit="1" customWidth="1"/>
    <col min="12296" max="12296" width="2.3984375" style="157" bestFit="1" customWidth="1"/>
    <col min="12297" max="12297" width="3.59765625" style="157" bestFit="1" customWidth="1"/>
    <col min="12298" max="12298" width="1.86328125" style="157" customWidth="1"/>
    <col min="12299" max="12299" width="1.86328125" style="157" bestFit="1" customWidth="1"/>
    <col min="12300" max="12300" width="11.86328125" style="157" bestFit="1" customWidth="1"/>
    <col min="12301" max="12301" width="1.86328125" style="157" bestFit="1" customWidth="1"/>
    <col min="12302" max="12302" width="36.86328125" style="157" bestFit="1" customWidth="1"/>
    <col min="12303" max="12303" width="1.86328125" style="157" bestFit="1" customWidth="1"/>
    <col min="12304" max="12305" width="15.86328125" style="157" bestFit="1" customWidth="1"/>
    <col min="12306" max="12544" width="9.1328125" style="157"/>
    <col min="12545" max="12545" width="23.59765625" style="157" customWidth="1"/>
    <col min="12546" max="12546" width="22.3984375" style="157" customWidth="1"/>
    <col min="12547" max="12547" width="10.3984375" style="157" customWidth="1"/>
    <col min="12548" max="12548" width="13.59765625" style="157" customWidth="1"/>
    <col min="12549" max="12549" width="10.3984375" style="157" bestFit="1" customWidth="1"/>
    <col min="12550" max="12550" width="12.1328125" style="157" customWidth="1"/>
    <col min="12551" max="12551" width="3.59765625" style="157" bestFit="1" customWidth="1"/>
    <col min="12552" max="12552" width="2.3984375" style="157" bestFit="1" customWidth="1"/>
    <col min="12553" max="12553" width="3.59765625" style="157" bestFit="1" customWidth="1"/>
    <col min="12554" max="12554" width="1.86328125" style="157" customWidth="1"/>
    <col min="12555" max="12555" width="1.86328125" style="157" bestFit="1" customWidth="1"/>
    <col min="12556" max="12556" width="11.86328125" style="157" bestFit="1" customWidth="1"/>
    <col min="12557" max="12557" width="1.86328125" style="157" bestFit="1" customWidth="1"/>
    <col min="12558" max="12558" width="36.86328125" style="157" bestFit="1" customWidth="1"/>
    <col min="12559" max="12559" width="1.86328125" style="157" bestFit="1" customWidth="1"/>
    <col min="12560" max="12561" width="15.86328125" style="157" bestFit="1" customWidth="1"/>
    <col min="12562" max="12800" width="9.1328125" style="157"/>
    <col min="12801" max="12801" width="23.59765625" style="157" customWidth="1"/>
    <col min="12802" max="12802" width="22.3984375" style="157" customWidth="1"/>
    <col min="12803" max="12803" width="10.3984375" style="157" customWidth="1"/>
    <col min="12804" max="12804" width="13.59765625" style="157" customWidth="1"/>
    <col min="12805" max="12805" width="10.3984375" style="157" bestFit="1" customWidth="1"/>
    <col min="12806" max="12806" width="12.1328125" style="157" customWidth="1"/>
    <col min="12807" max="12807" width="3.59765625" style="157" bestFit="1" customWidth="1"/>
    <col min="12808" max="12808" width="2.3984375" style="157" bestFit="1" customWidth="1"/>
    <col min="12809" max="12809" width="3.59765625" style="157" bestFit="1" customWidth="1"/>
    <col min="12810" max="12810" width="1.86328125" style="157" customWidth="1"/>
    <col min="12811" max="12811" width="1.86328125" style="157" bestFit="1" customWidth="1"/>
    <col min="12812" max="12812" width="11.86328125" style="157" bestFit="1" customWidth="1"/>
    <col min="12813" max="12813" width="1.86328125" style="157" bestFit="1" customWidth="1"/>
    <col min="12814" max="12814" width="36.86328125" style="157" bestFit="1" customWidth="1"/>
    <col min="12815" max="12815" width="1.86328125" style="157" bestFit="1" customWidth="1"/>
    <col min="12816" max="12817" width="15.86328125" style="157" bestFit="1" customWidth="1"/>
    <col min="12818" max="13056" width="9.1328125" style="157"/>
    <col min="13057" max="13057" width="23.59765625" style="157" customWidth="1"/>
    <col min="13058" max="13058" width="22.3984375" style="157" customWidth="1"/>
    <col min="13059" max="13059" width="10.3984375" style="157" customWidth="1"/>
    <col min="13060" max="13060" width="13.59765625" style="157" customWidth="1"/>
    <col min="13061" max="13061" width="10.3984375" style="157" bestFit="1" customWidth="1"/>
    <col min="13062" max="13062" width="12.1328125" style="157" customWidth="1"/>
    <col min="13063" max="13063" width="3.59765625" style="157" bestFit="1" customWidth="1"/>
    <col min="13064" max="13064" width="2.3984375" style="157" bestFit="1" customWidth="1"/>
    <col min="13065" max="13065" width="3.59765625" style="157" bestFit="1" customWidth="1"/>
    <col min="13066" max="13066" width="1.86328125" style="157" customWidth="1"/>
    <col min="13067" max="13067" width="1.86328125" style="157" bestFit="1" customWidth="1"/>
    <col min="13068" max="13068" width="11.86328125" style="157" bestFit="1" customWidth="1"/>
    <col min="13069" max="13069" width="1.86328125" style="157" bestFit="1" customWidth="1"/>
    <col min="13070" max="13070" width="36.86328125" style="157" bestFit="1" customWidth="1"/>
    <col min="13071" max="13071" width="1.86328125" style="157" bestFit="1" customWidth="1"/>
    <col min="13072" max="13073" width="15.86328125" style="157" bestFit="1" customWidth="1"/>
    <col min="13074" max="13312" width="9.1328125" style="157"/>
    <col min="13313" max="13313" width="23.59765625" style="157" customWidth="1"/>
    <col min="13314" max="13314" width="22.3984375" style="157" customWidth="1"/>
    <col min="13315" max="13315" width="10.3984375" style="157" customWidth="1"/>
    <col min="13316" max="13316" width="13.59765625" style="157" customWidth="1"/>
    <col min="13317" max="13317" width="10.3984375" style="157" bestFit="1" customWidth="1"/>
    <col min="13318" max="13318" width="12.1328125" style="157" customWidth="1"/>
    <col min="13319" max="13319" width="3.59765625" style="157" bestFit="1" customWidth="1"/>
    <col min="13320" max="13320" width="2.3984375" style="157" bestFit="1" customWidth="1"/>
    <col min="13321" max="13321" width="3.59765625" style="157" bestFit="1" customWidth="1"/>
    <col min="13322" max="13322" width="1.86328125" style="157" customWidth="1"/>
    <col min="13323" max="13323" width="1.86328125" style="157" bestFit="1" customWidth="1"/>
    <col min="13324" max="13324" width="11.86328125" style="157" bestFit="1" customWidth="1"/>
    <col min="13325" max="13325" width="1.86328125" style="157" bestFit="1" customWidth="1"/>
    <col min="13326" max="13326" width="36.86328125" style="157" bestFit="1" customWidth="1"/>
    <col min="13327" max="13327" width="1.86328125" style="157" bestFit="1" customWidth="1"/>
    <col min="13328" max="13329" width="15.86328125" style="157" bestFit="1" customWidth="1"/>
    <col min="13330" max="13568" width="9.1328125" style="157"/>
    <col min="13569" max="13569" width="23.59765625" style="157" customWidth="1"/>
    <col min="13570" max="13570" width="22.3984375" style="157" customWidth="1"/>
    <col min="13571" max="13571" width="10.3984375" style="157" customWidth="1"/>
    <col min="13572" max="13572" width="13.59765625" style="157" customWidth="1"/>
    <col min="13573" max="13573" width="10.3984375" style="157" bestFit="1" customWidth="1"/>
    <col min="13574" max="13574" width="12.1328125" style="157" customWidth="1"/>
    <col min="13575" max="13575" width="3.59765625" style="157" bestFit="1" customWidth="1"/>
    <col min="13576" max="13576" width="2.3984375" style="157" bestFit="1" customWidth="1"/>
    <col min="13577" max="13577" width="3.59765625" style="157" bestFit="1" customWidth="1"/>
    <col min="13578" max="13578" width="1.86328125" style="157" customWidth="1"/>
    <col min="13579" max="13579" width="1.86328125" style="157" bestFit="1" customWidth="1"/>
    <col min="13580" max="13580" width="11.86328125" style="157" bestFit="1" customWidth="1"/>
    <col min="13581" max="13581" width="1.86328125" style="157" bestFit="1" customWidth="1"/>
    <col min="13582" max="13582" width="36.86328125" style="157" bestFit="1" customWidth="1"/>
    <col min="13583" max="13583" width="1.86328125" style="157" bestFit="1" customWidth="1"/>
    <col min="13584" max="13585" width="15.86328125" style="157" bestFit="1" customWidth="1"/>
    <col min="13586" max="13824" width="9.1328125" style="157"/>
    <col min="13825" max="13825" width="23.59765625" style="157" customWidth="1"/>
    <col min="13826" max="13826" width="22.3984375" style="157" customWidth="1"/>
    <col min="13827" max="13827" width="10.3984375" style="157" customWidth="1"/>
    <col min="13828" max="13828" width="13.59765625" style="157" customWidth="1"/>
    <col min="13829" max="13829" width="10.3984375" style="157" bestFit="1" customWidth="1"/>
    <col min="13830" max="13830" width="12.1328125" style="157" customWidth="1"/>
    <col min="13831" max="13831" width="3.59765625" style="157" bestFit="1" customWidth="1"/>
    <col min="13832" max="13832" width="2.3984375" style="157" bestFit="1" customWidth="1"/>
    <col min="13833" max="13833" width="3.59765625" style="157" bestFit="1" customWidth="1"/>
    <col min="13834" max="13834" width="1.86328125" style="157" customWidth="1"/>
    <col min="13835" max="13835" width="1.86328125" style="157" bestFit="1" customWidth="1"/>
    <col min="13836" max="13836" width="11.86328125" style="157" bestFit="1" customWidth="1"/>
    <col min="13837" max="13837" width="1.86328125" style="157" bestFit="1" customWidth="1"/>
    <col min="13838" max="13838" width="36.86328125" style="157" bestFit="1" customWidth="1"/>
    <col min="13839" max="13839" width="1.86328125" style="157" bestFit="1" customWidth="1"/>
    <col min="13840" max="13841" width="15.86328125" style="157" bestFit="1" customWidth="1"/>
    <col min="13842" max="14080" width="9.1328125" style="157"/>
    <col min="14081" max="14081" width="23.59765625" style="157" customWidth="1"/>
    <col min="14082" max="14082" width="22.3984375" style="157" customWidth="1"/>
    <col min="14083" max="14083" width="10.3984375" style="157" customWidth="1"/>
    <col min="14084" max="14084" width="13.59765625" style="157" customWidth="1"/>
    <col min="14085" max="14085" width="10.3984375" style="157" bestFit="1" customWidth="1"/>
    <col min="14086" max="14086" width="12.1328125" style="157" customWidth="1"/>
    <col min="14087" max="14087" width="3.59765625" style="157" bestFit="1" customWidth="1"/>
    <col min="14088" max="14088" width="2.3984375" style="157" bestFit="1" customWidth="1"/>
    <col min="14089" max="14089" width="3.59765625" style="157" bestFit="1" customWidth="1"/>
    <col min="14090" max="14090" width="1.86328125" style="157" customWidth="1"/>
    <col min="14091" max="14091" width="1.86328125" style="157" bestFit="1" customWidth="1"/>
    <col min="14092" max="14092" width="11.86328125" style="157" bestFit="1" customWidth="1"/>
    <col min="14093" max="14093" width="1.86328125" style="157" bestFit="1" customWidth="1"/>
    <col min="14094" max="14094" width="36.86328125" style="157" bestFit="1" customWidth="1"/>
    <col min="14095" max="14095" width="1.86328125" style="157" bestFit="1" customWidth="1"/>
    <col min="14096" max="14097" width="15.86328125" style="157" bestFit="1" customWidth="1"/>
    <col min="14098" max="14336" width="9.1328125" style="157"/>
    <col min="14337" max="14337" width="23.59765625" style="157" customWidth="1"/>
    <col min="14338" max="14338" width="22.3984375" style="157" customWidth="1"/>
    <col min="14339" max="14339" width="10.3984375" style="157" customWidth="1"/>
    <col min="14340" max="14340" width="13.59765625" style="157" customWidth="1"/>
    <col min="14341" max="14341" width="10.3984375" style="157" bestFit="1" customWidth="1"/>
    <col min="14342" max="14342" width="12.1328125" style="157" customWidth="1"/>
    <col min="14343" max="14343" width="3.59765625" style="157" bestFit="1" customWidth="1"/>
    <col min="14344" max="14344" width="2.3984375" style="157" bestFit="1" customWidth="1"/>
    <col min="14345" max="14345" width="3.59765625" style="157" bestFit="1" customWidth="1"/>
    <col min="14346" max="14346" width="1.86328125" style="157" customWidth="1"/>
    <col min="14347" max="14347" width="1.86328125" style="157" bestFit="1" customWidth="1"/>
    <col min="14348" max="14348" width="11.86328125" style="157" bestFit="1" customWidth="1"/>
    <col min="14349" max="14349" width="1.86328125" style="157" bestFit="1" customWidth="1"/>
    <col min="14350" max="14350" width="36.86328125" style="157" bestFit="1" customWidth="1"/>
    <col min="14351" max="14351" width="1.86328125" style="157" bestFit="1" customWidth="1"/>
    <col min="14352" max="14353" width="15.86328125" style="157" bestFit="1" customWidth="1"/>
    <col min="14354" max="14592" width="9.1328125" style="157"/>
    <col min="14593" max="14593" width="23.59765625" style="157" customWidth="1"/>
    <col min="14594" max="14594" width="22.3984375" style="157" customWidth="1"/>
    <col min="14595" max="14595" width="10.3984375" style="157" customWidth="1"/>
    <col min="14596" max="14596" width="13.59765625" style="157" customWidth="1"/>
    <col min="14597" max="14597" width="10.3984375" style="157" bestFit="1" customWidth="1"/>
    <col min="14598" max="14598" width="12.1328125" style="157" customWidth="1"/>
    <col min="14599" max="14599" width="3.59765625" style="157" bestFit="1" customWidth="1"/>
    <col min="14600" max="14600" width="2.3984375" style="157" bestFit="1" customWidth="1"/>
    <col min="14601" max="14601" width="3.59765625" style="157" bestFit="1" customWidth="1"/>
    <col min="14602" max="14602" width="1.86328125" style="157" customWidth="1"/>
    <col min="14603" max="14603" width="1.86328125" style="157" bestFit="1" customWidth="1"/>
    <col min="14604" max="14604" width="11.86328125" style="157" bestFit="1" customWidth="1"/>
    <col min="14605" max="14605" width="1.86328125" style="157" bestFit="1" customWidth="1"/>
    <col min="14606" max="14606" width="36.86328125" style="157" bestFit="1" customWidth="1"/>
    <col min="14607" max="14607" width="1.86328125" style="157" bestFit="1" customWidth="1"/>
    <col min="14608" max="14609" width="15.86328125" style="157" bestFit="1" customWidth="1"/>
    <col min="14610" max="14848" width="9.1328125" style="157"/>
    <col min="14849" max="14849" width="23.59765625" style="157" customWidth="1"/>
    <col min="14850" max="14850" width="22.3984375" style="157" customWidth="1"/>
    <col min="14851" max="14851" width="10.3984375" style="157" customWidth="1"/>
    <col min="14852" max="14852" width="13.59765625" style="157" customWidth="1"/>
    <col min="14853" max="14853" width="10.3984375" style="157" bestFit="1" customWidth="1"/>
    <col min="14854" max="14854" width="12.1328125" style="157" customWidth="1"/>
    <col min="14855" max="14855" width="3.59765625" style="157" bestFit="1" customWidth="1"/>
    <col min="14856" max="14856" width="2.3984375" style="157" bestFit="1" customWidth="1"/>
    <col min="14857" max="14857" width="3.59765625" style="157" bestFit="1" customWidth="1"/>
    <col min="14858" max="14858" width="1.86328125" style="157" customWidth="1"/>
    <col min="14859" max="14859" width="1.86328125" style="157" bestFit="1" customWidth="1"/>
    <col min="14860" max="14860" width="11.86328125" style="157" bestFit="1" customWidth="1"/>
    <col min="14861" max="14861" width="1.86328125" style="157" bestFit="1" customWidth="1"/>
    <col min="14862" max="14862" width="36.86328125" style="157" bestFit="1" customWidth="1"/>
    <col min="14863" max="14863" width="1.86328125" style="157" bestFit="1" customWidth="1"/>
    <col min="14864" max="14865" width="15.86328125" style="157" bestFit="1" customWidth="1"/>
    <col min="14866" max="15104" width="9.1328125" style="157"/>
    <col min="15105" max="15105" width="23.59765625" style="157" customWidth="1"/>
    <col min="15106" max="15106" width="22.3984375" style="157" customWidth="1"/>
    <col min="15107" max="15107" width="10.3984375" style="157" customWidth="1"/>
    <col min="15108" max="15108" width="13.59765625" style="157" customWidth="1"/>
    <col min="15109" max="15109" width="10.3984375" style="157" bestFit="1" customWidth="1"/>
    <col min="15110" max="15110" width="12.1328125" style="157" customWidth="1"/>
    <col min="15111" max="15111" width="3.59765625" style="157" bestFit="1" customWidth="1"/>
    <col min="15112" max="15112" width="2.3984375" style="157" bestFit="1" customWidth="1"/>
    <col min="15113" max="15113" width="3.59765625" style="157" bestFit="1" customWidth="1"/>
    <col min="15114" max="15114" width="1.86328125" style="157" customWidth="1"/>
    <col min="15115" max="15115" width="1.86328125" style="157" bestFit="1" customWidth="1"/>
    <col min="15116" max="15116" width="11.86328125" style="157" bestFit="1" customWidth="1"/>
    <col min="15117" max="15117" width="1.86328125" style="157" bestFit="1" customWidth="1"/>
    <col min="15118" max="15118" width="36.86328125" style="157" bestFit="1" customWidth="1"/>
    <col min="15119" max="15119" width="1.86328125" style="157" bestFit="1" customWidth="1"/>
    <col min="15120" max="15121" width="15.86328125" style="157" bestFit="1" customWidth="1"/>
    <col min="15122" max="15360" width="9.1328125" style="157"/>
    <col min="15361" max="15361" width="23.59765625" style="157" customWidth="1"/>
    <col min="15362" max="15362" width="22.3984375" style="157" customWidth="1"/>
    <col min="15363" max="15363" width="10.3984375" style="157" customWidth="1"/>
    <col min="15364" max="15364" width="13.59765625" style="157" customWidth="1"/>
    <col min="15365" max="15365" width="10.3984375" style="157" bestFit="1" customWidth="1"/>
    <col min="15366" max="15366" width="12.1328125" style="157" customWidth="1"/>
    <col min="15367" max="15367" width="3.59765625" style="157" bestFit="1" customWidth="1"/>
    <col min="15368" max="15368" width="2.3984375" style="157" bestFit="1" customWidth="1"/>
    <col min="15369" max="15369" width="3.59765625" style="157" bestFit="1" customWidth="1"/>
    <col min="15370" max="15370" width="1.86328125" style="157" customWidth="1"/>
    <col min="15371" max="15371" width="1.86328125" style="157" bestFit="1" customWidth="1"/>
    <col min="15372" max="15372" width="11.86328125" style="157" bestFit="1" customWidth="1"/>
    <col min="15373" max="15373" width="1.86328125" style="157" bestFit="1" customWidth="1"/>
    <col min="15374" max="15374" width="36.86328125" style="157" bestFit="1" customWidth="1"/>
    <col min="15375" max="15375" width="1.86328125" style="157" bestFit="1" customWidth="1"/>
    <col min="15376" max="15377" width="15.86328125" style="157" bestFit="1" customWidth="1"/>
    <col min="15378" max="15616" width="9.1328125" style="157"/>
    <col min="15617" max="15617" width="23.59765625" style="157" customWidth="1"/>
    <col min="15618" max="15618" width="22.3984375" style="157" customWidth="1"/>
    <col min="15619" max="15619" width="10.3984375" style="157" customWidth="1"/>
    <col min="15620" max="15620" width="13.59765625" style="157" customWidth="1"/>
    <col min="15621" max="15621" width="10.3984375" style="157" bestFit="1" customWidth="1"/>
    <col min="15622" max="15622" width="12.1328125" style="157" customWidth="1"/>
    <col min="15623" max="15623" width="3.59765625" style="157" bestFit="1" customWidth="1"/>
    <col min="15624" max="15624" width="2.3984375" style="157" bestFit="1" customWidth="1"/>
    <col min="15625" max="15625" width="3.59765625" style="157" bestFit="1" customWidth="1"/>
    <col min="15626" max="15626" width="1.86328125" style="157" customWidth="1"/>
    <col min="15627" max="15627" width="1.86328125" style="157" bestFit="1" customWidth="1"/>
    <col min="15628" max="15628" width="11.86328125" style="157" bestFit="1" customWidth="1"/>
    <col min="15629" max="15629" width="1.86328125" style="157" bestFit="1" customWidth="1"/>
    <col min="15630" max="15630" width="36.86328125" style="157" bestFit="1" customWidth="1"/>
    <col min="15631" max="15631" width="1.86328125" style="157" bestFit="1" customWidth="1"/>
    <col min="15632" max="15633" width="15.86328125" style="157" bestFit="1" customWidth="1"/>
    <col min="15634" max="15872" width="9.1328125" style="157"/>
    <col min="15873" max="15873" width="23.59765625" style="157" customWidth="1"/>
    <col min="15874" max="15874" width="22.3984375" style="157" customWidth="1"/>
    <col min="15875" max="15875" width="10.3984375" style="157" customWidth="1"/>
    <col min="15876" max="15876" width="13.59765625" style="157" customWidth="1"/>
    <col min="15877" max="15877" width="10.3984375" style="157" bestFit="1" customWidth="1"/>
    <col min="15878" max="15878" width="12.1328125" style="157" customWidth="1"/>
    <col min="15879" max="15879" width="3.59765625" style="157" bestFit="1" customWidth="1"/>
    <col min="15880" max="15880" width="2.3984375" style="157" bestFit="1" customWidth="1"/>
    <col min="15881" max="15881" width="3.59765625" style="157" bestFit="1" customWidth="1"/>
    <col min="15882" max="15882" width="1.86328125" style="157" customWidth="1"/>
    <col min="15883" max="15883" width="1.86328125" style="157" bestFit="1" customWidth="1"/>
    <col min="15884" max="15884" width="11.86328125" style="157" bestFit="1" customWidth="1"/>
    <col min="15885" max="15885" width="1.86328125" style="157" bestFit="1" customWidth="1"/>
    <col min="15886" max="15886" width="36.86328125" style="157" bestFit="1" customWidth="1"/>
    <col min="15887" max="15887" width="1.86328125" style="157" bestFit="1" customWidth="1"/>
    <col min="15888" max="15889" width="15.86328125" style="157" bestFit="1" customWidth="1"/>
    <col min="15890" max="16128" width="9.1328125" style="157"/>
    <col min="16129" max="16129" width="23.59765625" style="157" customWidth="1"/>
    <col min="16130" max="16130" width="22.3984375" style="157" customWidth="1"/>
    <col min="16131" max="16131" width="10.3984375" style="157" customWidth="1"/>
    <col min="16132" max="16132" width="13.59765625" style="157" customWidth="1"/>
    <col min="16133" max="16133" width="10.3984375" style="157" bestFit="1" customWidth="1"/>
    <col min="16134" max="16134" width="12.1328125" style="157" customWidth="1"/>
    <col min="16135" max="16135" width="3.59765625" style="157" bestFit="1" customWidth="1"/>
    <col min="16136" max="16136" width="2.3984375" style="157" bestFit="1" customWidth="1"/>
    <col min="16137" max="16137" width="3.59765625" style="157" bestFit="1" customWidth="1"/>
    <col min="16138" max="16138" width="1.86328125" style="157" customWidth="1"/>
    <col min="16139" max="16139" width="1.86328125" style="157" bestFit="1" customWidth="1"/>
    <col min="16140" max="16140" width="11.86328125" style="157" bestFit="1" customWidth="1"/>
    <col min="16141" max="16141" width="1.86328125" style="157" bestFit="1" customWidth="1"/>
    <col min="16142" max="16142" width="36.86328125" style="157" bestFit="1" customWidth="1"/>
    <col min="16143" max="16143" width="1.86328125" style="157" bestFit="1" customWidth="1"/>
    <col min="16144" max="16145" width="15.86328125" style="157" bestFit="1" customWidth="1"/>
    <col min="16146" max="16384" width="9.1328125" style="157"/>
  </cols>
  <sheetData>
    <row r="1" spans="1:16" ht="33" customHeight="1" x14ac:dyDescent="0.3">
      <c r="A1" s="953" t="s">
        <v>458</v>
      </c>
      <c r="B1" s="953"/>
      <c r="C1" s="953"/>
      <c r="D1" s="953"/>
      <c r="E1" s="953"/>
      <c r="F1" s="953"/>
      <c r="G1" s="953"/>
      <c r="H1" s="953"/>
      <c r="I1" s="953"/>
      <c r="J1" s="224"/>
    </row>
    <row r="2" spans="1:16" ht="15" customHeight="1" x14ac:dyDescent="0.3">
      <c r="A2" s="954"/>
      <c r="B2" s="954"/>
      <c r="C2" s="954"/>
      <c r="D2" s="954"/>
      <c r="E2" s="954"/>
      <c r="F2" s="954"/>
      <c r="G2" s="156"/>
      <c r="H2" s="156"/>
      <c r="I2" s="156"/>
      <c r="J2" s="224"/>
    </row>
    <row r="3" spans="1:16" ht="7.5" customHeight="1" x14ac:dyDescent="0.3">
      <c r="A3" s="899"/>
      <c r="B3" s="899"/>
      <c r="C3" s="899"/>
      <c r="D3" s="899"/>
      <c r="E3" s="955"/>
      <c r="F3" s="955"/>
      <c r="G3" s="955"/>
      <c r="H3" s="899"/>
      <c r="I3" s="899"/>
    </row>
    <row r="4" spans="1:16" ht="12.4" x14ac:dyDescent="0.3">
      <c r="A4" s="225" t="s">
        <v>402</v>
      </c>
      <c r="B4" s="956" t="s">
        <v>403</v>
      </c>
      <c r="C4" s="957"/>
      <c r="D4" s="958" t="s">
        <v>404</v>
      </c>
      <c r="E4" s="959"/>
      <c r="F4" s="960" t="s">
        <v>405</v>
      </c>
      <c r="G4" s="960"/>
      <c r="H4" s="960"/>
      <c r="I4" s="961"/>
      <c r="J4" s="226"/>
    </row>
    <row r="5" spans="1:16" ht="34.5" customHeight="1" x14ac:dyDescent="0.3">
      <c r="A5" s="227" t="s">
        <v>406</v>
      </c>
      <c r="B5" s="962" t="s">
        <v>406</v>
      </c>
      <c r="C5" s="963"/>
      <c r="D5" s="962" t="s">
        <v>406</v>
      </c>
      <c r="E5" s="963"/>
      <c r="F5" s="962" t="s">
        <v>406</v>
      </c>
      <c r="G5" s="964"/>
      <c r="H5" s="964"/>
      <c r="I5" s="963"/>
    </row>
    <row r="6" spans="1:16" s="162" customFormat="1" ht="45" customHeight="1" thickBot="1" x14ac:dyDescent="0.4">
      <c r="A6" s="228" t="s">
        <v>459</v>
      </c>
      <c r="B6" s="228" t="s">
        <v>460</v>
      </c>
      <c r="C6" s="229" t="s">
        <v>461</v>
      </c>
      <c r="D6" s="228" t="s">
        <v>462</v>
      </c>
      <c r="E6" s="230" t="s">
        <v>463</v>
      </c>
      <c r="F6" s="965" t="s">
        <v>464</v>
      </c>
      <c r="G6" s="965"/>
      <c r="H6" s="965"/>
      <c r="I6" s="966"/>
      <c r="J6" s="231"/>
      <c r="K6" s="232"/>
      <c r="L6" s="232"/>
      <c r="M6" s="232"/>
      <c r="N6" s="232"/>
      <c r="O6" s="232"/>
      <c r="P6" s="233"/>
    </row>
    <row r="7" spans="1:16" ht="31.5" customHeight="1" thickBot="1" x14ac:dyDescent="0.35">
      <c r="A7" s="180"/>
      <c r="B7" s="180"/>
      <c r="C7" s="180"/>
      <c r="D7" s="180"/>
      <c r="E7" s="180"/>
      <c r="F7" s="928"/>
      <c r="G7" s="928"/>
      <c r="H7" s="928"/>
      <c r="I7" s="928"/>
      <c r="J7" s="226"/>
      <c r="K7" s="234">
        <f>SUM(K8:K11)</f>
        <v>4</v>
      </c>
      <c r="L7" s="235" t="s">
        <v>429</v>
      </c>
      <c r="M7" s="234">
        <f>SUM(M8:M16)</f>
        <v>9</v>
      </c>
      <c r="N7" s="236" t="s">
        <v>465</v>
      </c>
      <c r="O7" s="237">
        <f>SUM(O8:O10)</f>
        <v>2</v>
      </c>
      <c r="P7" s="238" t="s">
        <v>431</v>
      </c>
    </row>
    <row r="8" spans="1:16" ht="31.5" customHeight="1" x14ac:dyDescent="0.2">
      <c r="A8" s="180"/>
      <c r="B8" s="180"/>
      <c r="C8" s="180"/>
      <c r="D8" s="180"/>
      <c r="E8" s="180"/>
      <c r="F8" s="928"/>
      <c r="G8" s="928"/>
      <c r="H8" s="928"/>
      <c r="I8" s="928"/>
      <c r="J8" s="226"/>
      <c r="K8" s="239">
        <f>IF(A5&lt;&gt;"","",1)</f>
        <v>1</v>
      </c>
      <c r="L8" s="240" t="str">
        <f>A4</f>
        <v>1. Part Number:</v>
      </c>
      <c r="M8" s="239">
        <f>IF(D5&lt;&gt;"","",1)</f>
        <v>1</v>
      </c>
      <c r="N8" s="613" t="str">
        <f>D4</f>
        <v>3. Serial Number:</v>
      </c>
      <c r="O8" s="242">
        <f>IF(C7&lt;&gt;"","",1)</f>
        <v>1</v>
      </c>
      <c r="P8" s="243" t="s">
        <v>466</v>
      </c>
    </row>
    <row r="9" spans="1:16" ht="31.5" customHeight="1" thickBot="1" x14ac:dyDescent="0.25">
      <c r="A9" s="180"/>
      <c r="B9" s="180"/>
      <c r="C9" s="180"/>
      <c r="D9" s="180"/>
      <c r="E9" s="180"/>
      <c r="F9" s="928"/>
      <c r="G9" s="928"/>
      <c r="H9" s="928"/>
      <c r="I9" s="928"/>
      <c r="J9" s="226"/>
      <c r="K9" s="244">
        <f>IF(B5&lt;&gt;"","",1)</f>
        <v>1</v>
      </c>
      <c r="L9" s="245" t="str">
        <f>B4</f>
        <v>2. Part Name:</v>
      </c>
      <c r="M9" s="239">
        <f>IF(F5&lt;&gt;"","",1)</f>
        <v>1</v>
      </c>
      <c r="N9" s="241" t="s">
        <v>434</v>
      </c>
      <c r="O9" s="246">
        <f>IF(A26&lt;&gt;"","",1)</f>
        <v>1</v>
      </c>
      <c r="P9" s="247" t="s">
        <v>467</v>
      </c>
    </row>
    <row r="10" spans="1:16" ht="31.5" customHeight="1" x14ac:dyDescent="0.2">
      <c r="A10" s="180"/>
      <c r="B10" s="180"/>
      <c r="C10" s="180"/>
      <c r="D10" s="180"/>
      <c r="E10" s="180"/>
      <c r="F10" s="928"/>
      <c r="G10" s="928"/>
      <c r="H10" s="928"/>
      <c r="I10" s="928"/>
      <c r="J10" s="226"/>
      <c r="K10" s="239">
        <f>IF(A28&lt;&gt;"","",1)</f>
        <v>1</v>
      </c>
      <c r="L10" s="240" t="str">
        <f>A27</f>
        <v>14. Signature</v>
      </c>
      <c r="M10" s="239">
        <f>IF(A7&lt;&gt;"","",1)</f>
        <v>1</v>
      </c>
      <c r="N10" s="241" t="s">
        <v>468</v>
      </c>
      <c r="O10" s="248"/>
      <c r="P10" s="249"/>
    </row>
    <row r="11" spans="1:16" ht="31.5" customHeight="1" thickBot="1" x14ac:dyDescent="0.25">
      <c r="A11" s="180"/>
      <c r="B11" s="180"/>
      <c r="C11" s="180"/>
      <c r="D11" s="180"/>
      <c r="E11" s="180"/>
      <c r="F11" s="928"/>
      <c r="G11" s="928"/>
      <c r="H11" s="928"/>
      <c r="I11" s="928"/>
      <c r="J11" s="226"/>
      <c r="K11" s="250">
        <f>IF(F27&lt;&gt;"","",1)</f>
        <v>1</v>
      </c>
      <c r="L11" s="251" t="str">
        <f>E27</f>
        <v>15. Date</v>
      </c>
      <c r="M11" s="239">
        <f>IF(B7&lt;&gt;"","",1)</f>
        <v>1</v>
      </c>
      <c r="N11" s="241" t="s">
        <v>469</v>
      </c>
      <c r="O11" s="252"/>
      <c r="P11" s="252"/>
    </row>
    <row r="12" spans="1:16" ht="31.5" customHeight="1" x14ac:dyDescent="0.15">
      <c r="A12" s="180"/>
      <c r="B12" s="180"/>
      <c r="C12" s="180"/>
      <c r="D12" s="180"/>
      <c r="E12" s="180"/>
      <c r="F12" s="928"/>
      <c r="G12" s="928"/>
      <c r="H12" s="928"/>
      <c r="I12" s="928"/>
      <c r="K12" s="252"/>
      <c r="L12" s="252"/>
      <c r="M12" s="239">
        <f>IF(D7&lt;&gt;"","",1)</f>
        <v>1</v>
      </c>
      <c r="N12" s="241" t="s">
        <v>470</v>
      </c>
      <c r="O12" s="252"/>
      <c r="P12" s="252"/>
    </row>
    <row r="13" spans="1:16" ht="31.5" customHeight="1" x14ac:dyDescent="0.15">
      <c r="A13" s="180"/>
      <c r="B13" s="180"/>
      <c r="C13" s="180"/>
      <c r="D13" s="180"/>
      <c r="E13" s="180"/>
      <c r="F13" s="928"/>
      <c r="G13" s="928"/>
      <c r="H13" s="928"/>
      <c r="I13" s="928"/>
      <c r="K13" s="252"/>
      <c r="L13" s="252"/>
      <c r="M13" s="239">
        <f>IF(E7&lt;&gt;"","",1)</f>
        <v>1</v>
      </c>
      <c r="N13" s="241" t="s">
        <v>471</v>
      </c>
      <c r="O13" s="252"/>
      <c r="P13" s="252"/>
    </row>
    <row r="14" spans="1:16" ht="31.5" customHeight="1" x14ac:dyDescent="0.15">
      <c r="A14" s="180"/>
      <c r="B14" s="180"/>
      <c r="C14" s="180"/>
      <c r="D14" s="180"/>
      <c r="E14" s="180"/>
      <c r="F14" s="928"/>
      <c r="G14" s="928"/>
      <c r="H14" s="928"/>
      <c r="I14" s="928"/>
      <c r="K14" s="252"/>
      <c r="L14" s="252"/>
      <c r="M14" s="239">
        <f>IF(F7&lt;&gt;"","",1)</f>
        <v>1</v>
      </c>
      <c r="N14" s="241" t="s">
        <v>472</v>
      </c>
      <c r="O14" s="252"/>
      <c r="P14" s="252"/>
    </row>
    <row r="15" spans="1:16" ht="31.5" customHeight="1" x14ac:dyDescent="0.15">
      <c r="A15" s="180"/>
      <c r="B15" s="180"/>
      <c r="C15" s="180"/>
      <c r="D15" s="180"/>
      <c r="E15" s="180"/>
      <c r="F15" s="928"/>
      <c r="G15" s="928"/>
      <c r="H15" s="928"/>
      <c r="I15" s="928"/>
      <c r="K15" s="252"/>
      <c r="L15" s="252"/>
      <c r="M15" s="239">
        <f>IF(A21&lt;&gt;"","",1)</f>
        <v>1</v>
      </c>
      <c r="N15" s="241" t="s">
        <v>473</v>
      </c>
      <c r="O15" s="252"/>
      <c r="P15" s="242"/>
    </row>
    <row r="16" spans="1:16" ht="31.5" customHeight="1" thickBot="1" x14ac:dyDescent="0.2">
      <c r="A16" s="180"/>
      <c r="B16" s="180"/>
      <c r="C16" s="180"/>
      <c r="D16" s="180"/>
      <c r="E16" s="180"/>
      <c r="F16" s="928"/>
      <c r="G16" s="928"/>
      <c r="H16" s="928"/>
      <c r="I16" s="928"/>
      <c r="K16" s="252"/>
      <c r="L16" s="252"/>
      <c r="M16" s="250">
        <f>IF(B21&lt;&gt;"","",1)</f>
        <v>1</v>
      </c>
      <c r="N16" s="253" t="s">
        <v>474</v>
      </c>
      <c r="O16" s="252"/>
      <c r="P16" s="252"/>
    </row>
    <row r="17" spans="1:16" ht="31.5" customHeight="1" x14ac:dyDescent="0.15">
      <c r="A17" s="180"/>
      <c r="B17" s="180"/>
      <c r="C17" s="180"/>
      <c r="D17" s="180"/>
      <c r="E17" s="180"/>
      <c r="F17" s="928"/>
      <c r="G17" s="928"/>
      <c r="H17" s="928"/>
      <c r="I17" s="928"/>
      <c r="K17" s="252"/>
      <c r="L17" s="252"/>
      <c r="M17" s="252"/>
      <c r="N17" s="252"/>
      <c r="O17" s="252"/>
      <c r="P17" s="252"/>
    </row>
    <row r="18" spans="1:16" ht="31.5" customHeight="1" x14ac:dyDescent="0.15">
      <c r="A18" s="180"/>
      <c r="B18" s="180"/>
      <c r="C18" s="180"/>
      <c r="D18" s="180"/>
      <c r="E18" s="180"/>
      <c r="F18" s="928"/>
      <c r="G18" s="928"/>
      <c r="H18" s="928"/>
      <c r="I18" s="928"/>
      <c r="P18" s="159"/>
    </row>
    <row r="19" spans="1:16" ht="31.5" customHeight="1" x14ac:dyDescent="0.15">
      <c r="A19" s="180"/>
      <c r="B19" s="180"/>
      <c r="C19" s="180"/>
      <c r="D19" s="180"/>
      <c r="E19" s="180"/>
      <c r="F19" s="928"/>
      <c r="G19" s="928"/>
      <c r="H19" s="928"/>
      <c r="I19" s="928"/>
      <c r="P19" s="159"/>
    </row>
    <row r="20" spans="1:16" ht="25.5" x14ac:dyDescent="0.15">
      <c r="A20" s="254" t="s">
        <v>475</v>
      </c>
      <c r="B20" s="967" t="s">
        <v>476</v>
      </c>
      <c r="C20" s="967"/>
      <c r="D20" s="967"/>
      <c r="E20" s="967"/>
      <c r="F20" s="967"/>
      <c r="G20" s="967"/>
      <c r="H20" s="967"/>
      <c r="I20" s="968"/>
    </row>
    <row r="21" spans="1:16" ht="26.25" customHeight="1" x14ac:dyDescent="0.15">
      <c r="A21" s="255"/>
      <c r="B21" s="975"/>
      <c r="C21" s="975"/>
      <c r="D21" s="975"/>
      <c r="E21" s="975"/>
      <c r="F21" s="975"/>
      <c r="G21" s="975"/>
      <c r="H21" s="975"/>
      <c r="I21" s="975"/>
      <c r="P21" s="159"/>
    </row>
    <row r="22" spans="1:16" ht="26.25" customHeight="1" x14ac:dyDescent="0.15">
      <c r="A22" s="255"/>
      <c r="B22" s="975"/>
      <c r="C22" s="975"/>
      <c r="D22" s="975"/>
      <c r="E22" s="975"/>
      <c r="F22" s="975"/>
      <c r="G22" s="975"/>
      <c r="H22" s="975"/>
      <c r="I22" s="975"/>
    </row>
    <row r="23" spans="1:16" ht="26.25" customHeight="1" x14ac:dyDescent="0.15">
      <c r="A23" s="255"/>
      <c r="B23" s="975"/>
      <c r="C23" s="975"/>
      <c r="D23" s="975"/>
      <c r="E23" s="975"/>
      <c r="F23" s="975"/>
      <c r="G23" s="975"/>
      <c r="H23" s="975"/>
      <c r="I23" s="975"/>
    </row>
    <row r="24" spans="1:16" ht="26.25" customHeight="1" x14ac:dyDescent="0.15">
      <c r="A24" s="255"/>
      <c r="B24" s="975"/>
      <c r="C24" s="975"/>
      <c r="D24" s="975"/>
      <c r="E24" s="975"/>
      <c r="F24" s="975"/>
      <c r="G24" s="975"/>
      <c r="H24" s="975"/>
      <c r="I24" s="975"/>
    </row>
    <row r="25" spans="1:16" ht="23.25" customHeight="1" x14ac:dyDescent="0.15">
      <c r="A25" s="976" t="s">
        <v>467</v>
      </c>
      <c r="B25" s="977"/>
      <c r="C25" s="977"/>
      <c r="D25" s="977"/>
      <c r="E25" s="977"/>
      <c r="F25" s="977"/>
      <c r="G25" s="977"/>
      <c r="H25" s="977"/>
      <c r="I25" s="978"/>
    </row>
    <row r="26" spans="1:16" ht="41.25" customHeight="1" x14ac:dyDescent="0.15">
      <c r="A26" s="979"/>
      <c r="B26" s="980"/>
      <c r="C26" s="980"/>
      <c r="D26" s="980"/>
      <c r="E26" s="980"/>
      <c r="F26" s="980"/>
      <c r="G26" s="980"/>
      <c r="H26" s="980"/>
      <c r="I26" s="981"/>
    </row>
    <row r="27" spans="1:16" ht="12.75" customHeight="1" x14ac:dyDescent="0.15">
      <c r="A27" s="256" t="s">
        <v>477</v>
      </c>
      <c r="B27" s="969"/>
      <c r="C27" s="969"/>
      <c r="D27" s="970"/>
      <c r="E27" s="971" t="s">
        <v>478</v>
      </c>
      <c r="F27" s="891"/>
      <c r="G27" s="891"/>
      <c r="H27" s="891"/>
      <c r="I27" s="892"/>
    </row>
    <row r="28" spans="1:16" ht="45" customHeight="1" x14ac:dyDescent="0.15">
      <c r="A28" s="221"/>
      <c r="B28" s="973"/>
      <c r="C28" s="973"/>
      <c r="D28" s="974"/>
      <c r="E28" s="972"/>
      <c r="F28" s="893"/>
      <c r="G28" s="893"/>
      <c r="H28" s="893"/>
      <c r="I28" s="894"/>
    </row>
    <row r="29" spans="1:16" ht="23.25" customHeight="1" x14ac:dyDescent="0.15"/>
    <row r="30" spans="1:16" ht="23.25" customHeight="1" x14ac:dyDescent="0.15"/>
    <row r="31" spans="1:16" ht="23.25" customHeight="1" x14ac:dyDescent="0.15">
      <c r="P31" s="159"/>
    </row>
    <row r="32" spans="1:16" ht="23.25" customHeight="1" x14ac:dyDescent="0.15">
      <c r="P32" s="159"/>
    </row>
    <row r="33" spans="16:16" ht="23.25" customHeight="1" x14ac:dyDescent="0.15"/>
    <row r="34" spans="16:16" ht="23.25" customHeight="1" x14ac:dyDescent="0.15"/>
    <row r="35" spans="16:16" ht="23.25" customHeight="1" x14ac:dyDescent="0.15"/>
    <row r="36" spans="16:16" ht="23.25" customHeight="1" x14ac:dyDescent="0.15"/>
    <row r="37" spans="16:16" ht="23.25" customHeight="1" x14ac:dyDescent="0.15"/>
    <row r="38" spans="16:16" ht="23.25" customHeight="1" x14ac:dyDescent="0.15"/>
    <row r="39" spans="16:16" ht="23.25" customHeight="1" x14ac:dyDescent="0.15"/>
    <row r="40" spans="16:16" ht="23.25" customHeight="1" x14ac:dyDescent="0.15"/>
    <row r="41" spans="16:16" ht="23.25" customHeight="1" x14ac:dyDescent="0.15"/>
    <row r="42" spans="16:16" ht="23.25" customHeight="1" x14ac:dyDescent="0.15"/>
    <row r="43" spans="16:16" ht="23.25" customHeight="1" x14ac:dyDescent="0.15"/>
    <row r="44" spans="16:16" ht="23.25" customHeight="1" x14ac:dyDescent="0.15">
      <c r="P44" s="159"/>
    </row>
    <row r="45" spans="16:16" ht="23.25" customHeight="1" x14ac:dyDescent="0.15"/>
    <row r="46" spans="16:16" ht="23.25" customHeight="1" x14ac:dyDescent="0.15">
      <c r="P46" s="159"/>
    </row>
    <row r="47" spans="16:16" ht="23.25" customHeight="1" x14ac:dyDescent="0.15">
      <c r="P47" s="159"/>
    </row>
    <row r="48" spans="16:16" ht="23.25" customHeight="1" x14ac:dyDescent="0.15"/>
    <row r="49" spans="16:16" ht="23.25" customHeight="1" x14ac:dyDescent="0.15"/>
    <row r="50" spans="16:16" ht="23.25" customHeight="1" x14ac:dyDescent="0.15"/>
    <row r="51" spans="16:16" ht="23.25" customHeight="1" x14ac:dyDescent="0.15"/>
    <row r="52" spans="16:16" ht="23.25" customHeight="1" x14ac:dyDescent="0.15">
      <c r="P52" s="159"/>
    </row>
    <row r="53" spans="16:16" ht="23.25" customHeight="1" x14ac:dyDescent="0.15">
      <c r="P53" s="159"/>
    </row>
    <row r="54" spans="16:16" ht="23.25" customHeight="1" x14ac:dyDescent="0.15"/>
    <row r="55" spans="16:16" ht="23.25" customHeight="1" x14ac:dyDescent="0.15">
      <c r="P55" s="159"/>
    </row>
    <row r="56" spans="16:16" ht="23.25" customHeight="1" x14ac:dyDescent="0.15"/>
    <row r="57" spans="16:16" ht="23.25" customHeight="1" x14ac:dyDescent="0.15"/>
    <row r="58" spans="16:16" ht="23.25" customHeight="1" x14ac:dyDescent="0.15"/>
    <row r="59" spans="16:16" ht="23.25" customHeight="1" x14ac:dyDescent="0.15"/>
    <row r="60" spans="16:16" ht="23.25" customHeight="1" x14ac:dyDescent="0.15"/>
    <row r="61" spans="16:16" ht="23.25" customHeight="1" x14ac:dyDescent="0.15"/>
    <row r="62" spans="16:16" ht="23.25" customHeight="1" x14ac:dyDescent="0.15"/>
    <row r="63" spans="16:16" ht="23.25" customHeight="1" x14ac:dyDescent="0.15">
      <c r="P63" s="159"/>
    </row>
    <row r="64" spans="16:16" ht="23.25" customHeight="1" x14ac:dyDescent="0.15">
      <c r="P64" s="159"/>
    </row>
    <row r="65" ht="23.25" customHeight="1" x14ac:dyDescent="0.15"/>
    <row r="66" ht="23.25" customHeight="1" x14ac:dyDescent="0.15"/>
    <row r="67" ht="23.25" customHeight="1" x14ac:dyDescent="0.15"/>
    <row r="68" ht="23.25" customHeight="1" x14ac:dyDescent="0.15"/>
    <row r="69" ht="23.25" customHeight="1" x14ac:dyDescent="0.15"/>
    <row r="70" ht="23.25" customHeight="1" x14ac:dyDescent="0.15"/>
    <row r="71" ht="23.25" customHeight="1" x14ac:dyDescent="0.15"/>
    <row r="72" ht="23.25" customHeight="1" x14ac:dyDescent="0.15"/>
    <row r="73" ht="23.25" customHeight="1" x14ac:dyDescent="0.15"/>
    <row r="74" ht="23.25" customHeight="1" x14ac:dyDescent="0.15"/>
    <row r="75" ht="23.25" customHeight="1" x14ac:dyDescent="0.15"/>
    <row r="76" ht="23.25" customHeight="1" x14ac:dyDescent="0.15"/>
    <row r="77" ht="23.25" customHeight="1" x14ac:dyDescent="0.15"/>
    <row r="78" ht="23.25" customHeight="1" x14ac:dyDescent="0.15"/>
    <row r="79" ht="23.25" customHeight="1" x14ac:dyDescent="0.15"/>
    <row r="80" ht="23.25" customHeight="1" x14ac:dyDescent="0.15"/>
    <row r="81" ht="23.25" customHeight="1" x14ac:dyDescent="0.15"/>
    <row r="82" ht="23.25" customHeight="1" x14ac:dyDescent="0.15"/>
    <row r="83" ht="23.25" customHeight="1" x14ac:dyDescent="0.15"/>
    <row r="84" ht="23.25" customHeight="1" x14ac:dyDescent="0.15"/>
    <row r="85" ht="23.25" customHeight="1" x14ac:dyDescent="0.15"/>
    <row r="86" ht="23.25" customHeight="1" x14ac:dyDescent="0.15"/>
    <row r="87" ht="23.25" customHeight="1" x14ac:dyDescent="0.15"/>
    <row r="88" ht="23.25" customHeight="1" x14ac:dyDescent="0.15"/>
    <row r="89" ht="23.25" customHeight="1" x14ac:dyDescent="0.15"/>
    <row r="90" ht="23.25" customHeight="1" x14ac:dyDescent="0.15"/>
    <row r="91" ht="23.25" customHeight="1" x14ac:dyDescent="0.15"/>
    <row r="92" ht="23.25" customHeight="1" x14ac:dyDescent="0.15"/>
    <row r="93" ht="23.25" customHeight="1" x14ac:dyDescent="0.15"/>
    <row r="94" ht="23.25" customHeight="1" x14ac:dyDescent="0.15"/>
    <row r="95" ht="23.25" customHeight="1" x14ac:dyDescent="0.15"/>
    <row r="96" ht="23.25" customHeight="1" x14ac:dyDescent="0.15"/>
    <row r="97" ht="23.25" customHeight="1" x14ac:dyDescent="0.15"/>
    <row r="98" ht="23.25" customHeight="1" x14ac:dyDescent="0.15"/>
    <row r="99" ht="23.25" customHeight="1" x14ac:dyDescent="0.15"/>
    <row r="100" ht="23.25" customHeight="1" x14ac:dyDescent="0.15"/>
    <row r="101" ht="23.25" customHeight="1" x14ac:dyDescent="0.15"/>
    <row r="102" ht="23.25" customHeight="1" x14ac:dyDescent="0.15"/>
    <row r="103" ht="23.25" customHeight="1" x14ac:dyDescent="0.15"/>
    <row r="104" ht="23.25" customHeight="1" x14ac:dyDescent="0.15"/>
    <row r="105" ht="23.25" customHeight="1" x14ac:dyDescent="0.15"/>
    <row r="106" ht="23.25" customHeight="1" x14ac:dyDescent="0.15"/>
    <row r="107" ht="23.25" customHeight="1" x14ac:dyDescent="0.15"/>
    <row r="108" ht="23.25" customHeight="1" x14ac:dyDescent="0.15"/>
    <row r="109" ht="23.25" customHeight="1" x14ac:dyDescent="0.15"/>
    <row r="110" ht="23.25" customHeight="1" x14ac:dyDescent="0.15"/>
    <row r="111" ht="23.25" customHeight="1" x14ac:dyDescent="0.15"/>
    <row r="112" ht="23.25" customHeight="1" x14ac:dyDescent="0.15"/>
    <row r="113" ht="23.25" customHeight="1" x14ac:dyDescent="0.15"/>
    <row r="114" ht="23.25" customHeight="1" x14ac:dyDescent="0.15"/>
    <row r="115" ht="23.25" customHeight="1" x14ac:dyDescent="0.15"/>
    <row r="116" ht="23.25" customHeight="1" x14ac:dyDescent="0.15"/>
    <row r="117" ht="23.25" customHeight="1" x14ac:dyDescent="0.15"/>
    <row r="118" ht="23.25" customHeight="1" x14ac:dyDescent="0.15"/>
    <row r="119" ht="23.25" customHeight="1" x14ac:dyDescent="0.15"/>
    <row r="120" ht="23.25" customHeight="1" x14ac:dyDescent="0.15"/>
    <row r="121" ht="23.25" customHeight="1" x14ac:dyDescent="0.15"/>
    <row r="122" ht="23.25" customHeight="1" x14ac:dyDescent="0.15"/>
    <row r="123" ht="23.25" customHeight="1" x14ac:dyDescent="0.15"/>
    <row r="124" ht="23.25" customHeight="1" x14ac:dyDescent="0.15"/>
    <row r="125" ht="23.25" customHeight="1" x14ac:dyDescent="0.15"/>
    <row r="126" ht="23.25" customHeight="1" x14ac:dyDescent="0.15"/>
    <row r="127" ht="23.25" customHeight="1" x14ac:dyDescent="0.15"/>
    <row r="128" ht="23.25" customHeight="1" x14ac:dyDescent="0.15"/>
    <row r="129" ht="23.25" customHeight="1" x14ac:dyDescent="0.15"/>
    <row r="130" ht="23.25" customHeight="1" x14ac:dyDescent="0.15"/>
    <row r="131" ht="23.25" customHeight="1" x14ac:dyDescent="0.15"/>
    <row r="132" ht="23.25" customHeight="1" x14ac:dyDescent="0.15"/>
    <row r="133" ht="23.25" customHeight="1" x14ac:dyDescent="0.15"/>
    <row r="134" ht="23.25" customHeight="1" x14ac:dyDescent="0.15"/>
    <row r="135" ht="23.25" customHeight="1" x14ac:dyDescent="0.15"/>
    <row r="136" ht="23.25" customHeight="1" x14ac:dyDescent="0.15"/>
    <row r="137" ht="23.25" customHeight="1" x14ac:dyDescent="0.15"/>
    <row r="138" ht="23.25" customHeight="1" x14ac:dyDescent="0.15"/>
    <row r="139" ht="23.25" customHeight="1" x14ac:dyDescent="0.15"/>
    <row r="140" ht="23.25" customHeight="1" x14ac:dyDescent="0.15"/>
    <row r="141" ht="23.25" customHeight="1" x14ac:dyDescent="0.15"/>
    <row r="142" ht="23.25" customHeight="1" x14ac:dyDescent="0.15"/>
    <row r="143" ht="23.25" customHeight="1" x14ac:dyDescent="0.15"/>
    <row r="144" ht="23.25" customHeight="1" x14ac:dyDescent="0.15"/>
    <row r="145" ht="23.25" customHeight="1" x14ac:dyDescent="0.15"/>
    <row r="146" ht="23.25" customHeight="1" x14ac:dyDescent="0.15"/>
    <row r="147" ht="23.25" customHeight="1" x14ac:dyDescent="0.15"/>
    <row r="148" ht="23.25" customHeight="1" x14ac:dyDescent="0.15"/>
    <row r="149" ht="23.25" customHeight="1" x14ac:dyDescent="0.15"/>
    <row r="150" ht="23.25" customHeight="1" x14ac:dyDescent="0.15"/>
    <row r="151" ht="23.25" customHeight="1" x14ac:dyDescent="0.15"/>
    <row r="152" ht="23.25" customHeight="1" x14ac:dyDescent="0.15"/>
    <row r="153" ht="23.25" customHeight="1" x14ac:dyDescent="0.15"/>
    <row r="154" ht="23.25" customHeight="1" x14ac:dyDescent="0.15"/>
    <row r="155" ht="23.25" customHeight="1" x14ac:dyDescent="0.15"/>
    <row r="156" ht="23.25" customHeight="1" x14ac:dyDescent="0.15"/>
    <row r="157" ht="23.25" customHeight="1" x14ac:dyDescent="0.15"/>
    <row r="158" ht="23.25" customHeight="1" x14ac:dyDescent="0.15"/>
    <row r="159" ht="23.25" customHeight="1" x14ac:dyDescent="0.15"/>
    <row r="160" ht="23.25" customHeight="1" x14ac:dyDescent="0.15"/>
    <row r="161" ht="23.25" customHeight="1" x14ac:dyDescent="0.15"/>
    <row r="162" ht="23.25" customHeight="1" x14ac:dyDescent="0.15"/>
    <row r="163" ht="23.25" customHeight="1" x14ac:dyDescent="0.15"/>
    <row r="164" ht="23.25" customHeight="1" x14ac:dyDescent="0.15"/>
    <row r="165" ht="23.25" customHeight="1" x14ac:dyDescent="0.15"/>
    <row r="166" ht="23.25" customHeight="1" x14ac:dyDescent="0.15"/>
    <row r="167" ht="23.25" customHeight="1" x14ac:dyDescent="0.15"/>
    <row r="168" ht="23.25" customHeight="1" x14ac:dyDescent="0.15"/>
    <row r="169" ht="23.25" customHeight="1" x14ac:dyDescent="0.15"/>
    <row r="170" ht="23.25" customHeight="1" x14ac:dyDescent="0.15"/>
    <row r="171" ht="23.25" customHeight="1" x14ac:dyDescent="0.15"/>
    <row r="172" ht="23.25" customHeight="1" x14ac:dyDescent="0.15"/>
    <row r="173" ht="23.25" customHeight="1" x14ac:dyDescent="0.15"/>
    <row r="174" ht="23.25" customHeight="1" x14ac:dyDescent="0.15"/>
    <row r="175" ht="23.25" customHeight="1" x14ac:dyDescent="0.15"/>
    <row r="176" ht="23.25" customHeight="1" x14ac:dyDescent="0.15"/>
    <row r="177" ht="23.25" customHeight="1" x14ac:dyDescent="0.15"/>
    <row r="178" ht="23.25" customHeight="1" x14ac:dyDescent="0.15"/>
    <row r="179" ht="23.25" customHeight="1" x14ac:dyDescent="0.15"/>
    <row r="180" ht="23.25" customHeight="1" x14ac:dyDescent="0.15"/>
    <row r="181" ht="23.25" customHeight="1" x14ac:dyDescent="0.15"/>
    <row r="182" ht="23.25" customHeight="1" x14ac:dyDescent="0.15"/>
    <row r="183" ht="23.25" customHeight="1" x14ac:dyDescent="0.15"/>
    <row r="184" ht="23.25" customHeight="1" x14ac:dyDescent="0.15"/>
    <row r="185" ht="23.25" customHeight="1" x14ac:dyDescent="0.15"/>
    <row r="186" ht="23.25" customHeight="1" x14ac:dyDescent="0.15"/>
    <row r="187" ht="23.25" customHeight="1" x14ac:dyDescent="0.15"/>
    <row r="188" ht="23.25" customHeight="1" x14ac:dyDescent="0.15"/>
    <row r="189" ht="23.25" customHeight="1" x14ac:dyDescent="0.15"/>
    <row r="190" ht="23.25" customHeight="1" x14ac:dyDescent="0.15"/>
    <row r="191" ht="23.25" customHeight="1" x14ac:dyDescent="0.15"/>
    <row r="192" ht="23.25" customHeight="1" x14ac:dyDescent="0.15"/>
    <row r="193" ht="23.25" customHeight="1" x14ac:dyDescent="0.15"/>
    <row r="194" ht="23.25" customHeight="1" x14ac:dyDescent="0.15"/>
    <row r="195" ht="23.25" customHeight="1" x14ac:dyDescent="0.15"/>
    <row r="196" ht="23.25" customHeight="1" x14ac:dyDescent="0.15"/>
    <row r="197" ht="23.25" customHeight="1" x14ac:dyDescent="0.15"/>
    <row r="198" ht="23.25" customHeight="1" x14ac:dyDescent="0.15"/>
    <row r="199" ht="23.25" customHeight="1" x14ac:dyDescent="0.15"/>
    <row r="200" ht="23.25" customHeight="1" x14ac:dyDescent="0.15"/>
    <row r="201" ht="23.25" customHeight="1" x14ac:dyDescent="0.15"/>
    <row r="202" ht="23.25" customHeight="1" x14ac:dyDescent="0.15"/>
    <row r="203" ht="23.25" customHeight="1" x14ac:dyDescent="0.15"/>
    <row r="204" ht="23.25" customHeight="1" x14ac:dyDescent="0.15"/>
    <row r="205" ht="23.25" customHeight="1" x14ac:dyDescent="0.15"/>
    <row r="206" ht="23.25" customHeight="1" x14ac:dyDescent="0.15"/>
    <row r="207" ht="23.25" customHeight="1" x14ac:dyDescent="0.15"/>
    <row r="208" ht="23.25" customHeight="1" x14ac:dyDescent="0.15"/>
    <row r="209" ht="23.25" customHeight="1" x14ac:dyDescent="0.15"/>
    <row r="210" ht="23.25" customHeight="1" x14ac:dyDescent="0.15"/>
    <row r="211" ht="23.25" customHeight="1" x14ac:dyDescent="0.15"/>
    <row r="212" ht="23.25" customHeight="1" x14ac:dyDescent="0.15"/>
    <row r="213" ht="23.25" customHeight="1" x14ac:dyDescent="0.15"/>
    <row r="214" ht="23.25" customHeight="1" x14ac:dyDescent="0.15"/>
    <row r="215" ht="23.25" customHeight="1" x14ac:dyDescent="0.15"/>
    <row r="216" ht="23.25" customHeight="1" x14ac:dyDescent="0.15"/>
    <row r="217" ht="23.25" customHeight="1" x14ac:dyDescent="0.15"/>
    <row r="218" ht="23.25" customHeight="1" x14ac:dyDescent="0.15"/>
    <row r="219" ht="23.25" customHeight="1" x14ac:dyDescent="0.15"/>
    <row r="220" ht="23.25" customHeight="1" x14ac:dyDescent="0.15"/>
    <row r="221" ht="23.25" customHeight="1" x14ac:dyDescent="0.15"/>
    <row r="222" ht="23.25" customHeight="1" x14ac:dyDescent="0.15"/>
    <row r="223" ht="23.25" customHeight="1" x14ac:dyDescent="0.15"/>
    <row r="224" ht="23.25" customHeight="1" x14ac:dyDescent="0.15"/>
    <row r="225" ht="23.25" customHeight="1" x14ac:dyDescent="0.15"/>
    <row r="226" ht="23.25" customHeight="1" x14ac:dyDescent="0.15"/>
    <row r="227" ht="23.25" customHeight="1" x14ac:dyDescent="0.15"/>
    <row r="228" ht="23.25" customHeight="1" x14ac:dyDescent="0.15"/>
    <row r="229" ht="23.25" customHeight="1" x14ac:dyDescent="0.15"/>
    <row r="230" ht="23.25" customHeight="1" x14ac:dyDescent="0.15"/>
    <row r="231" ht="23.25" customHeight="1" x14ac:dyDescent="0.15"/>
    <row r="232" ht="23.25" customHeight="1" x14ac:dyDescent="0.15"/>
    <row r="233" ht="23.25" customHeight="1" x14ac:dyDescent="0.15"/>
    <row r="234" ht="23.25" customHeight="1" x14ac:dyDescent="0.15"/>
    <row r="235" ht="23.25" customHeight="1" x14ac:dyDescent="0.15"/>
    <row r="236" ht="23.25" customHeight="1" x14ac:dyDescent="0.15"/>
    <row r="237" ht="23.25" customHeight="1" x14ac:dyDescent="0.15"/>
    <row r="238" ht="23.25" customHeight="1" x14ac:dyDescent="0.15"/>
    <row r="239" ht="23.25" customHeight="1" x14ac:dyDescent="0.15"/>
    <row r="240" ht="23.25" customHeight="1" x14ac:dyDescent="0.15"/>
    <row r="241" ht="23.25" customHeight="1" x14ac:dyDescent="0.15"/>
    <row r="242" ht="23.25" customHeight="1" x14ac:dyDescent="0.15"/>
    <row r="243" ht="23.25" customHeight="1" x14ac:dyDescent="0.15"/>
    <row r="244" ht="23.25" customHeight="1" x14ac:dyDescent="0.15"/>
    <row r="245" ht="23.25" customHeight="1" x14ac:dyDescent="0.15"/>
    <row r="246" ht="23.25" customHeight="1" x14ac:dyDescent="0.15"/>
    <row r="247" ht="23.25" customHeight="1" x14ac:dyDescent="0.15"/>
    <row r="248" ht="23.25" customHeight="1" x14ac:dyDescent="0.15"/>
    <row r="249" ht="23.25" customHeight="1" x14ac:dyDescent="0.15"/>
    <row r="250" ht="23.25" customHeight="1" x14ac:dyDescent="0.15"/>
    <row r="251" ht="23.25" customHeight="1" x14ac:dyDescent="0.15"/>
    <row r="252" ht="23.25" customHeight="1" x14ac:dyDescent="0.15"/>
    <row r="253" ht="23.25" customHeight="1" x14ac:dyDescent="0.15"/>
    <row r="254" ht="23.25" customHeight="1" x14ac:dyDescent="0.15"/>
    <row r="255" ht="23.25" customHeight="1" x14ac:dyDescent="0.15"/>
    <row r="256" ht="23.25" customHeight="1" x14ac:dyDescent="0.15"/>
    <row r="257" ht="23.25" customHeight="1" x14ac:dyDescent="0.15"/>
    <row r="258" ht="23.25" customHeight="1" x14ac:dyDescent="0.15"/>
    <row r="259" ht="23.25" customHeight="1" x14ac:dyDescent="0.15"/>
    <row r="260" ht="23.25" customHeight="1" x14ac:dyDescent="0.15"/>
    <row r="261" ht="23.25" customHeight="1" x14ac:dyDescent="0.15"/>
    <row r="262" ht="23.25" customHeight="1" x14ac:dyDescent="0.15"/>
    <row r="263" ht="23.25" customHeight="1" x14ac:dyDescent="0.15"/>
    <row r="264" ht="23.25" customHeight="1" x14ac:dyDescent="0.15"/>
    <row r="265" ht="23.25" customHeight="1" x14ac:dyDescent="0.15"/>
    <row r="266" ht="23.25" customHeight="1" x14ac:dyDescent="0.15"/>
    <row r="267" ht="23.25" customHeight="1" x14ac:dyDescent="0.15"/>
    <row r="268" ht="23.25" customHeight="1" x14ac:dyDescent="0.15"/>
    <row r="269" ht="23.25" customHeight="1" x14ac:dyDescent="0.15"/>
    <row r="270" ht="23.25" customHeight="1" x14ac:dyDescent="0.15"/>
    <row r="271" ht="23.25" customHeight="1" x14ac:dyDescent="0.15"/>
    <row r="272" ht="23.25" customHeight="1" x14ac:dyDescent="0.15"/>
    <row r="273" ht="23.25" customHeight="1" x14ac:dyDescent="0.15"/>
    <row r="274" ht="23.25" customHeight="1" x14ac:dyDescent="0.15"/>
    <row r="275" ht="23.25" customHeight="1" x14ac:dyDescent="0.15"/>
    <row r="276" ht="23.25" customHeight="1" x14ac:dyDescent="0.15"/>
    <row r="277" ht="23.25" customHeight="1" x14ac:dyDescent="0.15"/>
    <row r="278" ht="23.25" customHeight="1" x14ac:dyDescent="0.15"/>
    <row r="279" ht="23.25" customHeight="1" x14ac:dyDescent="0.15"/>
    <row r="280" ht="23.25" customHeight="1" x14ac:dyDescent="0.15"/>
    <row r="281" ht="23.25" customHeight="1" x14ac:dyDescent="0.15"/>
    <row r="282" ht="23.25" customHeight="1" x14ac:dyDescent="0.15"/>
    <row r="283" ht="23.25" customHeight="1" x14ac:dyDescent="0.15"/>
    <row r="284" ht="23.25" customHeight="1" x14ac:dyDescent="0.15"/>
    <row r="285" ht="23.25" customHeight="1" x14ac:dyDescent="0.15"/>
    <row r="286" ht="23.25" customHeight="1" x14ac:dyDescent="0.15"/>
    <row r="287" ht="23.25" customHeight="1" x14ac:dyDescent="0.15"/>
    <row r="288" ht="23.25" customHeight="1" x14ac:dyDescent="0.15"/>
    <row r="289" ht="23.25" customHeight="1" x14ac:dyDescent="0.15"/>
    <row r="290" ht="23.25" customHeight="1" x14ac:dyDescent="0.15"/>
    <row r="291" ht="23.25" customHeight="1" x14ac:dyDescent="0.15"/>
    <row r="292" ht="23.25" customHeight="1" x14ac:dyDescent="0.15"/>
    <row r="293" ht="23.25" customHeight="1" x14ac:dyDescent="0.15"/>
    <row r="294" ht="23.25" customHeight="1" x14ac:dyDescent="0.15"/>
    <row r="295" ht="23.25" customHeight="1" x14ac:dyDescent="0.15"/>
    <row r="296" ht="23.25" customHeight="1" x14ac:dyDescent="0.15"/>
    <row r="297" ht="23.25" customHeight="1" x14ac:dyDescent="0.15"/>
    <row r="298" ht="23.25" customHeight="1" x14ac:dyDescent="0.15"/>
    <row r="299" ht="23.25" customHeight="1" x14ac:dyDescent="0.15"/>
    <row r="300" ht="23.25" customHeight="1" x14ac:dyDescent="0.15"/>
    <row r="301" ht="23.25" customHeight="1" x14ac:dyDescent="0.15"/>
    <row r="302" ht="23.25" customHeight="1" x14ac:dyDescent="0.15"/>
    <row r="303" ht="23.25" customHeight="1" x14ac:dyDescent="0.15"/>
    <row r="304" ht="23.25" customHeight="1" x14ac:dyDescent="0.15"/>
    <row r="305" ht="23.25" customHeight="1" x14ac:dyDescent="0.15"/>
    <row r="306" ht="23.25" customHeight="1" x14ac:dyDescent="0.15"/>
    <row r="307" ht="23.25" customHeight="1" x14ac:dyDescent="0.15"/>
    <row r="308" ht="23.25" customHeight="1" x14ac:dyDescent="0.15"/>
    <row r="309" ht="23.25" customHeight="1" x14ac:dyDescent="0.15"/>
    <row r="310" ht="23.25" customHeight="1" x14ac:dyDescent="0.15"/>
    <row r="311" ht="23.25" customHeight="1" x14ac:dyDescent="0.15"/>
    <row r="312" ht="23.25" customHeight="1" x14ac:dyDescent="0.15"/>
    <row r="313" ht="23.25" customHeight="1" x14ac:dyDescent="0.15"/>
    <row r="314" ht="23.25" customHeight="1" x14ac:dyDescent="0.15"/>
    <row r="315" ht="23.25" customHeight="1" x14ac:dyDescent="0.15"/>
    <row r="316" ht="23.25" customHeight="1" x14ac:dyDescent="0.15"/>
    <row r="317" ht="23.25" customHeight="1" x14ac:dyDescent="0.15"/>
    <row r="318" ht="23.25" customHeight="1" x14ac:dyDescent="0.15"/>
    <row r="319" ht="23.25" customHeight="1" x14ac:dyDescent="0.15"/>
    <row r="320" ht="23.25" customHeight="1" x14ac:dyDescent="0.15"/>
    <row r="321" ht="23.25" customHeight="1" x14ac:dyDescent="0.15"/>
    <row r="322" ht="23.25" customHeight="1" x14ac:dyDescent="0.15"/>
    <row r="323" ht="23.25" customHeight="1" x14ac:dyDescent="0.15"/>
    <row r="324" ht="23.25" customHeight="1" x14ac:dyDescent="0.15"/>
    <row r="325" ht="23.25" customHeight="1" x14ac:dyDescent="0.15"/>
    <row r="326" ht="23.25" customHeight="1" x14ac:dyDescent="0.15"/>
    <row r="327" ht="23.25" customHeight="1" x14ac:dyDescent="0.15"/>
    <row r="328" ht="23.25" customHeight="1" x14ac:dyDescent="0.15"/>
    <row r="329" ht="23.25" customHeight="1" x14ac:dyDescent="0.15"/>
    <row r="330" ht="23.25" customHeight="1" x14ac:dyDescent="0.15"/>
    <row r="331" ht="23.25" customHeight="1" x14ac:dyDescent="0.15"/>
    <row r="332" ht="23.25" customHeight="1" x14ac:dyDescent="0.15"/>
    <row r="333" ht="23.25" customHeight="1" x14ac:dyDescent="0.15"/>
    <row r="334" ht="23.25" customHeight="1" x14ac:dyDescent="0.15"/>
    <row r="335" ht="23.25" customHeight="1" x14ac:dyDescent="0.15"/>
    <row r="336" ht="23.25" customHeight="1" x14ac:dyDescent="0.15"/>
    <row r="337" ht="23.25" customHeight="1" x14ac:dyDescent="0.15"/>
    <row r="338" ht="23.25" customHeight="1" x14ac:dyDescent="0.15"/>
    <row r="339" ht="23.25" customHeight="1" x14ac:dyDescent="0.15"/>
    <row r="340" ht="23.25" customHeight="1" x14ac:dyDescent="0.15"/>
    <row r="341" ht="23.25" customHeight="1" x14ac:dyDescent="0.15"/>
    <row r="342" ht="23.25" customHeight="1" x14ac:dyDescent="0.15"/>
    <row r="343" ht="23.25" customHeight="1" x14ac:dyDescent="0.15"/>
    <row r="344" ht="23.25" customHeight="1" x14ac:dyDescent="0.15"/>
    <row r="345" ht="23.25" customHeight="1" x14ac:dyDescent="0.15"/>
    <row r="346" ht="23.25" customHeight="1" x14ac:dyDescent="0.15"/>
    <row r="347" ht="23.25" customHeight="1" x14ac:dyDescent="0.15"/>
    <row r="348" ht="23.25" customHeight="1" x14ac:dyDescent="0.15"/>
    <row r="349" ht="23.25" customHeight="1" x14ac:dyDescent="0.15"/>
    <row r="350" ht="23.25" customHeight="1" x14ac:dyDescent="0.15"/>
    <row r="351" ht="23.25" customHeight="1" x14ac:dyDescent="0.15"/>
    <row r="352" ht="23.25" customHeight="1" x14ac:dyDescent="0.15"/>
    <row r="353" ht="23.25" customHeight="1" x14ac:dyDescent="0.15"/>
    <row r="354" ht="23.25" customHeight="1" x14ac:dyDescent="0.15"/>
    <row r="355" ht="23.25" customHeight="1" x14ac:dyDescent="0.15"/>
    <row r="356" ht="23.25" customHeight="1" x14ac:dyDescent="0.15"/>
    <row r="357" ht="23.25" customHeight="1" x14ac:dyDescent="0.15"/>
    <row r="358" ht="23.25" customHeight="1" x14ac:dyDescent="0.15"/>
    <row r="359" ht="23.25" customHeight="1" x14ac:dyDescent="0.15"/>
    <row r="360" ht="23.25" customHeight="1" x14ac:dyDescent="0.15"/>
    <row r="361" ht="23.25" customHeight="1" x14ac:dyDescent="0.15"/>
    <row r="362" ht="23.25" customHeight="1" x14ac:dyDescent="0.15"/>
    <row r="363" ht="23.25" customHeight="1" x14ac:dyDescent="0.15"/>
    <row r="364" ht="23.25" customHeight="1" x14ac:dyDescent="0.15"/>
    <row r="365" ht="23.25" customHeight="1" x14ac:dyDescent="0.15"/>
    <row r="366" ht="23.25" customHeight="1" x14ac:dyDescent="0.15"/>
    <row r="367" ht="23.25" customHeight="1" x14ac:dyDescent="0.15"/>
    <row r="368" ht="23.25" customHeight="1" x14ac:dyDescent="0.15"/>
    <row r="369" ht="23.25" customHeight="1" x14ac:dyDescent="0.15"/>
    <row r="370" ht="23.25" customHeight="1" x14ac:dyDescent="0.15"/>
    <row r="371" ht="23.25" customHeight="1" x14ac:dyDescent="0.15"/>
    <row r="372" ht="23.25" customHeight="1" x14ac:dyDescent="0.15"/>
    <row r="373" ht="23.25" customHeight="1" x14ac:dyDescent="0.15"/>
    <row r="374" ht="23.25" customHeight="1" x14ac:dyDescent="0.15"/>
    <row r="375" ht="23.25" customHeight="1" x14ac:dyDescent="0.15"/>
    <row r="376" ht="23.25" customHeight="1" x14ac:dyDescent="0.15"/>
    <row r="377" ht="23.25" customHeight="1" x14ac:dyDescent="0.15"/>
    <row r="378" ht="23.25" customHeight="1" x14ac:dyDescent="0.15"/>
    <row r="379" ht="23.25" customHeight="1" x14ac:dyDescent="0.15"/>
    <row r="380" ht="23.25" customHeight="1" x14ac:dyDescent="0.15"/>
    <row r="381" ht="23.25" customHeight="1" x14ac:dyDescent="0.15"/>
    <row r="382" ht="23.25" customHeight="1" x14ac:dyDescent="0.15"/>
    <row r="383" ht="23.25" customHeight="1" x14ac:dyDescent="0.15"/>
    <row r="384" ht="23.25" customHeight="1" x14ac:dyDescent="0.15"/>
    <row r="385" ht="23.25" customHeight="1" x14ac:dyDescent="0.15"/>
    <row r="386" ht="23.25" customHeight="1" x14ac:dyDescent="0.15"/>
    <row r="387" ht="23.25" customHeight="1" x14ac:dyDescent="0.15"/>
    <row r="388" ht="23.25" customHeight="1" x14ac:dyDescent="0.15"/>
    <row r="389" ht="23.25" customHeight="1" x14ac:dyDescent="0.15"/>
  </sheetData>
  <mergeCells count="34">
    <mergeCell ref="B27:D27"/>
    <mergeCell ref="E27:E28"/>
    <mergeCell ref="F27:I28"/>
    <mergeCell ref="B28:D28"/>
    <mergeCell ref="B21:I21"/>
    <mergeCell ref="B22:I22"/>
    <mergeCell ref="B23:I23"/>
    <mergeCell ref="B24:I24"/>
    <mergeCell ref="A25:I25"/>
    <mergeCell ref="A26:I26"/>
    <mergeCell ref="B20:I20"/>
    <mergeCell ref="F9:I9"/>
    <mergeCell ref="F10:I10"/>
    <mergeCell ref="F11:I11"/>
    <mergeCell ref="F12:I12"/>
    <mergeCell ref="F13:I13"/>
    <mergeCell ref="F14:I14"/>
    <mergeCell ref="F15:I15"/>
    <mergeCell ref="F16:I16"/>
    <mergeCell ref="F17:I17"/>
    <mergeCell ref="F18:I18"/>
    <mergeCell ref="F19:I19"/>
    <mergeCell ref="F8:I8"/>
    <mergeCell ref="A1:I1"/>
    <mergeCell ref="A2:F2"/>
    <mergeCell ref="A3:I3"/>
    <mergeCell ref="B4:C4"/>
    <mergeCell ref="D4:E4"/>
    <mergeCell ref="F4:I4"/>
    <mergeCell ref="B5:C5"/>
    <mergeCell ref="D5:E5"/>
    <mergeCell ref="F5:I5"/>
    <mergeCell ref="F6:I6"/>
    <mergeCell ref="F7:I7"/>
  </mergeCells>
  <conditionalFormatting sqref="A21:I21 A26:I26 A28">
    <cfRule type="cellIs" dxfId="14" priority="5" stopIfTrue="1" operator="equal">
      <formula>0</formula>
    </cfRule>
  </conditionalFormatting>
  <conditionalFormatting sqref="E7:E19">
    <cfRule type="cellIs" dxfId="13" priority="6" stopIfTrue="1" operator="equal">
      <formula>"No"</formula>
    </cfRule>
  </conditionalFormatting>
  <conditionalFormatting sqref="F27:I28">
    <cfRule type="cellIs" dxfId="12" priority="7" stopIfTrue="1" operator="equal">
      <formula>0</formula>
    </cfRule>
  </conditionalFormatting>
  <conditionalFormatting sqref="K7 M7 O7">
    <cfRule type="cellIs" dxfId="11" priority="3" stopIfTrue="1" operator="greaterThanOrEqual">
      <formula>1</formula>
    </cfRule>
    <cfRule type="cellIs" dxfId="10" priority="4" stopIfTrue="1" operator="equal">
      <formula>0</formula>
    </cfRule>
  </conditionalFormatting>
  <conditionalFormatting sqref="O8:O9 K8:K11 M8:M16">
    <cfRule type="cellIs" dxfId="9" priority="1" stopIfTrue="1" operator="equal">
      <formula>1</formula>
    </cfRule>
    <cfRule type="cellIs" dxfId="8" priority="2" stopIfTrue="1" operator="notEqual">
      <formula>1</formula>
    </cfRule>
  </conditionalFormatting>
  <printOptions horizontalCentered="1"/>
  <pageMargins left="0" right="0" top="0.19685039370078741" bottom="0.39370078740157483" header="0" footer="0.11811023622047245"/>
  <pageSetup paperSize="9"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1EFBC-E2B2-4EA8-B40F-694C0F19762C}">
  <sheetPr codeName="Sheet21"/>
  <dimension ref="A1:AL22"/>
  <sheetViews>
    <sheetView zoomScaleNormal="100" workbookViewId="0">
      <selection activeCell="R11" sqref="R11"/>
    </sheetView>
  </sheetViews>
  <sheetFormatPr defaultColWidth="9.1328125" defaultRowHeight="10.15" x14ac:dyDescent="0.3"/>
  <cols>
    <col min="1" max="1" width="5.86328125" style="157" customWidth="1"/>
    <col min="2" max="2" width="10" style="157" customWidth="1"/>
    <col min="3" max="3" width="13" style="157" customWidth="1"/>
    <col min="4" max="4" width="27.1328125" style="157" customWidth="1"/>
    <col min="5" max="5" width="19.1328125" style="157" customWidth="1"/>
    <col min="6" max="6" width="11" style="157" customWidth="1"/>
    <col min="7" max="7" width="15" style="157" customWidth="1"/>
    <col min="8" max="8" width="21.265625" style="157" customWidth="1"/>
    <col min="9" max="9" width="9.59765625" style="157" customWidth="1"/>
    <col min="10" max="10" width="4.59765625" style="157" customWidth="1"/>
    <col min="11" max="11" width="2.86328125" style="157" bestFit="1" customWidth="1"/>
    <col min="12" max="12" width="6.59765625" style="157" customWidth="1"/>
    <col min="13" max="13" width="4.59765625" style="157" customWidth="1"/>
    <col min="14" max="14" width="1" style="158" customWidth="1"/>
    <col min="15" max="15" width="1.86328125" style="210" bestFit="1" customWidth="1"/>
    <col min="16" max="16" width="11.86328125" style="210" bestFit="1" customWidth="1"/>
    <col min="17" max="17" width="1.86328125" style="210" bestFit="1" customWidth="1"/>
    <col min="18" max="18" width="24.86328125" style="210" bestFit="1" customWidth="1"/>
    <col min="19" max="19" width="1.86328125" style="210" bestFit="1" customWidth="1"/>
    <col min="20" max="20" width="30.1328125" style="210" customWidth="1"/>
    <col min="21" max="21" width="9.1328125" style="157" customWidth="1"/>
    <col min="22" max="256" width="9.1328125" style="157"/>
    <col min="257" max="257" width="5.86328125" style="157" customWidth="1"/>
    <col min="258" max="258" width="10" style="157" customWidth="1"/>
    <col min="259" max="259" width="13" style="157" customWidth="1"/>
    <col min="260" max="260" width="27.1328125" style="157" customWidth="1"/>
    <col min="261" max="261" width="19.1328125" style="157" customWidth="1"/>
    <col min="262" max="262" width="11" style="157" customWidth="1"/>
    <col min="263" max="263" width="15" style="157" customWidth="1"/>
    <col min="264" max="264" width="21.265625" style="157" customWidth="1"/>
    <col min="265" max="265" width="9.59765625" style="157" customWidth="1"/>
    <col min="266" max="266" width="4.59765625" style="157" customWidth="1"/>
    <col min="267" max="267" width="2.86328125" style="157" bestFit="1" customWidth="1"/>
    <col min="268" max="268" width="6.59765625" style="157" customWidth="1"/>
    <col min="269" max="269" width="4.59765625" style="157" customWidth="1"/>
    <col min="270" max="270" width="1" style="157" customWidth="1"/>
    <col min="271" max="271" width="1.86328125" style="157" bestFit="1" customWidth="1"/>
    <col min="272" max="272" width="11.86328125" style="157" bestFit="1" customWidth="1"/>
    <col min="273" max="273" width="1.86328125" style="157" bestFit="1" customWidth="1"/>
    <col min="274" max="274" width="24.86328125" style="157" bestFit="1" customWidth="1"/>
    <col min="275" max="275" width="1.86328125" style="157" bestFit="1" customWidth="1"/>
    <col min="276" max="276" width="30.1328125" style="157" customWidth="1"/>
    <col min="277" max="512" width="9.1328125" style="157"/>
    <col min="513" max="513" width="5.86328125" style="157" customWidth="1"/>
    <col min="514" max="514" width="10" style="157" customWidth="1"/>
    <col min="515" max="515" width="13" style="157" customWidth="1"/>
    <col min="516" max="516" width="27.1328125" style="157" customWidth="1"/>
    <col min="517" max="517" width="19.1328125" style="157" customWidth="1"/>
    <col min="518" max="518" width="11" style="157" customWidth="1"/>
    <col min="519" max="519" width="15" style="157" customWidth="1"/>
    <col min="520" max="520" width="21.265625" style="157" customWidth="1"/>
    <col min="521" max="521" width="9.59765625" style="157" customWidth="1"/>
    <col min="522" max="522" width="4.59765625" style="157" customWidth="1"/>
    <col min="523" max="523" width="2.86328125" style="157" bestFit="1" customWidth="1"/>
    <col min="524" max="524" width="6.59765625" style="157" customWidth="1"/>
    <col min="525" max="525" width="4.59765625" style="157" customWidth="1"/>
    <col min="526" max="526" width="1" style="157" customWidth="1"/>
    <col min="527" max="527" width="1.86328125" style="157" bestFit="1" customWidth="1"/>
    <col min="528" max="528" width="11.86328125" style="157" bestFit="1" customWidth="1"/>
    <col min="529" max="529" width="1.86328125" style="157" bestFit="1" customWidth="1"/>
    <col min="530" max="530" width="24.86328125" style="157" bestFit="1" customWidth="1"/>
    <col min="531" max="531" width="1.86328125" style="157" bestFit="1" customWidth="1"/>
    <col min="532" max="532" width="30.1328125" style="157" customWidth="1"/>
    <col min="533" max="768" width="9.1328125" style="157"/>
    <col min="769" max="769" width="5.86328125" style="157" customWidth="1"/>
    <col min="770" max="770" width="10" style="157" customWidth="1"/>
    <col min="771" max="771" width="13" style="157" customWidth="1"/>
    <col min="772" max="772" width="27.1328125" style="157" customWidth="1"/>
    <col min="773" max="773" width="19.1328125" style="157" customWidth="1"/>
    <col min="774" max="774" width="11" style="157" customWidth="1"/>
    <col min="775" max="775" width="15" style="157" customWidth="1"/>
    <col min="776" max="776" width="21.265625" style="157" customWidth="1"/>
    <col min="777" max="777" width="9.59765625" style="157" customWidth="1"/>
    <col min="778" max="778" width="4.59765625" style="157" customWidth="1"/>
    <col min="779" max="779" width="2.86328125" style="157" bestFit="1" customWidth="1"/>
    <col min="780" max="780" width="6.59765625" style="157" customWidth="1"/>
    <col min="781" max="781" width="4.59765625" style="157" customWidth="1"/>
    <col min="782" max="782" width="1" style="157" customWidth="1"/>
    <col min="783" max="783" width="1.86328125" style="157" bestFit="1" customWidth="1"/>
    <col min="784" max="784" width="11.86328125" style="157" bestFit="1" customWidth="1"/>
    <col min="785" max="785" width="1.86328125" style="157" bestFit="1" customWidth="1"/>
    <col min="786" max="786" width="24.86328125" style="157" bestFit="1" customWidth="1"/>
    <col min="787" max="787" width="1.86328125" style="157" bestFit="1" customWidth="1"/>
    <col min="788" max="788" width="30.1328125" style="157" customWidth="1"/>
    <col min="789" max="1024" width="9.1328125" style="157"/>
    <col min="1025" max="1025" width="5.86328125" style="157" customWidth="1"/>
    <col min="1026" max="1026" width="10" style="157" customWidth="1"/>
    <col min="1027" max="1027" width="13" style="157" customWidth="1"/>
    <col min="1028" max="1028" width="27.1328125" style="157" customWidth="1"/>
    <col min="1029" max="1029" width="19.1328125" style="157" customWidth="1"/>
    <col min="1030" max="1030" width="11" style="157" customWidth="1"/>
    <col min="1031" max="1031" width="15" style="157" customWidth="1"/>
    <col min="1032" max="1032" width="21.265625" style="157" customWidth="1"/>
    <col min="1033" max="1033" width="9.59765625" style="157" customWidth="1"/>
    <col min="1034" max="1034" width="4.59765625" style="157" customWidth="1"/>
    <col min="1035" max="1035" width="2.86328125" style="157" bestFit="1" customWidth="1"/>
    <col min="1036" max="1036" width="6.59765625" style="157" customWidth="1"/>
    <col min="1037" max="1037" width="4.59765625" style="157" customWidth="1"/>
    <col min="1038" max="1038" width="1" style="157" customWidth="1"/>
    <col min="1039" max="1039" width="1.86328125" style="157" bestFit="1" customWidth="1"/>
    <col min="1040" max="1040" width="11.86328125" style="157" bestFit="1" customWidth="1"/>
    <col min="1041" max="1041" width="1.86328125" style="157" bestFit="1" customWidth="1"/>
    <col min="1042" max="1042" width="24.86328125" style="157" bestFit="1" customWidth="1"/>
    <col min="1043" max="1043" width="1.86328125" style="157" bestFit="1" customWidth="1"/>
    <col min="1044" max="1044" width="30.1328125" style="157" customWidth="1"/>
    <col min="1045" max="1280" width="9.1328125" style="157"/>
    <col min="1281" max="1281" width="5.86328125" style="157" customWidth="1"/>
    <col min="1282" max="1282" width="10" style="157" customWidth="1"/>
    <col min="1283" max="1283" width="13" style="157" customWidth="1"/>
    <col min="1284" max="1284" width="27.1328125" style="157" customWidth="1"/>
    <col min="1285" max="1285" width="19.1328125" style="157" customWidth="1"/>
    <col min="1286" max="1286" width="11" style="157" customWidth="1"/>
    <col min="1287" max="1287" width="15" style="157" customWidth="1"/>
    <col min="1288" max="1288" width="21.265625" style="157" customWidth="1"/>
    <col min="1289" max="1289" width="9.59765625" style="157" customWidth="1"/>
    <col min="1290" max="1290" width="4.59765625" style="157" customWidth="1"/>
    <col min="1291" max="1291" width="2.86328125" style="157" bestFit="1" customWidth="1"/>
    <col min="1292" max="1292" width="6.59765625" style="157" customWidth="1"/>
    <col min="1293" max="1293" width="4.59765625" style="157" customWidth="1"/>
    <col min="1294" max="1294" width="1" style="157" customWidth="1"/>
    <col min="1295" max="1295" width="1.86328125" style="157" bestFit="1" customWidth="1"/>
    <col min="1296" max="1296" width="11.86328125" style="157" bestFit="1" customWidth="1"/>
    <col min="1297" max="1297" width="1.86328125" style="157" bestFit="1" customWidth="1"/>
    <col min="1298" max="1298" width="24.86328125" style="157" bestFit="1" customWidth="1"/>
    <col min="1299" max="1299" width="1.86328125" style="157" bestFit="1" customWidth="1"/>
    <col min="1300" max="1300" width="30.1328125" style="157" customWidth="1"/>
    <col min="1301" max="1536" width="9.1328125" style="157"/>
    <col min="1537" max="1537" width="5.86328125" style="157" customWidth="1"/>
    <col min="1538" max="1538" width="10" style="157" customWidth="1"/>
    <col min="1539" max="1539" width="13" style="157" customWidth="1"/>
    <col min="1540" max="1540" width="27.1328125" style="157" customWidth="1"/>
    <col min="1541" max="1541" width="19.1328125" style="157" customWidth="1"/>
    <col min="1542" max="1542" width="11" style="157" customWidth="1"/>
    <col min="1543" max="1543" width="15" style="157" customWidth="1"/>
    <col min="1544" max="1544" width="21.265625" style="157" customWidth="1"/>
    <col min="1545" max="1545" width="9.59765625" style="157" customWidth="1"/>
    <col min="1546" max="1546" width="4.59765625" style="157" customWidth="1"/>
    <col min="1547" max="1547" width="2.86328125" style="157" bestFit="1" customWidth="1"/>
    <col min="1548" max="1548" width="6.59765625" style="157" customWidth="1"/>
    <col min="1549" max="1549" width="4.59765625" style="157" customWidth="1"/>
    <col min="1550" max="1550" width="1" style="157" customWidth="1"/>
    <col min="1551" max="1551" width="1.86328125" style="157" bestFit="1" customWidth="1"/>
    <col min="1552" max="1552" width="11.86328125" style="157" bestFit="1" customWidth="1"/>
    <col min="1553" max="1553" width="1.86328125" style="157" bestFit="1" customWidth="1"/>
    <col min="1554" max="1554" width="24.86328125" style="157" bestFit="1" customWidth="1"/>
    <col min="1555" max="1555" width="1.86328125" style="157" bestFit="1" customWidth="1"/>
    <col min="1556" max="1556" width="30.1328125" style="157" customWidth="1"/>
    <col min="1557" max="1792" width="9.1328125" style="157"/>
    <col min="1793" max="1793" width="5.86328125" style="157" customWidth="1"/>
    <col min="1794" max="1794" width="10" style="157" customWidth="1"/>
    <col min="1795" max="1795" width="13" style="157" customWidth="1"/>
    <col min="1796" max="1796" width="27.1328125" style="157" customWidth="1"/>
    <col min="1797" max="1797" width="19.1328125" style="157" customWidth="1"/>
    <col min="1798" max="1798" width="11" style="157" customWidth="1"/>
    <col min="1799" max="1799" width="15" style="157" customWidth="1"/>
    <col min="1800" max="1800" width="21.265625" style="157" customWidth="1"/>
    <col min="1801" max="1801" width="9.59765625" style="157" customWidth="1"/>
    <col min="1802" max="1802" width="4.59765625" style="157" customWidth="1"/>
    <col min="1803" max="1803" width="2.86328125" style="157" bestFit="1" customWidth="1"/>
    <col min="1804" max="1804" width="6.59765625" style="157" customWidth="1"/>
    <col min="1805" max="1805" width="4.59765625" style="157" customWidth="1"/>
    <col min="1806" max="1806" width="1" style="157" customWidth="1"/>
    <col min="1807" max="1807" width="1.86328125" style="157" bestFit="1" customWidth="1"/>
    <col min="1808" max="1808" width="11.86328125" style="157" bestFit="1" customWidth="1"/>
    <col min="1809" max="1809" width="1.86328125" style="157" bestFit="1" customWidth="1"/>
    <col min="1810" max="1810" width="24.86328125" style="157" bestFit="1" customWidth="1"/>
    <col min="1811" max="1811" width="1.86328125" style="157" bestFit="1" customWidth="1"/>
    <col min="1812" max="1812" width="30.1328125" style="157" customWidth="1"/>
    <col min="1813" max="2048" width="9.1328125" style="157"/>
    <col min="2049" max="2049" width="5.86328125" style="157" customWidth="1"/>
    <col min="2050" max="2050" width="10" style="157" customWidth="1"/>
    <col min="2051" max="2051" width="13" style="157" customWidth="1"/>
    <col min="2052" max="2052" width="27.1328125" style="157" customWidth="1"/>
    <col min="2053" max="2053" width="19.1328125" style="157" customWidth="1"/>
    <col min="2054" max="2054" width="11" style="157" customWidth="1"/>
    <col min="2055" max="2055" width="15" style="157" customWidth="1"/>
    <col min="2056" max="2056" width="21.265625" style="157" customWidth="1"/>
    <col min="2057" max="2057" width="9.59765625" style="157" customWidth="1"/>
    <col min="2058" max="2058" width="4.59765625" style="157" customWidth="1"/>
    <col min="2059" max="2059" width="2.86328125" style="157" bestFit="1" customWidth="1"/>
    <col min="2060" max="2060" width="6.59765625" style="157" customWidth="1"/>
    <col min="2061" max="2061" width="4.59765625" style="157" customWidth="1"/>
    <col min="2062" max="2062" width="1" style="157" customWidth="1"/>
    <col min="2063" max="2063" width="1.86328125" style="157" bestFit="1" customWidth="1"/>
    <col min="2064" max="2064" width="11.86328125" style="157" bestFit="1" customWidth="1"/>
    <col min="2065" max="2065" width="1.86328125" style="157" bestFit="1" customWidth="1"/>
    <col min="2066" max="2066" width="24.86328125" style="157" bestFit="1" customWidth="1"/>
    <col min="2067" max="2067" width="1.86328125" style="157" bestFit="1" customWidth="1"/>
    <col min="2068" max="2068" width="30.1328125" style="157" customWidth="1"/>
    <col min="2069" max="2304" width="9.1328125" style="157"/>
    <col min="2305" max="2305" width="5.86328125" style="157" customWidth="1"/>
    <col min="2306" max="2306" width="10" style="157" customWidth="1"/>
    <col min="2307" max="2307" width="13" style="157" customWidth="1"/>
    <col min="2308" max="2308" width="27.1328125" style="157" customWidth="1"/>
    <col min="2309" max="2309" width="19.1328125" style="157" customWidth="1"/>
    <col min="2310" max="2310" width="11" style="157" customWidth="1"/>
    <col min="2311" max="2311" width="15" style="157" customWidth="1"/>
    <col min="2312" max="2312" width="21.265625" style="157" customWidth="1"/>
    <col min="2313" max="2313" width="9.59765625" style="157" customWidth="1"/>
    <col min="2314" max="2314" width="4.59765625" style="157" customWidth="1"/>
    <col min="2315" max="2315" width="2.86328125" style="157" bestFit="1" customWidth="1"/>
    <col min="2316" max="2316" width="6.59765625" style="157" customWidth="1"/>
    <col min="2317" max="2317" width="4.59765625" style="157" customWidth="1"/>
    <col min="2318" max="2318" width="1" style="157" customWidth="1"/>
    <col min="2319" max="2319" width="1.86328125" style="157" bestFit="1" customWidth="1"/>
    <col min="2320" max="2320" width="11.86328125" style="157" bestFit="1" customWidth="1"/>
    <col min="2321" max="2321" width="1.86328125" style="157" bestFit="1" customWidth="1"/>
    <col min="2322" max="2322" width="24.86328125" style="157" bestFit="1" customWidth="1"/>
    <col min="2323" max="2323" width="1.86328125" style="157" bestFit="1" customWidth="1"/>
    <col min="2324" max="2324" width="30.1328125" style="157" customWidth="1"/>
    <col min="2325" max="2560" width="9.1328125" style="157"/>
    <col min="2561" max="2561" width="5.86328125" style="157" customWidth="1"/>
    <col min="2562" max="2562" width="10" style="157" customWidth="1"/>
    <col min="2563" max="2563" width="13" style="157" customWidth="1"/>
    <col min="2564" max="2564" width="27.1328125" style="157" customWidth="1"/>
    <col min="2565" max="2565" width="19.1328125" style="157" customWidth="1"/>
    <col min="2566" max="2566" width="11" style="157" customWidth="1"/>
    <col min="2567" max="2567" width="15" style="157" customWidth="1"/>
    <col min="2568" max="2568" width="21.265625" style="157" customWidth="1"/>
    <col min="2569" max="2569" width="9.59765625" style="157" customWidth="1"/>
    <col min="2570" max="2570" width="4.59765625" style="157" customWidth="1"/>
    <col min="2571" max="2571" width="2.86328125" style="157" bestFit="1" customWidth="1"/>
    <col min="2572" max="2572" width="6.59765625" style="157" customWidth="1"/>
    <col min="2573" max="2573" width="4.59765625" style="157" customWidth="1"/>
    <col min="2574" max="2574" width="1" style="157" customWidth="1"/>
    <col min="2575" max="2575" width="1.86328125" style="157" bestFit="1" customWidth="1"/>
    <col min="2576" max="2576" width="11.86328125" style="157" bestFit="1" customWidth="1"/>
    <col min="2577" max="2577" width="1.86328125" style="157" bestFit="1" customWidth="1"/>
    <col min="2578" max="2578" width="24.86328125" style="157" bestFit="1" customWidth="1"/>
    <col min="2579" max="2579" width="1.86328125" style="157" bestFit="1" customWidth="1"/>
    <col min="2580" max="2580" width="30.1328125" style="157" customWidth="1"/>
    <col min="2581" max="2816" width="9.1328125" style="157"/>
    <col min="2817" max="2817" width="5.86328125" style="157" customWidth="1"/>
    <col min="2818" max="2818" width="10" style="157" customWidth="1"/>
    <col min="2819" max="2819" width="13" style="157" customWidth="1"/>
    <col min="2820" max="2820" width="27.1328125" style="157" customWidth="1"/>
    <col min="2821" max="2821" width="19.1328125" style="157" customWidth="1"/>
    <col min="2822" max="2822" width="11" style="157" customWidth="1"/>
    <col min="2823" max="2823" width="15" style="157" customWidth="1"/>
    <col min="2824" max="2824" width="21.265625" style="157" customWidth="1"/>
    <col min="2825" max="2825" width="9.59765625" style="157" customWidth="1"/>
    <col min="2826" max="2826" width="4.59765625" style="157" customWidth="1"/>
    <col min="2827" max="2827" width="2.86328125" style="157" bestFit="1" customWidth="1"/>
    <col min="2828" max="2828" width="6.59765625" style="157" customWidth="1"/>
    <col min="2829" max="2829" width="4.59765625" style="157" customWidth="1"/>
    <col min="2830" max="2830" width="1" style="157" customWidth="1"/>
    <col min="2831" max="2831" width="1.86328125" style="157" bestFit="1" customWidth="1"/>
    <col min="2832" max="2832" width="11.86328125" style="157" bestFit="1" customWidth="1"/>
    <col min="2833" max="2833" width="1.86328125" style="157" bestFit="1" customWidth="1"/>
    <col min="2834" max="2834" width="24.86328125" style="157" bestFit="1" customWidth="1"/>
    <col min="2835" max="2835" width="1.86328125" style="157" bestFit="1" customWidth="1"/>
    <col min="2836" max="2836" width="30.1328125" style="157" customWidth="1"/>
    <col min="2837" max="3072" width="9.1328125" style="157"/>
    <col min="3073" max="3073" width="5.86328125" style="157" customWidth="1"/>
    <col min="3074" max="3074" width="10" style="157" customWidth="1"/>
    <col min="3075" max="3075" width="13" style="157" customWidth="1"/>
    <col min="3076" max="3076" width="27.1328125" style="157" customWidth="1"/>
    <col min="3077" max="3077" width="19.1328125" style="157" customWidth="1"/>
    <col min="3078" max="3078" width="11" style="157" customWidth="1"/>
    <col min="3079" max="3079" width="15" style="157" customWidth="1"/>
    <col min="3080" max="3080" width="21.265625" style="157" customWidth="1"/>
    <col min="3081" max="3081" width="9.59765625" style="157" customWidth="1"/>
    <col min="3082" max="3082" width="4.59765625" style="157" customWidth="1"/>
    <col min="3083" max="3083" width="2.86328125" style="157" bestFit="1" customWidth="1"/>
    <col min="3084" max="3084" width="6.59765625" style="157" customWidth="1"/>
    <col min="3085" max="3085" width="4.59765625" style="157" customWidth="1"/>
    <col min="3086" max="3086" width="1" style="157" customWidth="1"/>
    <col min="3087" max="3087" width="1.86328125" style="157" bestFit="1" customWidth="1"/>
    <col min="3088" max="3088" width="11.86328125" style="157" bestFit="1" customWidth="1"/>
    <col min="3089" max="3089" width="1.86328125" style="157" bestFit="1" customWidth="1"/>
    <col min="3090" max="3090" width="24.86328125" style="157" bestFit="1" customWidth="1"/>
    <col min="3091" max="3091" width="1.86328125" style="157" bestFit="1" customWidth="1"/>
    <col min="3092" max="3092" width="30.1328125" style="157" customWidth="1"/>
    <col min="3093" max="3328" width="9.1328125" style="157"/>
    <col min="3329" max="3329" width="5.86328125" style="157" customWidth="1"/>
    <col min="3330" max="3330" width="10" style="157" customWidth="1"/>
    <col min="3331" max="3331" width="13" style="157" customWidth="1"/>
    <col min="3332" max="3332" width="27.1328125" style="157" customWidth="1"/>
    <col min="3333" max="3333" width="19.1328125" style="157" customWidth="1"/>
    <col min="3334" max="3334" width="11" style="157" customWidth="1"/>
    <col min="3335" max="3335" width="15" style="157" customWidth="1"/>
    <col min="3336" max="3336" width="21.265625" style="157" customWidth="1"/>
    <col min="3337" max="3337" width="9.59765625" style="157" customWidth="1"/>
    <col min="3338" max="3338" width="4.59765625" style="157" customWidth="1"/>
    <col min="3339" max="3339" width="2.86328125" style="157" bestFit="1" customWidth="1"/>
    <col min="3340" max="3340" width="6.59765625" style="157" customWidth="1"/>
    <col min="3341" max="3341" width="4.59765625" style="157" customWidth="1"/>
    <col min="3342" max="3342" width="1" style="157" customWidth="1"/>
    <col min="3343" max="3343" width="1.86328125" style="157" bestFit="1" customWidth="1"/>
    <col min="3344" max="3344" width="11.86328125" style="157" bestFit="1" customWidth="1"/>
    <col min="3345" max="3345" width="1.86328125" style="157" bestFit="1" customWidth="1"/>
    <col min="3346" max="3346" width="24.86328125" style="157" bestFit="1" customWidth="1"/>
    <col min="3347" max="3347" width="1.86328125" style="157" bestFit="1" customWidth="1"/>
    <col min="3348" max="3348" width="30.1328125" style="157" customWidth="1"/>
    <col min="3349" max="3584" width="9.1328125" style="157"/>
    <col min="3585" max="3585" width="5.86328125" style="157" customWidth="1"/>
    <col min="3586" max="3586" width="10" style="157" customWidth="1"/>
    <col min="3587" max="3587" width="13" style="157" customWidth="1"/>
    <col min="3588" max="3588" width="27.1328125" style="157" customWidth="1"/>
    <col min="3589" max="3589" width="19.1328125" style="157" customWidth="1"/>
    <col min="3590" max="3590" width="11" style="157" customWidth="1"/>
    <col min="3591" max="3591" width="15" style="157" customWidth="1"/>
    <col min="3592" max="3592" width="21.265625" style="157" customWidth="1"/>
    <col min="3593" max="3593" width="9.59765625" style="157" customWidth="1"/>
    <col min="3594" max="3594" width="4.59765625" style="157" customWidth="1"/>
    <col min="3595" max="3595" width="2.86328125" style="157" bestFit="1" customWidth="1"/>
    <col min="3596" max="3596" width="6.59765625" style="157" customWidth="1"/>
    <col min="3597" max="3597" width="4.59765625" style="157" customWidth="1"/>
    <col min="3598" max="3598" width="1" style="157" customWidth="1"/>
    <col min="3599" max="3599" width="1.86328125" style="157" bestFit="1" customWidth="1"/>
    <col min="3600" max="3600" width="11.86328125" style="157" bestFit="1" customWidth="1"/>
    <col min="3601" max="3601" width="1.86328125" style="157" bestFit="1" customWidth="1"/>
    <col min="3602" max="3602" width="24.86328125" style="157" bestFit="1" customWidth="1"/>
    <col min="3603" max="3603" width="1.86328125" style="157" bestFit="1" customWidth="1"/>
    <col min="3604" max="3604" width="30.1328125" style="157" customWidth="1"/>
    <col min="3605" max="3840" width="9.1328125" style="157"/>
    <col min="3841" max="3841" width="5.86328125" style="157" customWidth="1"/>
    <col min="3842" max="3842" width="10" style="157" customWidth="1"/>
    <col min="3843" max="3843" width="13" style="157" customWidth="1"/>
    <col min="3844" max="3844" width="27.1328125" style="157" customWidth="1"/>
    <col min="3845" max="3845" width="19.1328125" style="157" customWidth="1"/>
    <col min="3846" max="3846" width="11" style="157" customWidth="1"/>
    <col min="3847" max="3847" width="15" style="157" customWidth="1"/>
    <col min="3848" max="3848" width="21.265625" style="157" customWidth="1"/>
    <col min="3849" max="3849" width="9.59765625" style="157" customWidth="1"/>
    <col min="3850" max="3850" width="4.59765625" style="157" customWidth="1"/>
    <col min="3851" max="3851" width="2.86328125" style="157" bestFit="1" customWidth="1"/>
    <col min="3852" max="3852" width="6.59765625" style="157" customWidth="1"/>
    <col min="3853" max="3853" width="4.59765625" style="157" customWidth="1"/>
    <col min="3854" max="3854" width="1" style="157" customWidth="1"/>
    <col min="3855" max="3855" width="1.86328125" style="157" bestFit="1" customWidth="1"/>
    <col min="3856" max="3856" width="11.86328125" style="157" bestFit="1" customWidth="1"/>
    <col min="3857" max="3857" width="1.86328125" style="157" bestFit="1" customWidth="1"/>
    <col min="3858" max="3858" width="24.86328125" style="157" bestFit="1" customWidth="1"/>
    <col min="3859" max="3859" width="1.86328125" style="157" bestFit="1" customWidth="1"/>
    <col min="3860" max="3860" width="30.1328125" style="157" customWidth="1"/>
    <col min="3861" max="4096" width="9.1328125" style="157"/>
    <col min="4097" max="4097" width="5.86328125" style="157" customWidth="1"/>
    <col min="4098" max="4098" width="10" style="157" customWidth="1"/>
    <col min="4099" max="4099" width="13" style="157" customWidth="1"/>
    <col min="4100" max="4100" width="27.1328125" style="157" customWidth="1"/>
    <col min="4101" max="4101" width="19.1328125" style="157" customWidth="1"/>
    <col min="4102" max="4102" width="11" style="157" customWidth="1"/>
    <col min="4103" max="4103" width="15" style="157" customWidth="1"/>
    <col min="4104" max="4104" width="21.265625" style="157" customWidth="1"/>
    <col min="4105" max="4105" width="9.59765625" style="157" customWidth="1"/>
    <col min="4106" max="4106" width="4.59765625" style="157" customWidth="1"/>
    <col min="4107" max="4107" width="2.86328125" style="157" bestFit="1" customWidth="1"/>
    <col min="4108" max="4108" width="6.59765625" style="157" customWidth="1"/>
    <col min="4109" max="4109" width="4.59765625" style="157" customWidth="1"/>
    <col min="4110" max="4110" width="1" style="157" customWidth="1"/>
    <col min="4111" max="4111" width="1.86328125" style="157" bestFit="1" customWidth="1"/>
    <col min="4112" max="4112" width="11.86328125" style="157" bestFit="1" customWidth="1"/>
    <col min="4113" max="4113" width="1.86328125" style="157" bestFit="1" customWidth="1"/>
    <col min="4114" max="4114" width="24.86328125" style="157" bestFit="1" customWidth="1"/>
    <col min="4115" max="4115" width="1.86328125" style="157" bestFit="1" customWidth="1"/>
    <col min="4116" max="4116" width="30.1328125" style="157" customWidth="1"/>
    <col min="4117" max="4352" width="9.1328125" style="157"/>
    <col min="4353" max="4353" width="5.86328125" style="157" customWidth="1"/>
    <col min="4354" max="4354" width="10" style="157" customWidth="1"/>
    <col min="4355" max="4355" width="13" style="157" customWidth="1"/>
    <col min="4356" max="4356" width="27.1328125" style="157" customWidth="1"/>
    <col min="4357" max="4357" width="19.1328125" style="157" customWidth="1"/>
    <col min="4358" max="4358" width="11" style="157" customWidth="1"/>
    <col min="4359" max="4359" width="15" style="157" customWidth="1"/>
    <col min="4360" max="4360" width="21.265625" style="157" customWidth="1"/>
    <col min="4361" max="4361" width="9.59765625" style="157" customWidth="1"/>
    <col min="4362" max="4362" width="4.59765625" style="157" customWidth="1"/>
    <col min="4363" max="4363" width="2.86328125" style="157" bestFit="1" customWidth="1"/>
    <col min="4364" max="4364" width="6.59765625" style="157" customWidth="1"/>
    <col min="4365" max="4365" width="4.59765625" style="157" customWidth="1"/>
    <col min="4366" max="4366" width="1" style="157" customWidth="1"/>
    <col min="4367" max="4367" width="1.86328125" style="157" bestFit="1" customWidth="1"/>
    <col min="4368" max="4368" width="11.86328125" style="157" bestFit="1" customWidth="1"/>
    <col min="4369" max="4369" width="1.86328125" style="157" bestFit="1" customWidth="1"/>
    <col min="4370" max="4370" width="24.86328125" style="157" bestFit="1" customWidth="1"/>
    <col min="4371" max="4371" width="1.86328125" style="157" bestFit="1" customWidth="1"/>
    <col min="4372" max="4372" width="30.1328125" style="157" customWidth="1"/>
    <col min="4373" max="4608" width="9.1328125" style="157"/>
    <col min="4609" max="4609" width="5.86328125" style="157" customWidth="1"/>
    <col min="4610" max="4610" width="10" style="157" customWidth="1"/>
    <col min="4611" max="4611" width="13" style="157" customWidth="1"/>
    <col min="4612" max="4612" width="27.1328125" style="157" customWidth="1"/>
    <col min="4613" max="4613" width="19.1328125" style="157" customWidth="1"/>
    <col min="4614" max="4614" width="11" style="157" customWidth="1"/>
    <col min="4615" max="4615" width="15" style="157" customWidth="1"/>
    <col min="4616" max="4616" width="21.265625" style="157" customWidth="1"/>
    <col min="4617" max="4617" width="9.59765625" style="157" customWidth="1"/>
    <col min="4618" max="4618" width="4.59765625" style="157" customWidth="1"/>
    <col min="4619" max="4619" width="2.86328125" style="157" bestFit="1" customWidth="1"/>
    <col min="4620" max="4620" width="6.59765625" style="157" customWidth="1"/>
    <col min="4621" max="4621" width="4.59765625" style="157" customWidth="1"/>
    <col min="4622" max="4622" width="1" style="157" customWidth="1"/>
    <col min="4623" max="4623" width="1.86328125" style="157" bestFit="1" customWidth="1"/>
    <col min="4624" max="4624" width="11.86328125" style="157" bestFit="1" customWidth="1"/>
    <col min="4625" max="4625" width="1.86328125" style="157" bestFit="1" customWidth="1"/>
    <col min="4626" max="4626" width="24.86328125" style="157" bestFit="1" customWidth="1"/>
    <col min="4627" max="4627" width="1.86328125" style="157" bestFit="1" customWidth="1"/>
    <col min="4628" max="4628" width="30.1328125" style="157" customWidth="1"/>
    <col min="4629" max="4864" width="9.1328125" style="157"/>
    <col min="4865" max="4865" width="5.86328125" style="157" customWidth="1"/>
    <col min="4866" max="4866" width="10" style="157" customWidth="1"/>
    <col min="4867" max="4867" width="13" style="157" customWidth="1"/>
    <col min="4868" max="4868" width="27.1328125" style="157" customWidth="1"/>
    <col min="4869" max="4869" width="19.1328125" style="157" customWidth="1"/>
    <col min="4870" max="4870" width="11" style="157" customWidth="1"/>
    <col min="4871" max="4871" width="15" style="157" customWidth="1"/>
    <col min="4872" max="4872" width="21.265625" style="157" customWidth="1"/>
    <col min="4873" max="4873" width="9.59765625" style="157" customWidth="1"/>
    <col min="4874" max="4874" width="4.59765625" style="157" customWidth="1"/>
    <col min="4875" max="4875" width="2.86328125" style="157" bestFit="1" customWidth="1"/>
    <col min="4876" max="4876" width="6.59765625" style="157" customWidth="1"/>
    <col min="4877" max="4877" width="4.59765625" style="157" customWidth="1"/>
    <col min="4878" max="4878" width="1" style="157" customWidth="1"/>
    <col min="4879" max="4879" width="1.86328125" style="157" bestFit="1" customWidth="1"/>
    <col min="4880" max="4880" width="11.86328125" style="157" bestFit="1" customWidth="1"/>
    <col min="4881" max="4881" width="1.86328125" style="157" bestFit="1" customWidth="1"/>
    <col min="4882" max="4882" width="24.86328125" style="157" bestFit="1" customWidth="1"/>
    <col min="4883" max="4883" width="1.86328125" style="157" bestFit="1" customWidth="1"/>
    <col min="4884" max="4884" width="30.1328125" style="157" customWidth="1"/>
    <col min="4885" max="5120" width="9.1328125" style="157"/>
    <col min="5121" max="5121" width="5.86328125" style="157" customWidth="1"/>
    <col min="5122" max="5122" width="10" style="157" customWidth="1"/>
    <col min="5123" max="5123" width="13" style="157" customWidth="1"/>
    <col min="5124" max="5124" width="27.1328125" style="157" customWidth="1"/>
    <col min="5125" max="5125" width="19.1328125" style="157" customWidth="1"/>
    <col min="5126" max="5126" width="11" style="157" customWidth="1"/>
    <col min="5127" max="5127" width="15" style="157" customWidth="1"/>
    <col min="5128" max="5128" width="21.265625" style="157" customWidth="1"/>
    <col min="5129" max="5129" width="9.59765625" style="157" customWidth="1"/>
    <col min="5130" max="5130" width="4.59765625" style="157" customWidth="1"/>
    <col min="5131" max="5131" width="2.86328125" style="157" bestFit="1" customWidth="1"/>
    <col min="5132" max="5132" width="6.59765625" style="157" customWidth="1"/>
    <col min="5133" max="5133" width="4.59765625" style="157" customWidth="1"/>
    <col min="5134" max="5134" width="1" style="157" customWidth="1"/>
    <col min="5135" max="5135" width="1.86328125" style="157" bestFit="1" customWidth="1"/>
    <col min="5136" max="5136" width="11.86328125" style="157" bestFit="1" customWidth="1"/>
    <col min="5137" max="5137" width="1.86328125" style="157" bestFit="1" customWidth="1"/>
    <col min="5138" max="5138" width="24.86328125" style="157" bestFit="1" customWidth="1"/>
    <col min="5139" max="5139" width="1.86328125" style="157" bestFit="1" customWidth="1"/>
    <col min="5140" max="5140" width="30.1328125" style="157" customWidth="1"/>
    <col min="5141" max="5376" width="9.1328125" style="157"/>
    <col min="5377" max="5377" width="5.86328125" style="157" customWidth="1"/>
    <col min="5378" max="5378" width="10" style="157" customWidth="1"/>
    <col min="5379" max="5379" width="13" style="157" customWidth="1"/>
    <col min="5380" max="5380" width="27.1328125" style="157" customWidth="1"/>
    <col min="5381" max="5381" width="19.1328125" style="157" customWidth="1"/>
    <col min="5382" max="5382" width="11" style="157" customWidth="1"/>
    <col min="5383" max="5383" width="15" style="157" customWidth="1"/>
    <col min="5384" max="5384" width="21.265625" style="157" customWidth="1"/>
    <col min="5385" max="5385" width="9.59765625" style="157" customWidth="1"/>
    <col min="5386" max="5386" width="4.59765625" style="157" customWidth="1"/>
    <col min="5387" max="5387" width="2.86328125" style="157" bestFit="1" customWidth="1"/>
    <col min="5388" max="5388" width="6.59765625" style="157" customWidth="1"/>
    <col min="5389" max="5389" width="4.59765625" style="157" customWidth="1"/>
    <col min="5390" max="5390" width="1" style="157" customWidth="1"/>
    <col min="5391" max="5391" width="1.86328125" style="157" bestFit="1" customWidth="1"/>
    <col min="5392" max="5392" width="11.86328125" style="157" bestFit="1" customWidth="1"/>
    <col min="5393" max="5393" width="1.86328125" style="157" bestFit="1" customWidth="1"/>
    <col min="5394" max="5394" width="24.86328125" style="157" bestFit="1" customWidth="1"/>
    <col min="5395" max="5395" width="1.86328125" style="157" bestFit="1" customWidth="1"/>
    <col min="5396" max="5396" width="30.1328125" style="157" customWidth="1"/>
    <col min="5397" max="5632" width="9.1328125" style="157"/>
    <col min="5633" max="5633" width="5.86328125" style="157" customWidth="1"/>
    <col min="5634" max="5634" width="10" style="157" customWidth="1"/>
    <col min="5635" max="5635" width="13" style="157" customWidth="1"/>
    <col min="5636" max="5636" width="27.1328125" style="157" customWidth="1"/>
    <col min="5637" max="5637" width="19.1328125" style="157" customWidth="1"/>
    <col min="5638" max="5638" width="11" style="157" customWidth="1"/>
    <col min="5639" max="5639" width="15" style="157" customWidth="1"/>
    <col min="5640" max="5640" width="21.265625" style="157" customWidth="1"/>
    <col min="5641" max="5641" width="9.59765625" style="157" customWidth="1"/>
    <col min="5642" max="5642" width="4.59765625" style="157" customWidth="1"/>
    <col min="5643" max="5643" width="2.86328125" style="157" bestFit="1" customWidth="1"/>
    <col min="5644" max="5644" width="6.59765625" style="157" customWidth="1"/>
    <col min="5645" max="5645" width="4.59765625" style="157" customWidth="1"/>
    <col min="5646" max="5646" width="1" style="157" customWidth="1"/>
    <col min="5647" max="5647" width="1.86328125" style="157" bestFit="1" customWidth="1"/>
    <col min="5648" max="5648" width="11.86328125" style="157" bestFit="1" customWidth="1"/>
    <col min="5649" max="5649" width="1.86328125" style="157" bestFit="1" customWidth="1"/>
    <col min="5650" max="5650" width="24.86328125" style="157" bestFit="1" customWidth="1"/>
    <col min="5651" max="5651" width="1.86328125" style="157" bestFit="1" customWidth="1"/>
    <col min="5652" max="5652" width="30.1328125" style="157" customWidth="1"/>
    <col min="5653" max="5888" width="9.1328125" style="157"/>
    <col min="5889" max="5889" width="5.86328125" style="157" customWidth="1"/>
    <col min="5890" max="5890" width="10" style="157" customWidth="1"/>
    <col min="5891" max="5891" width="13" style="157" customWidth="1"/>
    <col min="5892" max="5892" width="27.1328125" style="157" customWidth="1"/>
    <col min="5893" max="5893" width="19.1328125" style="157" customWidth="1"/>
    <col min="5894" max="5894" width="11" style="157" customWidth="1"/>
    <col min="5895" max="5895" width="15" style="157" customWidth="1"/>
    <col min="5896" max="5896" width="21.265625" style="157" customWidth="1"/>
    <col min="5897" max="5897" width="9.59765625" style="157" customWidth="1"/>
    <col min="5898" max="5898" width="4.59765625" style="157" customWidth="1"/>
    <col min="5899" max="5899" width="2.86328125" style="157" bestFit="1" customWidth="1"/>
    <col min="5900" max="5900" width="6.59765625" style="157" customWidth="1"/>
    <col min="5901" max="5901" width="4.59765625" style="157" customWidth="1"/>
    <col min="5902" max="5902" width="1" style="157" customWidth="1"/>
    <col min="5903" max="5903" width="1.86328125" style="157" bestFit="1" customWidth="1"/>
    <col min="5904" max="5904" width="11.86328125" style="157" bestFit="1" customWidth="1"/>
    <col min="5905" max="5905" width="1.86328125" style="157" bestFit="1" customWidth="1"/>
    <col min="5906" max="5906" width="24.86328125" style="157" bestFit="1" customWidth="1"/>
    <col min="5907" max="5907" width="1.86328125" style="157" bestFit="1" customWidth="1"/>
    <col min="5908" max="5908" width="30.1328125" style="157" customWidth="1"/>
    <col min="5909" max="6144" width="9.1328125" style="157"/>
    <col min="6145" max="6145" width="5.86328125" style="157" customWidth="1"/>
    <col min="6146" max="6146" width="10" style="157" customWidth="1"/>
    <col min="6147" max="6147" width="13" style="157" customWidth="1"/>
    <col min="6148" max="6148" width="27.1328125" style="157" customWidth="1"/>
    <col min="6149" max="6149" width="19.1328125" style="157" customWidth="1"/>
    <col min="6150" max="6150" width="11" style="157" customWidth="1"/>
    <col min="6151" max="6151" width="15" style="157" customWidth="1"/>
    <col min="6152" max="6152" width="21.265625" style="157" customWidth="1"/>
    <col min="6153" max="6153" width="9.59765625" style="157" customWidth="1"/>
    <col min="6154" max="6154" width="4.59765625" style="157" customWidth="1"/>
    <col min="6155" max="6155" width="2.86328125" style="157" bestFit="1" customWidth="1"/>
    <col min="6156" max="6156" width="6.59765625" style="157" customWidth="1"/>
    <col min="6157" max="6157" width="4.59765625" style="157" customWidth="1"/>
    <col min="6158" max="6158" width="1" style="157" customWidth="1"/>
    <col min="6159" max="6159" width="1.86328125" style="157" bestFit="1" customWidth="1"/>
    <col min="6160" max="6160" width="11.86328125" style="157" bestFit="1" customWidth="1"/>
    <col min="6161" max="6161" width="1.86328125" style="157" bestFit="1" customWidth="1"/>
    <col min="6162" max="6162" width="24.86328125" style="157" bestFit="1" customWidth="1"/>
    <col min="6163" max="6163" width="1.86328125" style="157" bestFit="1" customWidth="1"/>
    <col min="6164" max="6164" width="30.1328125" style="157" customWidth="1"/>
    <col min="6165" max="6400" width="9.1328125" style="157"/>
    <col min="6401" max="6401" width="5.86328125" style="157" customWidth="1"/>
    <col min="6402" max="6402" width="10" style="157" customWidth="1"/>
    <col min="6403" max="6403" width="13" style="157" customWidth="1"/>
    <col min="6404" max="6404" width="27.1328125" style="157" customWidth="1"/>
    <col min="6405" max="6405" width="19.1328125" style="157" customWidth="1"/>
    <col min="6406" max="6406" width="11" style="157" customWidth="1"/>
    <col min="6407" max="6407" width="15" style="157" customWidth="1"/>
    <col min="6408" max="6408" width="21.265625" style="157" customWidth="1"/>
    <col min="6409" max="6409" width="9.59765625" style="157" customWidth="1"/>
    <col min="6410" max="6410" width="4.59765625" style="157" customWidth="1"/>
    <col min="6411" max="6411" width="2.86328125" style="157" bestFit="1" customWidth="1"/>
    <col min="6412" max="6412" width="6.59765625" style="157" customWidth="1"/>
    <col min="6413" max="6413" width="4.59765625" style="157" customWidth="1"/>
    <col min="6414" max="6414" width="1" style="157" customWidth="1"/>
    <col min="6415" max="6415" width="1.86328125" style="157" bestFit="1" customWidth="1"/>
    <col min="6416" max="6416" width="11.86328125" style="157" bestFit="1" customWidth="1"/>
    <col min="6417" max="6417" width="1.86328125" style="157" bestFit="1" customWidth="1"/>
    <col min="6418" max="6418" width="24.86328125" style="157" bestFit="1" customWidth="1"/>
    <col min="6419" max="6419" width="1.86328125" style="157" bestFit="1" customWidth="1"/>
    <col min="6420" max="6420" width="30.1328125" style="157" customWidth="1"/>
    <col min="6421" max="6656" width="9.1328125" style="157"/>
    <col min="6657" max="6657" width="5.86328125" style="157" customWidth="1"/>
    <col min="6658" max="6658" width="10" style="157" customWidth="1"/>
    <col min="6659" max="6659" width="13" style="157" customWidth="1"/>
    <col min="6660" max="6660" width="27.1328125" style="157" customWidth="1"/>
    <col min="6661" max="6661" width="19.1328125" style="157" customWidth="1"/>
    <col min="6662" max="6662" width="11" style="157" customWidth="1"/>
    <col min="6663" max="6663" width="15" style="157" customWidth="1"/>
    <col min="6664" max="6664" width="21.265625" style="157" customWidth="1"/>
    <col min="6665" max="6665" width="9.59765625" style="157" customWidth="1"/>
    <col min="6666" max="6666" width="4.59765625" style="157" customWidth="1"/>
    <col min="6667" max="6667" width="2.86328125" style="157" bestFit="1" customWidth="1"/>
    <col min="6668" max="6668" width="6.59765625" style="157" customWidth="1"/>
    <col min="6669" max="6669" width="4.59765625" style="157" customWidth="1"/>
    <col min="6670" max="6670" width="1" style="157" customWidth="1"/>
    <col min="6671" max="6671" width="1.86328125" style="157" bestFit="1" customWidth="1"/>
    <col min="6672" max="6672" width="11.86328125" style="157" bestFit="1" customWidth="1"/>
    <col min="6673" max="6673" width="1.86328125" style="157" bestFit="1" customWidth="1"/>
    <col min="6674" max="6674" width="24.86328125" style="157" bestFit="1" customWidth="1"/>
    <col min="6675" max="6675" width="1.86328125" style="157" bestFit="1" customWidth="1"/>
    <col min="6676" max="6676" width="30.1328125" style="157" customWidth="1"/>
    <col min="6677" max="6912" width="9.1328125" style="157"/>
    <col min="6913" max="6913" width="5.86328125" style="157" customWidth="1"/>
    <col min="6914" max="6914" width="10" style="157" customWidth="1"/>
    <col min="6915" max="6915" width="13" style="157" customWidth="1"/>
    <col min="6916" max="6916" width="27.1328125" style="157" customWidth="1"/>
    <col min="6917" max="6917" width="19.1328125" style="157" customWidth="1"/>
    <col min="6918" max="6918" width="11" style="157" customWidth="1"/>
    <col min="6919" max="6919" width="15" style="157" customWidth="1"/>
    <col min="6920" max="6920" width="21.265625" style="157" customWidth="1"/>
    <col min="6921" max="6921" width="9.59765625" style="157" customWidth="1"/>
    <col min="6922" max="6922" width="4.59765625" style="157" customWidth="1"/>
    <col min="6923" max="6923" width="2.86328125" style="157" bestFit="1" customWidth="1"/>
    <col min="6924" max="6924" width="6.59765625" style="157" customWidth="1"/>
    <col min="6925" max="6925" width="4.59765625" style="157" customWidth="1"/>
    <col min="6926" max="6926" width="1" style="157" customWidth="1"/>
    <col min="6927" max="6927" width="1.86328125" style="157" bestFit="1" customWidth="1"/>
    <col min="6928" max="6928" width="11.86328125" style="157" bestFit="1" customWidth="1"/>
    <col min="6929" max="6929" width="1.86328125" style="157" bestFit="1" customWidth="1"/>
    <col min="6930" max="6930" width="24.86328125" style="157" bestFit="1" customWidth="1"/>
    <col min="6931" max="6931" width="1.86328125" style="157" bestFit="1" customWidth="1"/>
    <col min="6932" max="6932" width="30.1328125" style="157" customWidth="1"/>
    <col min="6933" max="7168" width="9.1328125" style="157"/>
    <col min="7169" max="7169" width="5.86328125" style="157" customWidth="1"/>
    <col min="7170" max="7170" width="10" style="157" customWidth="1"/>
    <col min="7171" max="7171" width="13" style="157" customWidth="1"/>
    <col min="7172" max="7172" width="27.1328125" style="157" customWidth="1"/>
    <col min="7173" max="7173" width="19.1328125" style="157" customWidth="1"/>
    <col min="7174" max="7174" width="11" style="157" customWidth="1"/>
    <col min="7175" max="7175" width="15" style="157" customWidth="1"/>
    <col min="7176" max="7176" width="21.265625" style="157" customWidth="1"/>
    <col min="7177" max="7177" width="9.59765625" style="157" customWidth="1"/>
    <col min="7178" max="7178" width="4.59765625" style="157" customWidth="1"/>
    <col min="7179" max="7179" width="2.86328125" style="157" bestFit="1" customWidth="1"/>
    <col min="7180" max="7180" width="6.59765625" style="157" customWidth="1"/>
    <col min="7181" max="7181" width="4.59765625" style="157" customWidth="1"/>
    <col min="7182" max="7182" width="1" style="157" customWidth="1"/>
    <col min="7183" max="7183" width="1.86328125" style="157" bestFit="1" customWidth="1"/>
    <col min="7184" max="7184" width="11.86328125" style="157" bestFit="1" customWidth="1"/>
    <col min="7185" max="7185" width="1.86328125" style="157" bestFit="1" customWidth="1"/>
    <col min="7186" max="7186" width="24.86328125" style="157" bestFit="1" customWidth="1"/>
    <col min="7187" max="7187" width="1.86328125" style="157" bestFit="1" customWidth="1"/>
    <col min="7188" max="7188" width="30.1328125" style="157" customWidth="1"/>
    <col min="7189" max="7424" width="9.1328125" style="157"/>
    <col min="7425" max="7425" width="5.86328125" style="157" customWidth="1"/>
    <col min="7426" max="7426" width="10" style="157" customWidth="1"/>
    <col min="7427" max="7427" width="13" style="157" customWidth="1"/>
    <col min="7428" max="7428" width="27.1328125" style="157" customWidth="1"/>
    <col min="7429" max="7429" width="19.1328125" style="157" customWidth="1"/>
    <col min="7430" max="7430" width="11" style="157" customWidth="1"/>
    <col min="7431" max="7431" width="15" style="157" customWidth="1"/>
    <col min="7432" max="7432" width="21.265625" style="157" customWidth="1"/>
    <col min="7433" max="7433" width="9.59765625" style="157" customWidth="1"/>
    <col min="7434" max="7434" width="4.59765625" style="157" customWidth="1"/>
    <col min="7435" max="7435" width="2.86328125" style="157" bestFit="1" customWidth="1"/>
    <col min="7436" max="7436" width="6.59765625" style="157" customWidth="1"/>
    <col min="7437" max="7437" width="4.59765625" style="157" customWidth="1"/>
    <col min="7438" max="7438" width="1" style="157" customWidth="1"/>
    <col min="7439" max="7439" width="1.86328125" style="157" bestFit="1" customWidth="1"/>
    <col min="7440" max="7440" width="11.86328125" style="157" bestFit="1" customWidth="1"/>
    <col min="7441" max="7441" width="1.86328125" style="157" bestFit="1" customWidth="1"/>
    <col min="7442" max="7442" width="24.86328125" style="157" bestFit="1" customWidth="1"/>
    <col min="7443" max="7443" width="1.86328125" style="157" bestFit="1" customWidth="1"/>
    <col min="7444" max="7444" width="30.1328125" style="157" customWidth="1"/>
    <col min="7445" max="7680" width="9.1328125" style="157"/>
    <col min="7681" max="7681" width="5.86328125" style="157" customWidth="1"/>
    <col min="7682" max="7682" width="10" style="157" customWidth="1"/>
    <col min="7683" max="7683" width="13" style="157" customWidth="1"/>
    <col min="7684" max="7684" width="27.1328125" style="157" customWidth="1"/>
    <col min="7685" max="7685" width="19.1328125" style="157" customWidth="1"/>
    <col min="7686" max="7686" width="11" style="157" customWidth="1"/>
    <col min="7687" max="7687" width="15" style="157" customWidth="1"/>
    <col min="7688" max="7688" width="21.265625" style="157" customWidth="1"/>
    <col min="7689" max="7689" width="9.59765625" style="157" customWidth="1"/>
    <col min="7690" max="7690" width="4.59765625" style="157" customWidth="1"/>
    <col min="7691" max="7691" width="2.86328125" style="157" bestFit="1" customWidth="1"/>
    <col min="7692" max="7692" width="6.59765625" style="157" customWidth="1"/>
    <col min="7693" max="7693" width="4.59765625" style="157" customWidth="1"/>
    <col min="7694" max="7694" width="1" style="157" customWidth="1"/>
    <col min="7695" max="7695" width="1.86328125" style="157" bestFit="1" customWidth="1"/>
    <col min="7696" max="7696" width="11.86328125" style="157" bestFit="1" customWidth="1"/>
    <col min="7697" max="7697" width="1.86328125" style="157" bestFit="1" customWidth="1"/>
    <col min="7698" max="7698" width="24.86328125" style="157" bestFit="1" customWidth="1"/>
    <col min="7699" max="7699" width="1.86328125" style="157" bestFit="1" customWidth="1"/>
    <col min="7700" max="7700" width="30.1328125" style="157" customWidth="1"/>
    <col min="7701" max="7936" width="9.1328125" style="157"/>
    <col min="7937" max="7937" width="5.86328125" style="157" customWidth="1"/>
    <col min="7938" max="7938" width="10" style="157" customWidth="1"/>
    <col min="7939" max="7939" width="13" style="157" customWidth="1"/>
    <col min="7940" max="7940" width="27.1328125" style="157" customWidth="1"/>
    <col min="7941" max="7941" width="19.1328125" style="157" customWidth="1"/>
    <col min="7942" max="7942" width="11" style="157" customWidth="1"/>
    <col min="7943" max="7943" width="15" style="157" customWidth="1"/>
    <col min="7944" max="7944" width="21.265625" style="157" customWidth="1"/>
    <col min="7945" max="7945" width="9.59765625" style="157" customWidth="1"/>
    <col min="7946" max="7946" width="4.59765625" style="157" customWidth="1"/>
    <col min="7947" max="7947" width="2.86328125" style="157" bestFit="1" customWidth="1"/>
    <col min="7948" max="7948" width="6.59765625" style="157" customWidth="1"/>
    <col min="7949" max="7949" width="4.59765625" style="157" customWidth="1"/>
    <col min="7950" max="7950" width="1" style="157" customWidth="1"/>
    <col min="7951" max="7951" width="1.86328125" style="157" bestFit="1" customWidth="1"/>
    <col min="7952" max="7952" width="11.86328125" style="157" bestFit="1" customWidth="1"/>
    <col min="7953" max="7953" width="1.86328125" style="157" bestFit="1" customWidth="1"/>
    <col min="7954" max="7954" width="24.86328125" style="157" bestFit="1" customWidth="1"/>
    <col min="7955" max="7955" width="1.86328125" style="157" bestFit="1" customWidth="1"/>
    <col min="7956" max="7956" width="30.1328125" style="157" customWidth="1"/>
    <col min="7957" max="8192" width="9.1328125" style="157"/>
    <col min="8193" max="8193" width="5.86328125" style="157" customWidth="1"/>
    <col min="8194" max="8194" width="10" style="157" customWidth="1"/>
    <col min="8195" max="8195" width="13" style="157" customWidth="1"/>
    <col min="8196" max="8196" width="27.1328125" style="157" customWidth="1"/>
    <col min="8197" max="8197" width="19.1328125" style="157" customWidth="1"/>
    <col min="8198" max="8198" width="11" style="157" customWidth="1"/>
    <col min="8199" max="8199" width="15" style="157" customWidth="1"/>
    <col min="8200" max="8200" width="21.265625" style="157" customWidth="1"/>
    <col min="8201" max="8201" width="9.59765625" style="157" customWidth="1"/>
    <col min="8202" max="8202" width="4.59765625" style="157" customWidth="1"/>
    <col min="8203" max="8203" width="2.86328125" style="157" bestFit="1" customWidth="1"/>
    <col min="8204" max="8204" width="6.59765625" style="157" customWidth="1"/>
    <col min="8205" max="8205" width="4.59765625" style="157" customWidth="1"/>
    <col min="8206" max="8206" width="1" style="157" customWidth="1"/>
    <col min="8207" max="8207" width="1.86328125" style="157" bestFit="1" customWidth="1"/>
    <col min="8208" max="8208" width="11.86328125" style="157" bestFit="1" customWidth="1"/>
    <col min="8209" max="8209" width="1.86328125" style="157" bestFit="1" customWidth="1"/>
    <col min="8210" max="8210" width="24.86328125" style="157" bestFit="1" customWidth="1"/>
    <col min="8211" max="8211" width="1.86328125" style="157" bestFit="1" customWidth="1"/>
    <col min="8212" max="8212" width="30.1328125" style="157" customWidth="1"/>
    <col min="8213" max="8448" width="9.1328125" style="157"/>
    <col min="8449" max="8449" width="5.86328125" style="157" customWidth="1"/>
    <col min="8450" max="8450" width="10" style="157" customWidth="1"/>
    <col min="8451" max="8451" width="13" style="157" customWidth="1"/>
    <col min="8452" max="8452" width="27.1328125" style="157" customWidth="1"/>
    <col min="8453" max="8453" width="19.1328125" style="157" customWidth="1"/>
    <col min="8454" max="8454" width="11" style="157" customWidth="1"/>
    <col min="8455" max="8455" width="15" style="157" customWidth="1"/>
    <col min="8456" max="8456" width="21.265625" style="157" customWidth="1"/>
    <col min="8457" max="8457" width="9.59765625" style="157" customWidth="1"/>
    <col min="8458" max="8458" width="4.59765625" style="157" customWidth="1"/>
    <col min="8459" max="8459" width="2.86328125" style="157" bestFit="1" customWidth="1"/>
    <col min="8460" max="8460" width="6.59765625" style="157" customWidth="1"/>
    <col min="8461" max="8461" width="4.59765625" style="157" customWidth="1"/>
    <col min="8462" max="8462" width="1" style="157" customWidth="1"/>
    <col min="8463" max="8463" width="1.86328125" style="157" bestFit="1" customWidth="1"/>
    <col min="8464" max="8464" width="11.86328125" style="157" bestFit="1" customWidth="1"/>
    <col min="8465" max="8465" width="1.86328125" style="157" bestFit="1" customWidth="1"/>
    <col min="8466" max="8466" width="24.86328125" style="157" bestFit="1" customWidth="1"/>
    <col min="8467" max="8467" width="1.86328125" style="157" bestFit="1" customWidth="1"/>
    <col min="8468" max="8468" width="30.1328125" style="157" customWidth="1"/>
    <col min="8469" max="8704" width="9.1328125" style="157"/>
    <col min="8705" max="8705" width="5.86328125" style="157" customWidth="1"/>
    <col min="8706" max="8706" width="10" style="157" customWidth="1"/>
    <col min="8707" max="8707" width="13" style="157" customWidth="1"/>
    <col min="8708" max="8708" width="27.1328125" style="157" customWidth="1"/>
    <col min="8709" max="8709" width="19.1328125" style="157" customWidth="1"/>
    <col min="8710" max="8710" width="11" style="157" customWidth="1"/>
    <col min="8711" max="8711" width="15" style="157" customWidth="1"/>
    <col min="8712" max="8712" width="21.265625" style="157" customWidth="1"/>
    <col min="8713" max="8713" width="9.59765625" style="157" customWidth="1"/>
    <col min="8714" max="8714" width="4.59765625" style="157" customWidth="1"/>
    <col min="8715" max="8715" width="2.86328125" style="157" bestFit="1" customWidth="1"/>
    <col min="8716" max="8716" width="6.59765625" style="157" customWidth="1"/>
    <col min="8717" max="8717" width="4.59765625" style="157" customWidth="1"/>
    <col min="8718" max="8718" width="1" style="157" customWidth="1"/>
    <col min="8719" max="8719" width="1.86328125" style="157" bestFit="1" customWidth="1"/>
    <col min="8720" max="8720" width="11.86328125" style="157" bestFit="1" customWidth="1"/>
    <col min="8721" max="8721" width="1.86328125" style="157" bestFit="1" customWidth="1"/>
    <col min="8722" max="8722" width="24.86328125" style="157" bestFit="1" customWidth="1"/>
    <col min="8723" max="8723" width="1.86328125" style="157" bestFit="1" customWidth="1"/>
    <col min="8724" max="8724" width="30.1328125" style="157" customWidth="1"/>
    <col min="8725" max="8960" width="9.1328125" style="157"/>
    <col min="8961" max="8961" width="5.86328125" style="157" customWidth="1"/>
    <col min="8962" max="8962" width="10" style="157" customWidth="1"/>
    <col min="8963" max="8963" width="13" style="157" customWidth="1"/>
    <col min="8964" max="8964" width="27.1328125" style="157" customWidth="1"/>
    <col min="8965" max="8965" width="19.1328125" style="157" customWidth="1"/>
    <col min="8966" max="8966" width="11" style="157" customWidth="1"/>
    <col min="8967" max="8967" width="15" style="157" customWidth="1"/>
    <col min="8968" max="8968" width="21.265625" style="157" customWidth="1"/>
    <col min="8969" max="8969" width="9.59765625" style="157" customWidth="1"/>
    <col min="8970" max="8970" width="4.59765625" style="157" customWidth="1"/>
    <col min="8971" max="8971" width="2.86328125" style="157" bestFit="1" customWidth="1"/>
    <col min="8972" max="8972" width="6.59765625" style="157" customWidth="1"/>
    <col min="8973" max="8973" width="4.59765625" style="157" customWidth="1"/>
    <col min="8974" max="8974" width="1" style="157" customWidth="1"/>
    <col min="8975" max="8975" width="1.86328125" style="157" bestFit="1" customWidth="1"/>
    <col min="8976" max="8976" width="11.86328125" style="157" bestFit="1" customWidth="1"/>
    <col min="8977" max="8977" width="1.86328125" style="157" bestFit="1" customWidth="1"/>
    <col min="8978" max="8978" width="24.86328125" style="157" bestFit="1" customWidth="1"/>
    <col min="8979" max="8979" width="1.86328125" style="157" bestFit="1" customWidth="1"/>
    <col min="8980" max="8980" width="30.1328125" style="157" customWidth="1"/>
    <col min="8981" max="9216" width="9.1328125" style="157"/>
    <col min="9217" max="9217" width="5.86328125" style="157" customWidth="1"/>
    <col min="9218" max="9218" width="10" style="157" customWidth="1"/>
    <col min="9219" max="9219" width="13" style="157" customWidth="1"/>
    <col min="9220" max="9220" width="27.1328125" style="157" customWidth="1"/>
    <col min="9221" max="9221" width="19.1328125" style="157" customWidth="1"/>
    <col min="9222" max="9222" width="11" style="157" customWidth="1"/>
    <col min="9223" max="9223" width="15" style="157" customWidth="1"/>
    <col min="9224" max="9224" width="21.265625" style="157" customWidth="1"/>
    <col min="9225" max="9225" width="9.59765625" style="157" customWidth="1"/>
    <col min="9226" max="9226" width="4.59765625" style="157" customWidth="1"/>
    <col min="9227" max="9227" width="2.86328125" style="157" bestFit="1" customWidth="1"/>
    <col min="9228" max="9228" width="6.59765625" style="157" customWidth="1"/>
    <col min="9229" max="9229" width="4.59765625" style="157" customWidth="1"/>
    <col min="9230" max="9230" width="1" style="157" customWidth="1"/>
    <col min="9231" max="9231" width="1.86328125" style="157" bestFit="1" customWidth="1"/>
    <col min="9232" max="9232" width="11.86328125" style="157" bestFit="1" customWidth="1"/>
    <col min="9233" max="9233" width="1.86328125" style="157" bestFit="1" customWidth="1"/>
    <col min="9234" max="9234" width="24.86328125" style="157" bestFit="1" customWidth="1"/>
    <col min="9235" max="9235" width="1.86328125" style="157" bestFit="1" customWidth="1"/>
    <col min="9236" max="9236" width="30.1328125" style="157" customWidth="1"/>
    <col min="9237" max="9472" width="9.1328125" style="157"/>
    <col min="9473" max="9473" width="5.86328125" style="157" customWidth="1"/>
    <col min="9474" max="9474" width="10" style="157" customWidth="1"/>
    <col min="9475" max="9475" width="13" style="157" customWidth="1"/>
    <col min="9476" max="9476" width="27.1328125" style="157" customWidth="1"/>
    <col min="9477" max="9477" width="19.1328125" style="157" customWidth="1"/>
    <col min="9478" max="9478" width="11" style="157" customWidth="1"/>
    <col min="9479" max="9479" width="15" style="157" customWidth="1"/>
    <col min="9480" max="9480" width="21.265625" style="157" customWidth="1"/>
    <col min="9481" max="9481" width="9.59765625" style="157" customWidth="1"/>
    <col min="9482" max="9482" width="4.59765625" style="157" customWidth="1"/>
    <col min="9483" max="9483" width="2.86328125" style="157" bestFit="1" customWidth="1"/>
    <col min="9484" max="9484" width="6.59765625" style="157" customWidth="1"/>
    <col min="9485" max="9485" width="4.59765625" style="157" customWidth="1"/>
    <col min="9486" max="9486" width="1" style="157" customWidth="1"/>
    <col min="9487" max="9487" width="1.86328125" style="157" bestFit="1" customWidth="1"/>
    <col min="9488" max="9488" width="11.86328125" style="157" bestFit="1" customWidth="1"/>
    <col min="9489" max="9489" width="1.86328125" style="157" bestFit="1" customWidth="1"/>
    <col min="9490" max="9490" width="24.86328125" style="157" bestFit="1" customWidth="1"/>
    <col min="9491" max="9491" width="1.86328125" style="157" bestFit="1" customWidth="1"/>
    <col min="9492" max="9492" width="30.1328125" style="157" customWidth="1"/>
    <col min="9493" max="9728" width="9.1328125" style="157"/>
    <col min="9729" max="9729" width="5.86328125" style="157" customWidth="1"/>
    <col min="9730" max="9730" width="10" style="157" customWidth="1"/>
    <col min="9731" max="9731" width="13" style="157" customWidth="1"/>
    <col min="9732" max="9732" width="27.1328125" style="157" customWidth="1"/>
    <col min="9733" max="9733" width="19.1328125" style="157" customWidth="1"/>
    <col min="9734" max="9734" width="11" style="157" customWidth="1"/>
    <col min="9735" max="9735" width="15" style="157" customWidth="1"/>
    <col min="9736" max="9736" width="21.265625" style="157" customWidth="1"/>
    <col min="9737" max="9737" width="9.59765625" style="157" customWidth="1"/>
    <col min="9738" max="9738" width="4.59765625" style="157" customWidth="1"/>
    <col min="9739" max="9739" width="2.86328125" style="157" bestFit="1" customWidth="1"/>
    <col min="9740" max="9740" width="6.59765625" style="157" customWidth="1"/>
    <col min="9741" max="9741" width="4.59765625" style="157" customWidth="1"/>
    <col min="9742" max="9742" width="1" style="157" customWidth="1"/>
    <col min="9743" max="9743" width="1.86328125" style="157" bestFit="1" customWidth="1"/>
    <col min="9744" max="9744" width="11.86328125" style="157" bestFit="1" customWidth="1"/>
    <col min="9745" max="9745" width="1.86328125" style="157" bestFit="1" customWidth="1"/>
    <col min="9746" max="9746" width="24.86328125" style="157" bestFit="1" customWidth="1"/>
    <col min="9747" max="9747" width="1.86328125" style="157" bestFit="1" customWidth="1"/>
    <col min="9748" max="9748" width="30.1328125" style="157" customWidth="1"/>
    <col min="9749" max="9984" width="9.1328125" style="157"/>
    <col min="9985" max="9985" width="5.86328125" style="157" customWidth="1"/>
    <col min="9986" max="9986" width="10" style="157" customWidth="1"/>
    <col min="9987" max="9987" width="13" style="157" customWidth="1"/>
    <col min="9988" max="9988" width="27.1328125" style="157" customWidth="1"/>
    <col min="9989" max="9989" width="19.1328125" style="157" customWidth="1"/>
    <col min="9990" max="9990" width="11" style="157" customWidth="1"/>
    <col min="9991" max="9991" width="15" style="157" customWidth="1"/>
    <col min="9992" max="9992" width="21.265625" style="157" customWidth="1"/>
    <col min="9993" max="9993" width="9.59765625" style="157" customWidth="1"/>
    <col min="9994" max="9994" width="4.59765625" style="157" customWidth="1"/>
    <col min="9995" max="9995" width="2.86328125" style="157" bestFit="1" customWidth="1"/>
    <col min="9996" max="9996" width="6.59765625" style="157" customWidth="1"/>
    <col min="9997" max="9997" width="4.59765625" style="157" customWidth="1"/>
    <col min="9998" max="9998" width="1" style="157" customWidth="1"/>
    <col min="9999" max="9999" width="1.86328125" style="157" bestFit="1" customWidth="1"/>
    <col min="10000" max="10000" width="11.86328125" style="157" bestFit="1" customWidth="1"/>
    <col min="10001" max="10001" width="1.86328125" style="157" bestFit="1" customWidth="1"/>
    <col min="10002" max="10002" width="24.86328125" style="157" bestFit="1" customWidth="1"/>
    <col min="10003" max="10003" width="1.86328125" style="157" bestFit="1" customWidth="1"/>
    <col min="10004" max="10004" width="30.1328125" style="157" customWidth="1"/>
    <col min="10005" max="10240" width="9.1328125" style="157"/>
    <col min="10241" max="10241" width="5.86328125" style="157" customWidth="1"/>
    <col min="10242" max="10242" width="10" style="157" customWidth="1"/>
    <col min="10243" max="10243" width="13" style="157" customWidth="1"/>
    <col min="10244" max="10244" width="27.1328125" style="157" customWidth="1"/>
    <col min="10245" max="10245" width="19.1328125" style="157" customWidth="1"/>
    <col min="10246" max="10246" width="11" style="157" customWidth="1"/>
    <col min="10247" max="10247" width="15" style="157" customWidth="1"/>
    <col min="10248" max="10248" width="21.265625" style="157" customWidth="1"/>
    <col min="10249" max="10249" width="9.59765625" style="157" customWidth="1"/>
    <col min="10250" max="10250" width="4.59765625" style="157" customWidth="1"/>
    <col min="10251" max="10251" width="2.86328125" style="157" bestFit="1" customWidth="1"/>
    <col min="10252" max="10252" width="6.59765625" style="157" customWidth="1"/>
    <col min="10253" max="10253" width="4.59765625" style="157" customWidth="1"/>
    <col min="10254" max="10254" width="1" style="157" customWidth="1"/>
    <col min="10255" max="10255" width="1.86328125" style="157" bestFit="1" customWidth="1"/>
    <col min="10256" max="10256" width="11.86328125" style="157" bestFit="1" customWidth="1"/>
    <col min="10257" max="10257" width="1.86328125" style="157" bestFit="1" customWidth="1"/>
    <col min="10258" max="10258" width="24.86328125" style="157" bestFit="1" customWidth="1"/>
    <col min="10259" max="10259" width="1.86328125" style="157" bestFit="1" customWidth="1"/>
    <col min="10260" max="10260" width="30.1328125" style="157" customWidth="1"/>
    <col min="10261" max="10496" width="9.1328125" style="157"/>
    <col min="10497" max="10497" width="5.86328125" style="157" customWidth="1"/>
    <col min="10498" max="10498" width="10" style="157" customWidth="1"/>
    <col min="10499" max="10499" width="13" style="157" customWidth="1"/>
    <col min="10500" max="10500" width="27.1328125" style="157" customWidth="1"/>
    <col min="10501" max="10501" width="19.1328125" style="157" customWidth="1"/>
    <col min="10502" max="10502" width="11" style="157" customWidth="1"/>
    <col min="10503" max="10503" width="15" style="157" customWidth="1"/>
    <col min="10504" max="10504" width="21.265625" style="157" customWidth="1"/>
    <col min="10505" max="10505" width="9.59765625" style="157" customWidth="1"/>
    <col min="10506" max="10506" width="4.59765625" style="157" customWidth="1"/>
    <col min="10507" max="10507" width="2.86328125" style="157" bestFit="1" customWidth="1"/>
    <col min="10508" max="10508" width="6.59765625" style="157" customWidth="1"/>
    <col min="10509" max="10509" width="4.59765625" style="157" customWidth="1"/>
    <col min="10510" max="10510" width="1" style="157" customWidth="1"/>
    <col min="10511" max="10511" width="1.86328125" style="157" bestFit="1" customWidth="1"/>
    <col min="10512" max="10512" width="11.86328125" style="157" bestFit="1" customWidth="1"/>
    <col min="10513" max="10513" width="1.86328125" style="157" bestFit="1" customWidth="1"/>
    <col min="10514" max="10514" width="24.86328125" style="157" bestFit="1" customWidth="1"/>
    <col min="10515" max="10515" width="1.86328125" style="157" bestFit="1" customWidth="1"/>
    <col min="10516" max="10516" width="30.1328125" style="157" customWidth="1"/>
    <col min="10517" max="10752" width="9.1328125" style="157"/>
    <col min="10753" max="10753" width="5.86328125" style="157" customWidth="1"/>
    <col min="10754" max="10754" width="10" style="157" customWidth="1"/>
    <col min="10755" max="10755" width="13" style="157" customWidth="1"/>
    <col min="10756" max="10756" width="27.1328125" style="157" customWidth="1"/>
    <col min="10757" max="10757" width="19.1328125" style="157" customWidth="1"/>
    <col min="10758" max="10758" width="11" style="157" customWidth="1"/>
    <col min="10759" max="10759" width="15" style="157" customWidth="1"/>
    <col min="10760" max="10760" width="21.265625" style="157" customWidth="1"/>
    <col min="10761" max="10761" width="9.59765625" style="157" customWidth="1"/>
    <col min="10762" max="10762" width="4.59765625" style="157" customWidth="1"/>
    <col min="10763" max="10763" width="2.86328125" style="157" bestFit="1" customWidth="1"/>
    <col min="10764" max="10764" width="6.59765625" style="157" customWidth="1"/>
    <col min="10765" max="10765" width="4.59765625" style="157" customWidth="1"/>
    <col min="10766" max="10766" width="1" style="157" customWidth="1"/>
    <col min="10767" max="10767" width="1.86328125" style="157" bestFit="1" customWidth="1"/>
    <col min="10768" max="10768" width="11.86328125" style="157" bestFit="1" customWidth="1"/>
    <col min="10769" max="10769" width="1.86328125" style="157" bestFit="1" customWidth="1"/>
    <col min="10770" max="10770" width="24.86328125" style="157" bestFit="1" customWidth="1"/>
    <col min="10771" max="10771" width="1.86328125" style="157" bestFit="1" customWidth="1"/>
    <col min="10772" max="10772" width="30.1328125" style="157" customWidth="1"/>
    <col min="10773" max="11008" width="9.1328125" style="157"/>
    <col min="11009" max="11009" width="5.86328125" style="157" customWidth="1"/>
    <col min="11010" max="11010" width="10" style="157" customWidth="1"/>
    <col min="11011" max="11011" width="13" style="157" customWidth="1"/>
    <col min="11012" max="11012" width="27.1328125" style="157" customWidth="1"/>
    <col min="11013" max="11013" width="19.1328125" style="157" customWidth="1"/>
    <col min="11014" max="11014" width="11" style="157" customWidth="1"/>
    <col min="11015" max="11015" width="15" style="157" customWidth="1"/>
    <col min="11016" max="11016" width="21.265625" style="157" customWidth="1"/>
    <col min="11017" max="11017" width="9.59765625" style="157" customWidth="1"/>
    <col min="11018" max="11018" width="4.59765625" style="157" customWidth="1"/>
    <col min="11019" max="11019" width="2.86328125" style="157" bestFit="1" customWidth="1"/>
    <col min="11020" max="11020" width="6.59765625" style="157" customWidth="1"/>
    <col min="11021" max="11021" width="4.59765625" style="157" customWidth="1"/>
    <col min="11022" max="11022" width="1" style="157" customWidth="1"/>
    <col min="11023" max="11023" width="1.86328125" style="157" bestFit="1" customWidth="1"/>
    <col min="11024" max="11024" width="11.86328125" style="157" bestFit="1" customWidth="1"/>
    <col min="11025" max="11025" width="1.86328125" style="157" bestFit="1" customWidth="1"/>
    <col min="11026" max="11026" width="24.86328125" style="157" bestFit="1" customWidth="1"/>
    <col min="11027" max="11027" width="1.86328125" style="157" bestFit="1" customWidth="1"/>
    <col min="11028" max="11028" width="30.1328125" style="157" customWidth="1"/>
    <col min="11029" max="11264" width="9.1328125" style="157"/>
    <col min="11265" max="11265" width="5.86328125" style="157" customWidth="1"/>
    <col min="11266" max="11266" width="10" style="157" customWidth="1"/>
    <col min="11267" max="11267" width="13" style="157" customWidth="1"/>
    <col min="11268" max="11268" width="27.1328125" style="157" customWidth="1"/>
    <col min="11269" max="11269" width="19.1328125" style="157" customWidth="1"/>
    <col min="11270" max="11270" width="11" style="157" customWidth="1"/>
    <col min="11271" max="11271" width="15" style="157" customWidth="1"/>
    <col min="11272" max="11272" width="21.265625" style="157" customWidth="1"/>
    <col min="11273" max="11273" width="9.59765625" style="157" customWidth="1"/>
    <col min="11274" max="11274" width="4.59765625" style="157" customWidth="1"/>
    <col min="11275" max="11275" width="2.86328125" style="157" bestFit="1" customWidth="1"/>
    <col min="11276" max="11276" width="6.59765625" style="157" customWidth="1"/>
    <col min="11277" max="11277" width="4.59765625" style="157" customWidth="1"/>
    <col min="11278" max="11278" width="1" style="157" customWidth="1"/>
    <col min="11279" max="11279" width="1.86328125" style="157" bestFit="1" customWidth="1"/>
    <col min="11280" max="11280" width="11.86328125" style="157" bestFit="1" customWidth="1"/>
    <col min="11281" max="11281" width="1.86328125" style="157" bestFit="1" customWidth="1"/>
    <col min="11282" max="11282" width="24.86328125" style="157" bestFit="1" customWidth="1"/>
    <col min="11283" max="11283" width="1.86328125" style="157" bestFit="1" customWidth="1"/>
    <col min="11284" max="11284" width="30.1328125" style="157" customWidth="1"/>
    <col min="11285" max="11520" width="9.1328125" style="157"/>
    <col min="11521" max="11521" width="5.86328125" style="157" customWidth="1"/>
    <col min="11522" max="11522" width="10" style="157" customWidth="1"/>
    <col min="11523" max="11523" width="13" style="157" customWidth="1"/>
    <col min="11524" max="11524" width="27.1328125" style="157" customWidth="1"/>
    <col min="11525" max="11525" width="19.1328125" style="157" customWidth="1"/>
    <col min="11526" max="11526" width="11" style="157" customWidth="1"/>
    <col min="11527" max="11527" width="15" style="157" customWidth="1"/>
    <col min="11528" max="11528" width="21.265625" style="157" customWidth="1"/>
    <col min="11529" max="11529" width="9.59765625" style="157" customWidth="1"/>
    <col min="11530" max="11530" width="4.59765625" style="157" customWidth="1"/>
    <col min="11531" max="11531" width="2.86328125" style="157" bestFit="1" customWidth="1"/>
    <col min="11532" max="11532" width="6.59765625" style="157" customWidth="1"/>
    <col min="11533" max="11533" width="4.59765625" style="157" customWidth="1"/>
    <col min="11534" max="11534" width="1" style="157" customWidth="1"/>
    <col min="11535" max="11535" width="1.86328125" style="157" bestFit="1" customWidth="1"/>
    <col min="11536" max="11536" width="11.86328125" style="157" bestFit="1" customWidth="1"/>
    <col min="11537" max="11537" width="1.86328125" style="157" bestFit="1" customWidth="1"/>
    <col min="11538" max="11538" width="24.86328125" style="157" bestFit="1" customWidth="1"/>
    <col min="11539" max="11539" width="1.86328125" style="157" bestFit="1" customWidth="1"/>
    <col min="11540" max="11540" width="30.1328125" style="157" customWidth="1"/>
    <col min="11541" max="11776" width="9.1328125" style="157"/>
    <col min="11777" max="11777" width="5.86328125" style="157" customWidth="1"/>
    <col min="11778" max="11778" width="10" style="157" customWidth="1"/>
    <col min="11779" max="11779" width="13" style="157" customWidth="1"/>
    <col min="11780" max="11780" width="27.1328125" style="157" customWidth="1"/>
    <col min="11781" max="11781" width="19.1328125" style="157" customWidth="1"/>
    <col min="11782" max="11782" width="11" style="157" customWidth="1"/>
    <col min="11783" max="11783" width="15" style="157" customWidth="1"/>
    <col min="11784" max="11784" width="21.265625" style="157" customWidth="1"/>
    <col min="11785" max="11785" width="9.59765625" style="157" customWidth="1"/>
    <col min="11786" max="11786" width="4.59765625" style="157" customWidth="1"/>
    <col min="11787" max="11787" width="2.86328125" style="157" bestFit="1" customWidth="1"/>
    <col min="11788" max="11788" width="6.59765625" style="157" customWidth="1"/>
    <col min="11789" max="11789" width="4.59765625" style="157" customWidth="1"/>
    <col min="11790" max="11790" width="1" style="157" customWidth="1"/>
    <col min="11791" max="11791" width="1.86328125" style="157" bestFit="1" customWidth="1"/>
    <col min="11792" max="11792" width="11.86328125" style="157" bestFit="1" customWidth="1"/>
    <col min="11793" max="11793" width="1.86328125" style="157" bestFit="1" customWidth="1"/>
    <col min="11794" max="11794" width="24.86328125" style="157" bestFit="1" customWidth="1"/>
    <col min="11795" max="11795" width="1.86328125" style="157" bestFit="1" customWidth="1"/>
    <col min="11796" max="11796" width="30.1328125" style="157" customWidth="1"/>
    <col min="11797" max="12032" width="9.1328125" style="157"/>
    <col min="12033" max="12033" width="5.86328125" style="157" customWidth="1"/>
    <col min="12034" max="12034" width="10" style="157" customWidth="1"/>
    <col min="12035" max="12035" width="13" style="157" customWidth="1"/>
    <col min="12036" max="12036" width="27.1328125" style="157" customWidth="1"/>
    <col min="12037" max="12037" width="19.1328125" style="157" customWidth="1"/>
    <col min="12038" max="12038" width="11" style="157" customWidth="1"/>
    <col min="12039" max="12039" width="15" style="157" customWidth="1"/>
    <col min="12040" max="12040" width="21.265625" style="157" customWidth="1"/>
    <col min="12041" max="12041" width="9.59765625" style="157" customWidth="1"/>
    <col min="12042" max="12042" width="4.59765625" style="157" customWidth="1"/>
    <col min="12043" max="12043" width="2.86328125" style="157" bestFit="1" customWidth="1"/>
    <col min="12044" max="12044" width="6.59765625" style="157" customWidth="1"/>
    <col min="12045" max="12045" width="4.59765625" style="157" customWidth="1"/>
    <col min="12046" max="12046" width="1" style="157" customWidth="1"/>
    <col min="12047" max="12047" width="1.86328125" style="157" bestFit="1" customWidth="1"/>
    <col min="12048" max="12048" width="11.86328125" style="157" bestFit="1" customWidth="1"/>
    <col min="12049" max="12049" width="1.86328125" style="157" bestFit="1" customWidth="1"/>
    <col min="12050" max="12050" width="24.86328125" style="157" bestFit="1" customWidth="1"/>
    <col min="12051" max="12051" width="1.86328125" style="157" bestFit="1" customWidth="1"/>
    <col min="12052" max="12052" width="30.1328125" style="157" customWidth="1"/>
    <col min="12053" max="12288" width="9.1328125" style="157"/>
    <col min="12289" max="12289" width="5.86328125" style="157" customWidth="1"/>
    <col min="12290" max="12290" width="10" style="157" customWidth="1"/>
    <col min="12291" max="12291" width="13" style="157" customWidth="1"/>
    <col min="12292" max="12292" width="27.1328125" style="157" customWidth="1"/>
    <col min="12293" max="12293" width="19.1328125" style="157" customWidth="1"/>
    <col min="12294" max="12294" width="11" style="157" customWidth="1"/>
    <col min="12295" max="12295" width="15" style="157" customWidth="1"/>
    <col min="12296" max="12296" width="21.265625" style="157" customWidth="1"/>
    <col min="12297" max="12297" width="9.59765625" style="157" customWidth="1"/>
    <col min="12298" max="12298" width="4.59765625" style="157" customWidth="1"/>
    <col min="12299" max="12299" width="2.86328125" style="157" bestFit="1" customWidth="1"/>
    <col min="12300" max="12300" width="6.59765625" style="157" customWidth="1"/>
    <col min="12301" max="12301" width="4.59765625" style="157" customWidth="1"/>
    <col min="12302" max="12302" width="1" style="157" customWidth="1"/>
    <col min="12303" max="12303" width="1.86328125" style="157" bestFit="1" customWidth="1"/>
    <col min="12304" max="12304" width="11.86328125" style="157" bestFit="1" customWidth="1"/>
    <col min="12305" max="12305" width="1.86328125" style="157" bestFit="1" customWidth="1"/>
    <col min="12306" max="12306" width="24.86328125" style="157" bestFit="1" customWidth="1"/>
    <col min="12307" max="12307" width="1.86328125" style="157" bestFit="1" customWidth="1"/>
    <col min="12308" max="12308" width="30.1328125" style="157" customWidth="1"/>
    <col min="12309" max="12544" width="9.1328125" style="157"/>
    <col min="12545" max="12545" width="5.86328125" style="157" customWidth="1"/>
    <col min="12546" max="12546" width="10" style="157" customWidth="1"/>
    <col min="12547" max="12547" width="13" style="157" customWidth="1"/>
    <col min="12548" max="12548" width="27.1328125" style="157" customWidth="1"/>
    <col min="12549" max="12549" width="19.1328125" style="157" customWidth="1"/>
    <col min="12550" max="12550" width="11" style="157" customWidth="1"/>
    <col min="12551" max="12551" width="15" style="157" customWidth="1"/>
    <col min="12552" max="12552" width="21.265625" style="157" customWidth="1"/>
    <col min="12553" max="12553" width="9.59765625" style="157" customWidth="1"/>
    <col min="12554" max="12554" width="4.59765625" style="157" customWidth="1"/>
    <col min="12555" max="12555" width="2.86328125" style="157" bestFit="1" customWidth="1"/>
    <col min="12556" max="12556" width="6.59765625" style="157" customWidth="1"/>
    <col min="12557" max="12557" width="4.59765625" style="157" customWidth="1"/>
    <col min="12558" max="12558" width="1" style="157" customWidth="1"/>
    <col min="12559" max="12559" width="1.86328125" style="157" bestFit="1" customWidth="1"/>
    <col min="12560" max="12560" width="11.86328125" style="157" bestFit="1" customWidth="1"/>
    <col min="12561" max="12561" width="1.86328125" style="157" bestFit="1" customWidth="1"/>
    <col min="12562" max="12562" width="24.86328125" style="157" bestFit="1" customWidth="1"/>
    <col min="12563" max="12563" width="1.86328125" style="157" bestFit="1" customWidth="1"/>
    <col min="12564" max="12564" width="30.1328125" style="157" customWidth="1"/>
    <col min="12565" max="12800" width="9.1328125" style="157"/>
    <col min="12801" max="12801" width="5.86328125" style="157" customWidth="1"/>
    <col min="12802" max="12802" width="10" style="157" customWidth="1"/>
    <col min="12803" max="12803" width="13" style="157" customWidth="1"/>
    <col min="12804" max="12804" width="27.1328125" style="157" customWidth="1"/>
    <col min="12805" max="12805" width="19.1328125" style="157" customWidth="1"/>
    <col min="12806" max="12806" width="11" style="157" customWidth="1"/>
    <col min="12807" max="12807" width="15" style="157" customWidth="1"/>
    <col min="12808" max="12808" width="21.265625" style="157" customWidth="1"/>
    <col min="12809" max="12809" width="9.59765625" style="157" customWidth="1"/>
    <col min="12810" max="12810" width="4.59765625" style="157" customWidth="1"/>
    <col min="12811" max="12811" width="2.86328125" style="157" bestFit="1" customWidth="1"/>
    <col min="12812" max="12812" width="6.59765625" style="157" customWidth="1"/>
    <col min="12813" max="12813" width="4.59765625" style="157" customWidth="1"/>
    <col min="12814" max="12814" width="1" style="157" customWidth="1"/>
    <col min="12815" max="12815" width="1.86328125" style="157" bestFit="1" customWidth="1"/>
    <col min="12816" max="12816" width="11.86328125" style="157" bestFit="1" customWidth="1"/>
    <col min="12817" max="12817" width="1.86328125" style="157" bestFit="1" customWidth="1"/>
    <col min="12818" max="12818" width="24.86328125" style="157" bestFit="1" customWidth="1"/>
    <col min="12819" max="12819" width="1.86328125" style="157" bestFit="1" customWidth="1"/>
    <col min="12820" max="12820" width="30.1328125" style="157" customWidth="1"/>
    <col min="12821" max="13056" width="9.1328125" style="157"/>
    <col min="13057" max="13057" width="5.86328125" style="157" customWidth="1"/>
    <col min="13058" max="13058" width="10" style="157" customWidth="1"/>
    <col min="13059" max="13059" width="13" style="157" customWidth="1"/>
    <col min="13060" max="13060" width="27.1328125" style="157" customWidth="1"/>
    <col min="13061" max="13061" width="19.1328125" style="157" customWidth="1"/>
    <col min="13062" max="13062" width="11" style="157" customWidth="1"/>
    <col min="13063" max="13063" width="15" style="157" customWidth="1"/>
    <col min="13064" max="13064" width="21.265625" style="157" customWidth="1"/>
    <col min="13065" max="13065" width="9.59765625" style="157" customWidth="1"/>
    <col min="13066" max="13066" width="4.59765625" style="157" customWidth="1"/>
    <col min="13067" max="13067" width="2.86328125" style="157" bestFit="1" customWidth="1"/>
    <col min="13068" max="13068" width="6.59765625" style="157" customWidth="1"/>
    <col min="13069" max="13069" width="4.59765625" style="157" customWidth="1"/>
    <col min="13070" max="13070" width="1" style="157" customWidth="1"/>
    <col min="13071" max="13071" width="1.86328125" style="157" bestFit="1" customWidth="1"/>
    <col min="13072" max="13072" width="11.86328125" style="157" bestFit="1" customWidth="1"/>
    <col min="13073" max="13073" width="1.86328125" style="157" bestFit="1" customWidth="1"/>
    <col min="13074" max="13074" width="24.86328125" style="157" bestFit="1" customWidth="1"/>
    <col min="13075" max="13075" width="1.86328125" style="157" bestFit="1" customWidth="1"/>
    <col min="13076" max="13076" width="30.1328125" style="157" customWidth="1"/>
    <col min="13077" max="13312" width="9.1328125" style="157"/>
    <col min="13313" max="13313" width="5.86328125" style="157" customWidth="1"/>
    <col min="13314" max="13314" width="10" style="157" customWidth="1"/>
    <col min="13315" max="13315" width="13" style="157" customWidth="1"/>
    <col min="13316" max="13316" width="27.1328125" style="157" customWidth="1"/>
    <col min="13317" max="13317" width="19.1328125" style="157" customWidth="1"/>
    <col min="13318" max="13318" width="11" style="157" customWidth="1"/>
    <col min="13319" max="13319" width="15" style="157" customWidth="1"/>
    <col min="13320" max="13320" width="21.265625" style="157" customWidth="1"/>
    <col min="13321" max="13321" width="9.59765625" style="157" customWidth="1"/>
    <col min="13322" max="13322" width="4.59765625" style="157" customWidth="1"/>
    <col min="13323" max="13323" width="2.86328125" style="157" bestFit="1" customWidth="1"/>
    <col min="13324" max="13324" width="6.59765625" style="157" customWidth="1"/>
    <col min="13325" max="13325" width="4.59765625" style="157" customWidth="1"/>
    <col min="13326" max="13326" width="1" style="157" customWidth="1"/>
    <col min="13327" max="13327" width="1.86328125" style="157" bestFit="1" customWidth="1"/>
    <col min="13328" max="13328" width="11.86328125" style="157" bestFit="1" customWidth="1"/>
    <col min="13329" max="13329" width="1.86328125" style="157" bestFit="1" customWidth="1"/>
    <col min="13330" max="13330" width="24.86328125" style="157" bestFit="1" customWidth="1"/>
    <col min="13331" max="13331" width="1.86328125" style="157" bestFit="1" customWidth="1"/>
    <col min="13332" max="13332" width="30.1328125" style="157" customWidth="1"/>
    <col min="13333" max="13568" width="9.1328125" style="157"/>
    <col min="13569" max="13569" width="5.86328125" style="157" customWidth="1"/>
    <col min="13570" max="13570" width="10" style="157" customWidth="1"/>
    <col min="13571" max="13571" width="13" style="157" customWidth="1"/>
    <col min="13572" max="13572" width="27.1328125" style="157" customWidth="1"/>
    <col min="13573" max="13573" width="19.1328125" style="157" customWidth="1"/>
    <col min="13574" max="13574" width="11" style="157" customWidth="1"/>
    <col min="13575" max="13575" width="15" style="157" customWidth="1"/>
    <col min="13576" max="13576" width="21.265625" style="157" customWidth="1"/>
    <col min="13577" max="13577" width="9.59765625" style="157" customWidth="1"/>
    <col min="13578" max="13578" width="4.59765625" style="157" customWidth="1"/>
    <col min="13579" max="13579" width="2.86328125" style="157" bestFit="1" customWidth="1"/>
    <col min="13580" max="13580" width="6.59765625" style="157" customWidth="1"/>
    <col min="13581" max="13581" width="4.59765625" style="157" customWidth="1"/>
    <col min="13582" max="13582" width="1" style="157" customWidth="1"/>
    <col min="13583" max="13583" width="1.86328125" style="157" bestFit="1" customWidth="1"/>
    <col min="13584" max="13584" width="11.86328125" style="157" bestFit="1" customWidth="1"/>
    <col min="13585" max="13585" width="1.86328125" style="157" bestFit="1" customWidth="1"/>
    <col min="13586" max="13586" width="24.86328125" style="157" bestFit="1" customWidth="1"/>
    <col min="13587" max="13587" width="1.86328125" style="157" bestFit="1" customWidth="1"/>
    <col min="13588" max="13588" width="30.1328125" style="157" customWidth="1"/>
    <col min="13589" max="13824" width="9.1328125" style="157"/>
    <col min="13825" max="13825" width="5.86328125" style="157" customWidth="1"/>
    <col min="13826" max="13826" width="10" style="157" customWidth="1"/>
    <col min="13827" max="13827" width="13" style="157" customWidth="1"/>
    <col min="13828" max="13828" width="27.1328125" style="157" customWidth="1"/>
    <col min="13829" max="13829" width="19.1328125" style="157" customWidth="1"/>
    <col min="13830" max="13830" width="11" style="157" customWidth="1"/>
    <col min="13831" max="13831" width="15" style="157" customWidth="1"/>
    <col min="13832" max="13832" width="21.265625" style="157" customWidth="1"/>
    <col min="13833" max="13833" width="9.59765625" style="157" customWidth="1"/>
    <col min="13834" max="13834" width="4.59765625" style="157" customWidth="1"/>
    <col min="13835" max="13835" width="2.86328125" style="157" bestFit="1" customWidth="1"/>
    <col min="13836" max="13836" width="6.59765625" style="157" customWidth="1"/>
    <col min="13837" max="13837" width="4.59765625" style="157" customWidth="1"/>
    <col min="13838" max="13838" width="1" style="157" customWidth="1"/>
    <col min="13839" max="13839" width="1.86328125" style="157" bestFit="1" customWidth="1"/>
    <col min="13840" max="13840" width="11.86328125" style="157" bestFit="1" customWidth="1"/>
    <col min="13841" max="13841" width="1.86328125" style="157" bestFit="1" customWidth="1"/>
    <col min="13842" max="13842" width="24.86328125" style="157" bestFit="1" customWidth="1"/>
    <col min="13843" max="13843" width="1.86328125" style="157" bestFit="1" customWidth="1"/>
    <col min="13844" max="13844" width="30.1328125" style="157" customWidth="1"/>
    <col min="13845" max="14080" width="9.1328125" style="157"/>
    <col min="14081" max="14081" width="5.86328125" style="157" customWidth="1"/>
    <col min="14082" max="14082" width="10" style="157" customWidth="1"/>
    <col min="14083" max="14083" width="13" style="157" customWidth="1"/>
    <col min="14084" max="14084" width="27.1328125" style="157" customWidth="1"/>
    <col min="14085" max="14085" width="19.1328125" style="157" customWidth="1"/>
    <col min="14086" max="14086" width="11" style="157" customWidth="1"/>
    <col min="14087" max="14087" width="15" style="157" customWidth="1"/>
    <col min="14088" max="14088" width="21.265625" style="157" customWidth="1"/>
    <col min="14089" max="14089" width="9.59765625" style="157" customWidth="1"/>
    <col min="14090" max="14090" width="4.59765625" style="157" customWidth="1"/>
    <col min="14091" max="14091" width="2.86328125" style="157" bestFit="1" customWidth="1"/>
    <col min="14092" max="14092" width="6.59765625" style="157" customWidth="1"/>
    <col min="14093" max="14093" width="4.59765625" style="157" customWidth="1"/>
    <col min="14094" max="14094" width="1" style="157" customWidth="1"/>
    <col min="14095" max="14095" width="1.86328125" style="157" bestFit="1" customWidth="1"/>
    <col min="14096" max="14096" width="11.86328125" style="157" bestFit="1" customWidth="1"/>
    <col min="14097" max="14097" width="1.86328125" style="157" bestFit="1" customWidth="1"/>
    <col min="14098" max="14098" width="24.86328125" style="157" bestFit="1" customWidth="1"/>
    <col min="14099" max="14099" width="1.86328125" style="157" bestFit="1" customWidth="1"/>
    <col min="14100" max="14100" width="30.1328125" style="157" customWidth="1"/>
    <col min="14101" max="14336" width="9.1328125" style="157"/>
    <col min="14337" max="14337" width="5.86328125" style="157" customWidth="1"/>
    <col min="14338" max="14338" width="10" style="157" customWidth="1"/>
    <col min="14339" max="14339" width="13" style="157" customWidth="1"/>
    <col min="14340" max="14340" width="27.1328125" style="157" customWidth="1"/>
    <col min="14341" max="14341" width="19.1328125" style="157" customWidth="1"/>
    <col min="14342" max="14342" width="11" style="157" customWidth="1"/>
    <col min="14343" max="14343" width="15" style="157" customWidth="1"/>
    <col min="14344" max="14344" width="21.265625" style="157" customWidth="1"/>
    <col min="14345" max="14345" width="9.59765625" style="157" customWidth="1"/>
    <col min="14346" max="14346" width="4.59765625" style="157" customWidth="1"/>
    <col min="14347" max="14347" width="2.86328125" style="157" bestFit="1" customWidth="1"/>
    <col min="14348" max="14348" width="6.59765625" style="157" customWidth="1"/>
    <col min="14349" max="14349" width="4.59765625" style="157" customWidth="1"/>
    <col min="14350" max="14350" width="1" style="157" customWidth="1"/>
    <col min="14351" max="14351" width="1.86328125" style="157" bestFit="1" customWidth="1"/>
    <col min="14352" max="14352" width="11.86328125" style="157" bestFit="1" customWidth="1"/>
    <col min="14353" max="14353" width="1.86328125" style="157" bestFit="1" customWidth="1"/>
    <col min="14354" max="14354" width="24.86328125" style="157" bestFit="1" customWidth="1"/>
    <col min="14355" max="14355" width="1.86328125" style="157" bestFit="1" customWidth="1"/>
    <col min="14356" max="14356" width="30.1328125" style="157" customWidth="1"/>
    <col min="14357" max="14592" width="9.1328125" style="157"/>
    <col min="14593" max="14593" width="5.86328125" style="157" customWidth="1"/>
    <col min="14594" max="14594" width="10" style="157" customWidth="1"/>
    <col min="14595" max="14595" width="13" style="157" customWidth="1"/>
    <col min="14596" max="14596" width="27.1328125" style="157" customWidth="1"/>
    <col min="14597" max="14597" width="19.1328125" style="157" customWidth="1"/>
    <col min="14598" max="14598" width="11" style="157" customWidth="1"/>
    <col min="14599" max="14599" width="15" style="157" customWidth="1"/>
    <col min="14600" max="14600" width="21.265625" style="157" customWidth="1"/>
    <col min="14601" max="14601" width="9.59765625" style="157" customWidth="1"/>
    <col min="14602" max="14602" width="4.59765625" style="157" customWidth="1"/>
    <col min="14603" max="14603" width="2.86328125" style="157" bestFit="1" customWidth="1"/>
    <col min="14604" max="14604" width="6.59765625" style="157" customWidth="1"/>
    <col min="14605" max="14605" width="4.59765625" style="157" customWidth="1"/>
    <col min="14606" max="14606" width="1" style="157" customWidth="1"/>
    <col min="14607" max="14607" width="1.86328125" style="157" bestFit="1" customWidth="1"/>
    <col min="14608" max="14608" width="11.86328125" style="157" bestFit="1" customWidth="1"/>
    <col min="14609" max="14609" width="1.86328125" style="157" bestFit="1" customWidth="1"/>
    <col min="14610" max="14610" width="24.86328125" style="157" bestFit="1" customWidth="1"/>
    <col min="14611" max="14611" width="1.86328125" style="157" bestFit="1" customWidth="1"/>
    <col min="14612" max="14612" width="30.1328125" style="157" customWidth="1"/>
    <col min="14613" max="14848" width="9.1328125" style="157"/>
    <col min="14849" max="14849" width="5.86328125" style="157" customWidth="1"/>
    <col min="14850" max="14850" width="10" style="157" customWidth="1"/>
    <col min="14851" max="14851" width="13" style="157" customWidth="1"/>
    <col min="14852" max="14852" width="27.1328125" style="157" customWidth="1"/>
    <col min="14853" max="14853" width="19.1328125" style="157" customWidth="1"/>
    <col min="14854" max="14854" width="11" style="157" customWidth="1"/>
    <col min="14855" max="14855" width="15" style="157" customWidth="1"/>
    <col min="14856" max="14856" width="21.265625" style="157" customWidth="1"/>
    <col min="14857" max="14857" width="9.59765625" style="157" customWidth="1"/>
    <col min="14858" max="14858" width="4.59765625" style="157" customWidth="1"/>
    <col min="14859" max="14859" width="2.86328125" style="157" bestFit="1" customWidth="1"/>
    <col min="14860" max="14860" width="6.59765625" style="157" customWidth="1"/>
    <col min="14861" max="14861" width="4.59765625" style="157" customWidth="1"/>
    <col min="14862" max="14862" width="1" style="157" customWidth="1"/>
    <col min="14863" max="14863" width="1.86328125" style="157" bestFit="1" customWidth="1"/>
    <col min="14864" max="14864" width="11.86328125" style="157" bestFit="1" customWidth="1"/>
    <col min="14865" max="14865" width="1.86328125" style="157" bestFit="1" customWidth="1"/>
    <col min="14866" max="14866" width="24.86328125" style="157" bestFit="1" customWidth="1"/>
    <col min="14867" max="14867" width="1.86328125" style="157" bestFit="1" customWidth="1"/>
    <col min="14868" max="14868" width="30.1328125" style="157" customWidth="1"/>
    <col min="14869" max="15104" width="9.1328125" style="157"/>
    <col min="15105" max="15105" width="5.86328125" style="157" customWidth="1"/>
    <col min="15106" max="15106" width="10" style="157" customWidth="1"/>
    <col min="15107" max="15107" width="13" style="157" customWidth="1"/>
    <col min="15108" max="15108" width="27.1328125" style="157" customWidth="1"/>
    <col min="15109" max="15109" width="19.1328125" style="157" customWidth="1"/>
    <col min="15110" max="15110" width="11" style="157" customWidth="1"/>
    <col min="15111" max="15111" width="15" style="157" customWidth="1"/>
    <col min="15112" max="15112" width="21.265625" style="157" customWidth="1"/>
    <col min="15113" max="15113" width="9.59765625" style="157" customWidth="1"/>
    <col min="15114" max="15114" width="4.59765625" style="157" customWidth="1"/>
    <col min="15115" max="15115" width="2.86328125" style="157" bestFit="1" customWidth="1"/>
    <col min="15116" max="15116" width="6.59765625" style="157" customWidth="1"/>
    <col min="15117" max="15117" width="4.59765625" style="157" customWidth="1"/>
    <col min="15118" max="15118" width="1" style="157" customWidth="1"/>
    <col min="15119" max="15119" width="1.86328125" style="157" bestFit="1" customWidth="1"/>
    <col min="15120" max="15120" width="11.86328125" style="157" bestFit="1" customWidth="1"/>
    <col min="15121" max="15121" width="1.86328125" style="157" bestFit="1" customWidth="1"/>
    <col min="15122" max="15122" width="24.86328125" style="157" bestFit="1" customWidth="1"/>
    <col min="15123" max="15123" width="1.86328125" style="157" bestFit="1" customWidth="1"/>
    <col min="15124" max="15124" width="30.1328125" style="157" customWidth="1"/>
    <col min="15125" max="15360" width="9.1328125" style="157"/>
    <col min="15361" max="15361" width="5.86328125" style="157" customWidth="1"/>
    <col min="15362" max="15362" width="10" style="157" customWidth="1"/>
    <col min="15363" max="15363" width="13" style="157" customWidth="1"/>
    <col min="15364" max="15364" width="27.1328125" style="157" customWidth="1"/>
    <col min="15365" max="15365" width="19.1328125" style="157" customWidth="1"/>
    <col min="15366" max="15366" width="11" style="157" customWidth="1"/>
    <col min="15367" max="15367" width="15" style="157" customWidth="1"/>
    <col min="15368" max="15368" width="21.265625" style="157" customWidth="1"/>
    <col min="15369" max="15369" width="9.59765625" style="157" customWidth="1"/>
    <col min="15370" max="15370" width="4.59765625" style="157" customWidth="1"/>
    <col min="15371" max="15371" width="2.86328125" style="157" bestFit="1" customWidth="1"/>
    <col min="15372" max="15372" width="6.59765625" style="157" customWidth="1"/>
    <col min="15373" max="15373" width="4.59765625" style="157" customWidth="1"/>
    <col min="15374" max="15374" width="1" style="157" customWidth="1"/>
    <col min="15375" max="15375" width="1.86328125" style="157" bestFit="1" customWidth="1"/>
    <col min="15376" max="15376" width="11.86328125" style="157" bestFit="1" customWidth="1"/>
    <col min="15377" max="15377" width="1.86328125" style="157" bestFit="1" customWidth="1"/>
    <col min="15378" max="15378" width="24.86328125" style="157" bestFit="1" customWidth="1"/>
    <col min="15379" max="15379" width="1.86328125" style="157" bestFit="1" customWidth="1"/>
    <col min="15380" max="15380" width="30.1328125" style="157" customWidth="1"/>
    <col min="15381" max="15616" width="9.1328125" style="157"/>
    <col min="15617" max="15617" width="5.86328125" style="157" customWidth="1"/>
    <col min="15618" max="15618" width="10" style="157" customWidth="1"/>
    <col min="15619" max="15619" width="13" style="157" customWidth="1"/>
    <col min="15620" max="15620" width="27.1328125" style="157" customWidth="1"/>
    <col min="15621" max="15621" width="19.1328125" style="157" customWidth="1"/>
    <col min="15622" max="15622" width="11" style="157" customWidth="1"/>
    <col min="15623" max="15623" width="15" style="157" customWidth="1"/>
    <col min="15624" max="15624" width="21.265625" style="157" customWidth="1"/>
    <col min="15625" max="15625" width="9.59765625" style="157" customWidth="1"/>
    <col min="15626" max="15626" width="4.59765625" style="157" customWidth="1"/>
    <col min="15627" max="15627" width="2.86328125" style="157" bestFit="1" customWidth="1"/>
    <col min="15628" max="15628" width="6.59765625" style="157" customWidth="1"/>
    <col min="15629" max="15629" width="4.59765625" style="157" customWidth="1"/>
    <col min="15630" max="15630" width="1" style="157" customWidth="1"/>
    <col min="15631" max="15631" width="1.86328125" style="157" bestFit="1" customWidth="1"/>
    <col min="15632" max="15632" width="11.86328125" style="157" bestFit="1" customWidth="1"/>
    <col min="15633" max="15633" width="1.86328125" style="157" bestFit="1" customWidth="1"/>
    <col min="15634" max="15634" width="24.86328125" style="157" bestFit="1" customWidth="1"/>
    <col min="15635" max="15635" width="1.86328125" style="157" bestFit="1" customWidth="1"/>
    <col min="15636" max="15636" width="30.1328125" style="157" customWidth="1"/>
    <col min="15637" max="15872" width="9.1328125" style="157"/>
    <col min="15873" max="15873" width="5.86328125" style="157" customWidth="1"/>
    <col min="15874" max="15874" width="10" style="157" customWidth="1"/>
    <col min="15875" max="15875" width="13" style="157" customWidth="1"/>
    <col min="15876" max="15876" width="27.1328125" style="157" customWidth="1"/>
    <col min="15877" max="15877" width="19.1328125" style="157" customWidth="1"/>
    <col min="15878" max="15878" width="11" style="157" customWidth="1"/>
    <col min="15879" max="15879" width="15" style="157" customWidth="1"/>
    <col min="15880" max="15880" width="21.265625" style="157" customWidth="1"/>
    <col min="15881" max="15881" width="9.59765625" style="157" customWidth="1"/>
    <col min="15882" max="15882" width="4.59765625" style="157" customWidth="1"/>
    <col min="15883" max="15883" width="2.86328125" style="157" bestFit="1" customWidth="1"/>
    <col min="15884" max="15884" width="6.59765625" style="157" customWidth="1"/>
    <col min="15885" max="15885" width="4.59765625" style="157" customWidth="1"/>
    <col min="15886" max="15886" width="1" style="157" customWidth="1"/>
    <col min="15887" max="15887" width="1.86328125" style="157" bestFit="1" customWidth="1"/>
    <col min="15888" max="15888" width="11.86328125" style="157" bestFit="1" customWidth="1"/>
    <col min="15889" max="15889" width="1.86328125" style="157" bestFit="1" customWidth="1"/>
    <col min="15890" max="15890" width="24.86328125" style="157" bestFit="1" customWidth="1"/>
    <col min="15891" max="15891" width="1.86328125" style="157" bestFit="1" customWidth="1"/>
    <col min="15892" max="15892" width="30.1328125" style="157" customWidth="1"/>
    <col min="15893" max="16128" width="9.1328125" style="157"/>
    <col min="16129" max="16129" width="5.86328125" style="157" customWidth="1"/>
    <col min="16130" max="16130" width="10" style="157" customWidth="1"/>
    <col min="16131" max="16131" width="13" style="157" customWidth="1"/>
    <col min="16132" max="16132" width="27.1328125" style="157" customWidth="1"/>
    <col min="16133" max="16133" width="19.1328125" style="157" customWidth="1"/>
    <col min="16134" max="16134" width="11" style="157" customWidth="1"/>
    <col min="16135" max="16135" width="15" style="157" customWidth="1"/>
    <col min="16136" max="16136" width="21.265625" style="157" customWidth="1"/>
    <col min="16137" max="16137" width="9.59765625" style="157" customWidth="1"/>
    <col min="16138" max="16138" width="4.59765625" style="157" customWidth="1"/>
    <col min="16139" max="16139" width="2.86328125" style="157" bestFit="1" customWidth="1"/>
    <col min="16140" max="16140" width="6.59765625" style="157" customWidth="1"/>
    <col min="16141" max="16141" width="4.59765625" style="157" customWidth="1"/>
    <col min="16142" max="16142" width="1" style="157" customWidth="1"/>
    <col min="16143" max="16143" width="1.86328125" style="157" bestFit="1" customWidth="1"/>
    <col min="16144" max="16144" width="11.86328125" style="157" bestFit="1" customWidth="1"/>
    <col min="16145" max="16145" width="1.86328125" style="157" bestFit="1" customWidth="1"/>
    <col min="16146" max="16146" width="24.86328125" style="157" bestFit="1" customWidth="1"/>
    <col min="16147" max="16147" width="1.86328125" style="157" bestFit="1" customWidth="1"/>
    <col min="16148" max="16148" width="30.1328125" style="157" customWidth="1"/>
    <col min="16149" max="16384" width="9.1328125" style="157"/>
  </cols>
  <sheetData>
    <row r="1" spans="1:37" ht="35.25" customHeight="1" x14ac:dyDescent="0.3">
      <c r="A1" s="953" t="s">
        <v>479</v>
      </c>
      <c r="B1" s="953"/>
      <c r="C1" s="953"/>
      <c r="D1" s="953"/>
      <c r="E1" s="953"/>
      <c r="F1" s="953"/>
      <c r="G1" s="953"/>
      <c r="H1" s="953"/>
      <c r="I1" s="953"/>
      <c r="J1" s="953"/>
      <c r="K1" s="953"/>
      <c r="L1" s="953"/>
      <c r="M1" s="257"/>
    </row>
    <row r="2" spans="1:37" ht="3.75" customHeight="1" x14ac:dyDescent="0.35">
      <c r="A2" s="985"/>
      <c r="B2" s="985"/>
      <c r="C2" s="985"/>
      <c r="D2" s="985"/>
      <c r="E2" s="985"/>
      <c r="F2" s="985"/>
      <c r="G2" s="986"/>
      <c r="H2" s="986"/>
    </row>
    <row r="3" spans="1:37" ht="10.5" customHeight="1" x14ac:dyDescent="0.3">
      <c r="A3" s="956" t="s">
        <v>480</v>
      </c>
      <c r="B3" s="987"/>
      <c r="C3" s="987"/>
      <c r="D3" s="957"/>
      <c r="E3" s="987" t="s">
        <v>481</v>
      </c>
      <c r="F3" s="987"/>
      <c r="G3" s="987"/>
      <c r="H3" s="258" t="s">
        <v>432</v>
      </c>
      <c r="I3" s="960" t="s">
        <v>434</v>
      </c>
      <c r="J3" s="960"/>
      <c r="K3" s="960"/>
      <c r="L3" s="959"/>
      <c r="N3" s="259"/>
    </row>
    <row r="4" spans="1:37" s="226" customFormat="1" ht="25.5" customHeight="1" x14ac:dyDescent="0.3">
      <c r="A4" s="982" t="s">
        <v>406</v>
      </c>
      <c r="B4" s="983"/>
      <c r="C4" s="983"/>
      <c r="D4" s="984"/>
      <c r="E4" s="982"/>
      <c r="F4" s="983"/>
      <c r="G4" s="984"/>
      <c r="H4" s="260"/>
      <c r="I4" s="982"/>
      <c r="J4" s="983"/>
      <c r="K4" s="983"/>
      <c r="L4" s="984"/>
      <c r="M4" s="261"/>
      <c r="N4" s="177"/>
      <c r="O4" s="262"/>
      <c r="P4" s="262"/>
      <c r="Q4" s="262"/>
      <c r="R4" s="262"/>
      <c r="S4" s="262"/>
      <c r="T4" s="262"/>
    </row>
    <row r="5" spans="1:37" s="259" customFormat="1" ht="9.75" customHeight="1" x14ac:dyDescent="0.3">
      <c r="A5" s="991" t="s">
        <v>482</v>
      </c>
      <c r="B5" s="991"/>
      <c r="C5" s="991"/>
      <c r="D5" s="991"/>
      <c r="E5" s="991" t="s">
        <v>483</v>
      </c>
      <c r="F5" s="991"/>
      <c r="G5" s="991"/>
      <c r="H5" s="992"/>
      <c r="I5" s="992"/>
      <c r="J5" s="992"/>
      <c r="K5" s="992"/>
      <c r="L5" s="992"/>
      <c r="M5" s="157"/>
      <c r="O5" s="200"/>
      <c r="P5" s="200"/>
      <c r="Q5" s="200"/>
      <c r="R5" s="200"/>
      <c r="S5" s="200"/>
      <c r="T5" s="200"/>
    </row>
    <row r="6" spans="1:37" s="162" customFormat="1" ht="31.5" customHeight="1" thickBot="1" x14ac:dyDescent="0.4">
      <c r="A6" s="229" t="s">
        <v>484</v>
      </c>
      <c r="B6" s="228" t="s">
        <v>485</v>
      </c>
      <c r="C6" s="228" t="s">
        <v>486</v>
      </c>
      <c r="D6" s="229" t="s">
        <v>487</v>
      </c>
      <c r="E6" s="229" t="s">
        <v>488</v>
      </c>
      <c r="F6" s="228" t="s">
        <v>489</v>
      </c>
      <c r="G6" s="228" t="s">
        <v>490</v>
      </c>
      <c r="H6" s="263" t="s">
        <v>491</v>
      </c>
      <c r="I6" s="993" t="s">
        <v>492</v>
      </c>
      <c r="J6" s="994"/>
      <c r="K6" s="994"/>
      <c r="L6" s="995"/>
      <c r="M6" s="264"/>
      <c r="O6" s="265"/>
      <c r="P6" s="265"/>
      <c r="Q6" s="265"/>
      <c r="R6" s="265"/>
      <c r="S6" s="265"/>
      <c r="T6" s="265"/>
    </row>
    <row r="7" spans="1:37" ht="32.25" customHeight="1" thickBot="1" x14ac:dyDescent="0.35">
      <c r="A7" s="180"/>
      <c r="B7" s="180"/>
      <c r="C7" s="180"/>
      <c r="D7" s="180"/>
      <c r="E7" s="206"/>
      <c r="F7" s="255"/>
      <c r="G7" s="255"/>
      <c r="H7" s="266" t="str">
        <f t="shared" ref="H7:H19" si="0">CONCATENATE(AJ7,AK7,AL7)</f>
        <v xml:space="preserve">
</v>
      </c>
      <c r="I7" s="988"/>
      <c r="J7" s="989"/>
      <c r="K7" s="989"/>
      <c r="L7" s="990"/>
      <c r="M7" s="267"/>
      <c r="N7" s="157"/>
      <c r="O7" s="268">
        <f>SUM(O8:O14)</f>
        <v>7</v>
      </c>
      <c r="P7" s="269" t="s">
        <v>429</v>
      </c>
      <c r="Q7" s="270">
        <f>SUM(Q8:Q13)</f>
        <v>6</v>
      </c>
      <c r="R7" s="271" t="s">
        <v>465</v>
      </c>
      <c r="S7" s="270">
        <f>SUM(S8:S9)</f>
        <v>2</v>
      </c>
      <c r="T7" s="272" t="s">
        <v>431</v>
      </c>
      <c r="AI7" s="158"/>
      <c r="AJ7" s="273"/>
      <c r="AK7" s="273" t="s">
        <v>493</v>
      </c>
    </row>
    <row r="8" spans="1:37" ht="32.25" customHeight="1" x14ac:dyDescent="0.3">
      <c r="A8" s="180"/>
      <c r="B8" s="180"/>
      <c r="C8" s="180"/>
      <c r="D8" s="180"/>
      <c r="E8" s="180"/>
      <c r="F8" s="255"/>
      <c r="G8" s="255"/>
      <c r="H8" s="266" t="str">
        <f t="shared" si="0"/>
        <v xml:space="preserve">
</v>
      </c>
      <c r="I8" s="988"/>
      <c r="J8" s="989"/>
      <c r="K8" s="989"/>
      <c r="L8" s="990"/>
      <c r="M8" s="267"/>
      <c r="N8" s="169"/>
      <c r="O8" s="196">
        <f>IF(A4&lt;&gt;"","",1)</f>
        <v>1</v>
      </c>
      <c r="P8" s="274" t="s">
        <v>494</v>
      </c>
      <c r="Q8" s="275">
        <f>IF(I4&lt;&gt;"","",1)</f>
        <v>1</v>
      </c>
      <c r="R8" s="276" t="s">
        <v>495</v>
      </c>
      <c r="S8" s="275">
        <f>IF(AJ7&lt;&gt;"","",1)</f>
        <v>1</v>
      </c>
      <c r="T8" s="277" t="s">
        <v>496</v>
      </c>
      <c r="AI8" s="158"/>
      <c r="AJ8" s="273"/>
      <c r="AK8" s="273" t="s">
        <v>493</v>
      </c>
    </row>
    <row r="9" spans="1:37" ht="32.25" customHeight="1" thickBot="1" x14ac:dyDescent="0.35">
      <c r="A9" s="180"/>
      <c r="B9" s="180"/>
      <c r="C9" s="180"/>
      <c r="D9" s="180"/>
      <c r="E9" s="180"/>
      <c r="F9" s="255"/>
      <c r="G9" s="255"/>
      <c r="H9" s="266" t="str">
        <f t="shared" si="0"/>
        <v xml:space="preserve">
</v>
      </c>
      <c r="I9" s="988"/>
      <c r="J9" s="989"/>
      <c r="K9" s="989"/>
      <c r="L9" s="990"/>
      <c r="M9" s="267"/>
      <c r="N9" s="259"/>
      <c r="O9" s="196">
        <f>IF(E4&lt;&gt;"","",1)</f>
        <v>1</v>
      </c>
      <c r="P9" s="274" t="s">
        <v>497</v>
      </c>
      <c r="Q9" s="275">
        <f>IF(I4&lt;&gt;"","",1)</f>
        <v>1</v>
      </c>
      <c r="R9" s="276" t="s">
        <v>498</v>
      </c>
      <c r="S9" s="278">
        <f>IF(I7&lt;&gt;"","",1)</f>
        <v>1</v>
      </c>
      <c r="T9" s="279" t="s">
        <v>499</v>
      </c>
      <c r="AI9" s="158"/>
      <c r="AJ9" s="273"/>
      <c r="AK9" s="273" t="s">
        <v>493</v>
      </c>
    </row>
    <row r="10" spans="1:37" ht="32.25" customHeight="1" x14ac:dyDescent="0.15">
      <c r="A10" s="180"/>
      <c r="B10" s="180"/>
      <c r="C10" s="180"/>
      <c r="D10" s="180"/>
      <c r="E10" s="180"/>
      <c r="F10" s="255"/>
      <c r="G10" s="255"/>
      <c r="H10" s="266" t="str">
        <f t="shared" si="0"/>
        <v xml:space="preserve">
</v>
      </c>
      <c r="I10" s="988"/>
      <c r="J10" s="989"/>
      <c r="K10" s="989"/>
      <c r="L10" s="990"/>
      <c r="M10" s="267"/>
      <c r="O10" s="196">
        <f>IF(A7&lt;&gt;"","",1)</f>
        <v>1</v>
      </c>
      <c r="P10" s="274" t="s">
        <v>500</v>
      </c>
      <c r="Q10" s="196">
        <f>IF(B9&lt;&gt;"","",1)</f>
        <v>1</v>
      </c>
      <c r="R10" s="276" t="s">
        <v>501</v>
      </c>
      <c r="AI10" s="158"/>
      <c r="AJ10" s="273"/>
      <c r="AK10" s="273" t="s">
        <v>493</v>
      </c>
    </row>
    <row r="11" spans="1:37" ht="32.25" customHeight="1" x14ac:dyDescent="0.15">
      <c r="A11" s="180"/>
      <c r="B11" s="180"/>
      <c r="C11" s="180"/>
      <c r="D11" s="180"/>
      <c r="E11" s="180"/>
      <c r="F11" s="255"/>
      <c r="G11" s="255"/>
      <c r="H11" s="266" t="str">
        <f t="shared" si="0"/>
        <v xml:space="preserve">
</v>
      </c>
      <c r="I11" s="988"/>
      <c r="J11" s="989"/>
      <c r="K11" s="989"/>
      <c r="L11" s="990"/>
      <c r="M11" s="267"/>
      <c r="O11" s="196">
        <f>IF(D7&lt;&gt;"","",1)</f>
        <v>1</v>
      </c>
      <c r="P11" s="274" t="s">
        <v>502</v>
      </c>
      <c r="Q11" s="196">
        <f>IF(C9&lt;&gt;"","",1)</f>
        <v>1</v>
      </c>
      <c r="R11" s="276" t="s">
        <v>503</v>
      </c>
      <c r="AI11" s="158"/>
      <c r="AJ11" s="273"/>
      <c r="AK11" s="273" t="s">
        <v>493</v>
      </c>
    </row>
    <row r="12" spans="1:37" ht="32.25" customHeight="1" x14ac:dyDescent="0.15">
      <c r="A12" s="180"/>
      <c r="B12" s="180"/>
      <c r="C12" s="180"/>
      <c r="D12" s="180"/>
      <c r="E12" s="180"/>
      <c r="F12" s="255"/>
      <c r="G12" s="255"/>
      <c r="H12" s="266" t="str">
        <f t="shared" si="0"/>
        <v xml:space="preserve">
</v>
      </c>
      <c r="I12" s="988"/>
      <c r="J12" s="989"/>
      <c r="K12" s="989"/>
      <c r="L12" s="990"/>
      <c r="M12" s="267"/>
      <c r="O12" s="196">
        <f>IF(E7&lt;&gt;"","",1)</f>
        <v>1</v>
      </c>
      <c r="P12" s="274" t="s">
        <v>504</v>
      </c>
      <c r="Q12" s="196">
        <f>IF(F9&lt;&gt;"","",1)</f>
        <v>1</v>
      </c>
      <c r="R12" s="276" t="s">
        <v>505</v>
      </c>
      <c r="AI12" s="158"/>
      <c r="AJ12" s="273"/>
      <c r="AK12" s="273" t="s">
        <v>493</v>
      </c>
    </row>
    <row r="13" spans="1:37" ht="32.25" customHeight="1" thickBot="1" x14ac:dyDescent="0.2">
      <c r="A13" s="180"/>
      <c r="B13" s="180"/>
      <c r="C13" s="180"/>
      <c r="D13" s="180"/>
      <c r="E13" s="180"/>
      <c r="F13" s="255"/>
      <c r="G13" s="255"/>
      <c r="H13" s="266" t="str">
        <f t="shared" si="0"/>
        <v xml:space="preserve">
</v>
      </c>
      <c r="I13" s="988"/>
      <c r="J13" s="989"/>
      <c r="K13" s="989"/>
      <c r="L13" s="990"/>
      <c r="M13" s="267"/>
      <c r="O13" s="280">
        <f>IF(A21&lt;&gt;"","",1)</f>
        <v>1</v>
      </c>
      <c r="P13" s="274" t="s">
        <v>506</v>
      </c>
      <c r="Q13" s="281">
        <f>IF(G9&lt;&gt;"","",1)</f>
        <v>1</v>
      </c>
      <c r="R13" s="282" t="s">
        <v>507</v>
      </c>
      <c r="AI13" s="158"/>
      <c r="AJ13" s="273"/>
      <c r="AK13" s="273" t="s">
        <v>493</v>
      </c>
    </row>
    <row r="14" spans="1:37" ht="32.25" customHeight="1" thickBot="1" x14ac:dyDescent="0.2">
      <c r="A14" s="180"/>
      <c r="B14" s="180"/>
      <c r="C14" s="180"/>
      <c r="D14" s="180"/>
      <c r="E14" s="180"/>
      <c r="F14" s="255"/>
      <c r="G14" s="255"/>
      <c r="H14" s="266" t="str">
        <f t="shared" si="0"/>
        <v xml:space="preserve">
</v>
      </c>
      <c r="I14" s="988"/>
      <c r="J14" s="989"/>
      <c r="K14" s="989"/>
      <c r="L14" s="990"/>
      <c r="M14" s="267"/>
      <c r="O14" s="278">
        <f>IF(I20&lt;&gt;"","",1)</f>
        <v>1</v>
      </c>
      <c r="P14" s="283" t="s">
        <v>508</v>
      </c>
      <c r="U14" s="200"/>
      <c r="V14" s="200"/>
      <c r="AI14" s="158"/>
      <c r="AJ14" s="273"/>
      <c r="AK14" s="273" t="s">
        <v>493</v>
      </c>
    </row>
    <row r="15" spans="1:37" ht="32.25" customHeight="1" x14ac:dyDescent="0.15">
      <c r="A15" s="180"/>
      <c r="B15" s="180"/>
      <c r="C15" s="180"/>
      <c r="D15" s="180"/>
      <c r="E15" s="180"/>
      <c r="F15" s="255"/>
      <c r="G15" s="255"/>
      <c r="H15" s="266" t="str">
        <f t="shared" si="0"/>
        <v xml:space="preserve">
</v>
      </c>
      <c r="I15" s="988"/>
      <c r="J15" s="989"/>
      <c r="K15" s="989"/>
      <c r="L15" s="990"/>
      <c r="M15" s="267"/>
      <c r="U15" s="200"/>
      <c r="V15" s="200"/>
      <c r="AI15" s="158"/>
      <c r="AJ15" s="273"/>
      <c r="AK15" s="273" t="s">
        <v>493</v>
      </c>
    </row>
    <row r="16" spans="1:37" ht="32.25" customHeight="1" x14ac:dyDescent="0.15">
      <c r="A16" s="180"/>
      <c r="B16" s="180"/>
      <c r="C16" s="180"/>
      <c r="D16" s="180"/>
      <c r="E16" s="180"/>
      <c r="F16" s="255"/>
      <c r="G16" s="255"/>
      <c r="H16" s="266" t="str">
        <f t="shared" si="0"/>
        <v xml:space="preserve">
</v>
      </c>
      <c r="I16" s="988"/>
      <c r="J16" s="989"/>
      <c r="K16" s="989"/>
      <c r="L16" s="990"/>
      <c r="M16" s="267"/>
      <c r="U16" s="200"/>
      <c r="V16" s="200"/>
      <c r="AI16" s="158"/>
      <c r="AJ16" s="273"/>
      <c r="AK16" s="273" t="s">
        <v>493</v>
      </c>
    </row>
    <row r="17" spans="1:38" ht="32.25" customHeight="1" x14ac:dyDescent="0.15">
      <c r="A17" s="180"/>
      <c r="B17" s="180"/>
      <c r="C17" s="180"/>
      <c r="D17" s="180"/>
      <c r="E17" s="180"/>
      <c r="F17" s="255"/>
      <c r="G17" s="255"/>
      <c r="H17" s="266" t="str">
        <f t="shared" si="0"/>
        <v xml:space="preserve">
</v>
      </c>
      <c r="I17" s="988"/>
      <c r="J17" s="989"/>
      <c r="K17" s="989"/>
      <c r="L17" s="990"/>
      <c r="M17" s="267"/>
      <c r="U17" s="200"/>
      <c r="V17" s="200"/>
      <c r="AI17" s="158"/>
      <c r="AJ17" s="273"/>
      <c r="AK17" s="273" t="s">
        <v>493</v>
      </c>
    </row>
    <row r="18" spans="1:38" ht="32.25" customHeight="1" x14ac:dyDescent="0.15">
      <c r="A18" s="180"/>
      <c r="B18" s="180"/>
      <c r="C18" s="180"/>
      <c r="D18" s="180"/>
      <c r="E18" s="180"/>
      <c r="F18" s="255"/>
      <c r="G18" s="255"/>
      <c r="H18" s="266" t="str">
        <f t="shared" si="0"/>
        <v xml:space="preserve">
</v>
      </c>
      <c r="I18" s="988"/>
      <c r="J18" s="989"/>
      <c r="K18" s="989"/>
      <c r="L18" s="990"/>
      <c r="M18" s="267"/>
      <c r="AI18" s="158"/>
      <c r="AJ18" s="273"/>
      <c r="AK18" s="273" t="s">
        <v>493</v>
      </c>
    </row>
    <row r="19" spans="1:38" ht="32.25" customHeight="1" x14ac:dyDescent="0.15">
      <c r="A19" s="180"/>
      <c r="B19" s="180"/>
      <c r="C19" s="180"/>
      <c r="D19" s="180"/>
      <c r="E19" s="180"/>
      <c r="F19" s="255"/>
      <c r="G19" s="255"/>
      <c r="H19" s="266" t="str">
        <f t="shared" si="0"/>
        <v xml:space="preserve">
</v>
      </c>
      <c r="I19" s="988"/>
      <c r="J19" s="989"/>
      <c r="K19" s="989"/>
      <c r="L19" s="990"/>
      <c r="M19" s="267"/>
      <c r="AI19" s="158"/>
      <c r="AJ19" s="273"/>
      <c r="AK19" s="273" t="s">
        <v>493</v>
      </c>
    </row>
    <row r="20" spans="1:38" ht="10.5" customHeight="1" x14ac:dyDescent="0.2">
      <c r="A20" s="996" t="s">
        <v>509</v>
      </c>
      <c r="B20" s="997"/>
      <c r="C20" s="997"/>
      <c r="D20" s="998"/>
      <c r="E20" s="998"/>
      <c r="F20" s="998"/>
      <c r="G20" s="998"/>
      <c r="H20" s="999" t="s">
        <v>510</v>
      </c>
      <c r="I20" s="1001"/>
      <c r="J20" s="1001"/>
      <c r="K20" s="1001"/>
      <c r="L20" s="1002"/>
      <c r="M20" s="284"/>
      <c r="O20" s="158"/>
      <c r="P20" s="157"/>
      <c r="Q20" s="157"/>
      <c r="R20" s="157"/>
      <c r="S20" s="157"/>
      <c r="T20" s="157"/>
      <c r="AJ20" s="259"/>
      <c r="AK20" s="169" t="s">
        <v>493</v>
      </c>
      <c r="AL20" s="259"/>
    </row>
    <row r="21" spans="1:38" s="226" customFormat="1" ht="38.25" customHeight="1" x14ac:dyDescent="0.2">
      <c r="A21" s="1005"/>
      <c r="B21" s="1006"/>
      <c r="C21" s="1006"/>
      <c r="D21" s="955"/>
      <c r="E21" s="955"/>
      <c r="F21" s="955"/>
      <c r="G21" s="955"/>
      <c r="H21" s="1000"/>
      <c r="I21" s="1003"/>
      <c r="J21" s="1003"/>
      <c r="K21" s="1003"/>
      <c r="L21" s="1004"/>
      <c r="M21" s="285"/>
      <c r="N21" s="286"/>
      <c r="O21" s="158"/>
      <c r="P21" s="157"/>
      <c r="Q21" s="157"/>
      <c r="R21" s="157"/>
      <c r="S21" s="157"/>
      <c r="T21" s="157"/>
      <c r="AJ21" s="177"/>
      <c r="AK21" s="169" t="s">
        <v>493</v>
      </c>
      <c r="AL21" s="177"/>
    </row>
    <row r="22" spans="1:38" ht="10.15" customHeight="1" x14ac:dyDescent="0.15"/>
  </sheetData>
  <mergeCells count="30">
    <mergeCell ref="I15:L15"/>
    <mergeCell ref="I16:L16"/>
    <mergeCell ref="I17:L17"/>
    <mergeCell ref="I18:L18"/>
    <mergeCell ref="I19:L19"/>
    <mergeCell ref="A20:C20"/>
    <mergeCell ref="D20:G21"/>
    <mergeCell ref="H20:H21"/>
    <mergeCell ref="I20:L21"/>
    <mergeCell ref="A21:C21"/>
    <mergeCell ref="I14:L14"/>
    <mergeCell ref="A5:D5"/>
    <mergeCell ref="E5:G5"/>
    <mergeCell ref="H5:L5"/>
    <mergeCell ref="I6:L6"/>
    <mergeCell ref="I7:L7"/>
    <mergeCell ref="I8:L8"/>
    <mergeCell ref="I9:L9"/>
    <mergeCell ref="I10:L10"/>
    <mergeCell ref="I11:L11"/>
    <mergeCell ref="I12:L12"/>
    <mergeCell ref="I13:L13"/>
    <mergeCell ref="A4:D4"/>
    <mergeCell ref="E4:G4"/>
    <mergeCell ref="I4:L4"/>
    <mergeCell ref="A1:L1"/>
    <mergeCell ref="A2:H2"/>
    <mergeCell ref="A3:D3"/>
    <mergeCell ref="E3:G3"/>
    <mergeCell ref="I3:L3"/>
  </mergeCells>
  <conditionalFormatting sqref="A21:C21">
    <cfRule type="cellIs" dxfId="7" priority="5" stopIfTrue="1" operator="equal">
      <formula>0</formula>
    </cfRule>
  </conditionalFormatting>
  <conditionalFormatting sqref="I20:L21">
    <cfRule type="cellIs" dxfId="6" priority="6" stopIfTrue="1" operator="equal">
      <formula>0</formula>
    </cfRule>
  </conditionalFormatting>
  <conditionalFormatting sqref="O7 Q7 S7">
    <cfRule type="cellIs" dxfId="5" priority="3" stopIfTrue="1" operator="greaterThan">
      <formula>0</formula>
    </cfRule>
    <cfRule type="cellIs" dxfId="4" priority="4" stopIfTrue="1" operator="equal">
      <formula>0</formula>
    </cfRule>
  </conditionalFormatting>
  <conditionalFormatting sqref="Q8:Q13 O8:O14">
    <cfRule type="cellIs" dxfId="3" priority="1" stopIfTrue="1" operator="equal">
      <formula>1</formula>
    </cfRule>
    <cfRule type="cellIs" dxfId="2" priority="2" stopIfTrue="1" operator="notEqual">
      <formula>1</formula>
    </cfRule>
  </conditionalFormatting>
  <conditionalFormatting sqref="S8:S9">
    <cfRule type="cellIs" dxfId="1" priority="9" stopIfTrue="1" operator="equal">
      <formula>1</formula>
    </cfRule>
    <cfRule type="cellIs" dxfId="0" priority="10" stopIfTrue="1" operator="notEqual">
      <formula>1</formula>
    </cfRule>
  </conditionalFormatting>
  <printOptions horizontalCentered="1"/>
  <pageMargins left="0" right="0" top="0.19685039370078741" bottom="0.31496062992125984" header="0" footer="0.11811023622047245"/>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pageSetUpPr fitToPage="1"/>
  </sheetPr>
  <dimension ref="A1:Z85"/>
  <sheetViews>
    <sheetView view="pageBreakPreview" topLeftCell="A5" zoomScale="40" zoomScaleNormal="70" zoomScaleSheetLayoutView="40" workbookViewId="0">
      <selection activeCell="AD80" sqref="AD80"/>
    </sheetView>
  </sheetViews>
  <sheetFormatPr defaultColWidth="9.1328125" defaultRowHeight="15" x14ac:dyDescent="0.4"/>
  <cols>
    <col min="1" max="1" width="5.86328125" style="392" customWidth="1"/>
    <col min="2" max="2" width="7.86328125" style="392" customWidth="1"/>
    <col min="3" max="3" width="7.1328125" style="392" customWidth="1"/>
    <col min="4" max="6" width="3.73046875" style="392" customWidth="1"/>
    <col min="7" max="7" width="7" style="392" customWidth="1"/>
    <col min="8" max="8" width="7.59765625" style="392" customWidth="1"/>
    <col min="9" max="9" width="19.1328125" style="392" customWidth="1"/>
    <col min="10" max="10" width="7.59765625" style="392" customWidth="1"/>
    <col min="11" max="11" width="4.265625" style="392" customWidth="1"/>
    <col min="12" max="12" width="9.86328125" style="392" customWidth="1"/>
    <col min="13" max="13" width="5.73046875" style="392" customWidth="1"/>
    <col min="14" max="15" width="4.265625" style="392" customWidth="1"/>
    <col min="16" max="16" width="6.1328125" style="392" customWidth="1"/>
    <col min="17" max="17" width="5.73046875" style="392" customWidth="1"/>
    <col min="18" max="20" width="4.265625" style="392" customWidth="1"/>
    <col min="21" max="21" width="9.1328125" style="392" customWidth="1"/>
    <col min="22" max="22" width="7.265625" style="392" customWidth="1"/>
    <col min="23" max="23" width="7.3984375" style="392" customWidth="1"/>
    <col min="24" max="24" width="10.3984375" style="392" customWidth="1"/>
    <col min="25" max="16384" width="9.1328125" style="392"/>
  </cols>
  <sheetData>
    <row r="1" spans="1:26" x14ac:dyDescent="0.4">
      <c r="A1" s="393"/>
      <c r="B1" s="394"/>
      <c r="C1" s="394"/>
      <c r="D1" s="394"/>
      <c r="E1" s="394"/>
      <c r="F1" s="394"/>
      <c r="G1" s="394"/>
      <c r="H1" s="394"/>
      <c r="I1" s="394"/>
      <c r="J1" s="394"/>
      <c r="K1" s="394"/>
      <c r="L1" s="394"/>
      <c r="M1" s="394"/>
      <c r="N1" s="394"/>
      <c r="O1" s="394"/>
      <c r="P1" s="394"/>
      <c r="Q1" s="394"/>
      <c r="R1" s="394"/>
      <c r="S1" s="394"/>
      <c r="T1" s="394"/>
      <c r="U1" s="394"/>
      <c r="V1" s="394"/>
      <c r="W1" s="394"/>
      <c r="X1" s="395"/>
    </row>
    <row r="2" spans="1:26" ht="31.9" x14ac:dyDescent="0.8">
      <c r="A2" s="614" t="s">
        <v>511</v>
      </c>
      <c r="L2" s="391"/>
      <c r="X2" s="414"/>
    </row>
    <row r="3" spans="1:26" x14ac:dyDescent="0.4">
      <c r="A3" s="415"/>
      <c r="L3" s="391"/>
      <c r="X3" s="414"/>
    </row>
    <row r="4" spans="1:26" x14ac:dyDescent="0.4">
      <c r="A4" s="397"/>
      <c r="B4" s="398"/>
      <c r="C4" s="398"/>
      <c r="D4" s="398"/>
      <c r="E4" s="398"/>
      <c r="F4" s="398"/>
      <c r="G4" s="398"/>
      <c r="H4" s="398"/>
      <c r="I4" s="398"/>
      <c r="J4" s="398"/>
      <c r="K4" s="398"/>
      <c r="L4" s="18"/>
      <c r="M4" s="398"/>
      <c r="N4" s="398"/>
      <c r="O4" s="398"/>
      <c r="P4" s="398"/>
      <c r="Q4" s="398"/>
      <c r="R4" s="398"/>
      <c r="S4" s="398"/>
      <c r="T4" s="398"/>
      <c r="U4" s="398"/>
      <c r="V4" s="398"/>
      <c r="W4" s="398"/>
      <c r="X4" s="400"/>
    </row>
    <row r="5" spans="1:26" x14ac:dyDescent="0.4">
      <c r="A5" s="393" t="s">
        <v>512</v>
      </c>
      <c r="B5" s="394"/>
      <c r="C5" s="394"/>
      <c r="D5" s="394"/>
      <c r="E5" s="394"/>
      <c r="F5" s="394"/>
      <c r="G5" s="394"/>
      <c r="H5" s="394"/>
      <c r="I5" s="394"/>
      <c r="J5" s="395"/>
      <c r="K5" s="393" t="s">
        <v>513</v>
      </c>
      <c r="L5" s="394"/>
      <c r="M5" s="396"/>
      <c r="N5" s="394"/>
      <c r="O5" s="394"/>
      <c r="P5" s="394"/>
      <c r="Q5" s="394"/>
      <c r="R5" s="395"/>
      <c r="S5" s="393" t="s">
        <v>514</v>
      </c>
      <c r="T5" s="394"/>
      <c r="U5" s="394"/>
      <c r="V5" s="394"/>
      <c r="W5" s="394"/>
      <c r="X5" s="395"/>
    </row>
    <row r="6" spans="1:26" x14ac:dyDescent="0.4">
      <c r="A6" s="397" t="s">
        <v>515</v>
      </c>
      <c r="B6" s="398"/>
      <c r="C6" s="399"/>
      <c r="D6" s="398"/>
      <c r="E6" s="398"/>
      <c r="F6" s="398"/>
      <c r="G6" s="398"/>
      <c r="H6" s="398"/>
      <c r="I6" s="398"/>
      <c r="J6" s="400"/>
      <c r="K6" s="397" t="s">
        <v>515</v>
      </c>
      <c r="L6" s="398"/>
      <c r="M6" s="401"/>
      <c r="N6" s="398"/>
      <c r="O6" s="398"/>
      <c r="P6" s="398"/>
      <c r="Q6" s="398"/>
      <c r="R6" s="400"/>
      <c r="S6" s="397" t="s">
        <v>516</v>
      </c>
      <c r="T6" s="398"/>
      <c r="U6" s="398"/>
      <c r="V6" s="399"/>
      <c r="W6" s="398"/>
      <c r="X6" s="400"/>
    </row>
    <row r="7" spans="1:26" x14ac:dyDescent="0.4">
      <c r="A7" s="393" t="s">
        <v>512</v>
      </c>
      <c r="B7" s="394"/>
      <c r="C7" s="394"/>
      <c r="D7" s="394"/>
      <c r="E7" s="394"/>
      <c r="F7" s="394"/>
      <c r="G7" s="394"/>
      <c r="H7" s="394"/>
      <c r="I7" s="394"/>
      <c r="J7" s="395"/>
      <c r="K7" s="393" t="s">
        <v>517</v>
      </c>
      <c r="L7" s="394"/>
      <c r="M7" s="396"/>
      <c r="N7" s="394"/>
      <c r="O7" s="395"/>
      <c r="P7" s="393" t="s">
        <v>518</v>
      </c>
      <c r="Q7" s="394"/>
      <c r="R7" s="394"/>
      <c r="S7" s="394"/>
      <c r="T7" s="395"/>
      <c r="U7" s="393" t="s">
        <v>519</v>
      </c>
      <c r="V7" s="394"/>
      <c r="W7" s="394"/>
      <c r="X7" s="395"/>
      <c r="Z7"/>
    </row>
    <row r="8" spans="1:26" x14ac:dyDescent="0.4">
      <c r="A8" s="397" t="s">
        <v>520</v>
      </c>
      <c r="B8" s="398"/>
      <c r="C8" s="399"/>
      <c r="D8" s="398"/>
      <c r="E8" s="398"/>
      <c r="F8" s="398"/>
      <c r="G8" s="398"/>
      <c r="H8" s="398"/>
      <c r="I8" s="398"/>
      <c r="J8" s="400"/>
      <c r="K8" s="397" t="s">
        <v>521</v>
      </c>
      <c r="L8" s="398"/>
      <c r="M8" s="401"/>
      <c r="N8" s="398"/>
      <c r="O8" s="400"/>
      <c r="P8" s="402"/>
      <c r="Q8" s="398"/>
      <c r="R8" s="398"/>
      <c r="S8" s="398"/>
      <c r="T8" s="400"/>
      <c r="U8" s="397"/>
      <c r="V8" s="403"/>
      <c r="W8" s="398"/>
      <c r="X8" s="400"/>
    </row>
    <row r="9" spans="1:26" x14ac:dyDescent="0.4">
      <c r="A9" s="393" t="s">
        <v>522</v>
      </c>
      <c r="B9" s="394"/>
      <c r="C9" s="394"/>
      <c r="D9" s="394"/>
      <c r="E9" s="394"/>
      <c r="F9" s="394"/>
      <c r="G9" s="394"/>
      <c r="H9" s="394"/>
      <c r="I9" s="395"/>
      <c r="J9" s="393" t="s">
        <v>523</v>
      </c>
      <c r="K9" s="394"/>
      <c r="L9" s="394"/>
      <c r="M9" s="394"/>
      <c r="N9" s="394"/>
      <c r="O9" s="394"/>
      <c r="P9" s="394"/>
      <c r="Q9" s="394"/>
      <c r="R9" s="394"/>
      <c r="S9" s="394"/>
      <c r="T9" s="395"/>
      <c r="U9" s="393" t="s">
        <v>524</v>
      </c>
      <c r="V9" s="394"/>
      <c r="W9" s="394"/>
      <c r="X9" s="395"/>
    </row>
    <row r="10" spans="1:26" x14ac:dyDescent="0.4">
      <c r="A10" s="397" t="s">
        <v>520</v>
      </c>
      <c r="B10" s="398"/>
      <c r="C10" s="399"/>
      <c r="D10" s="398"/>
      <c r="E10" s="398"/>
      <c r="F10" s="398"/>
      <c r="G10" s="398"/>
      <c r="H10" s="398"/>
      <c r="I10" s="400"/>
      <c r="J10" s="397" t="s">
        <v>525</v>
      </c>
      <c r="K10" s="398"/>
      <c r="L10" s="398"/>
      <c r="M10" s="399"/>
      <c r="N10" s="398"/>
      <c r="O10" s="398"/>
      <c r="P10" s="398"/>
      <c r="Q10" s="398"/>
      <c r="R10" s="404"/>
      <c r="S10" s="398"/>
      <c r="T10" s="405"/>
      <c r="U10" s="397" t="s">
        <v>521</v>
      </c>
      <c r="V10" s="398"/>
      <c r="W10" s="398" t="s">
        <v>526</v>
      </c>
      <c r="X10" s="400"/>
    </row>
    <row r="11" spans="1:26" x14ac:dyDescent="0.4">
      <c r="A11" s="393" t="s">
        <v>527</v>
      </c>
      <c r="B11" s="394"/>
      <c r="C11" s="394"/>
      <c r="D11" s="394"/>
      <c r="E11" s="394" t="s">
        <v>528</v>
      </c>
      <c r="F11" s="394"/>
      <c r="G11" s="394"/>
      <c r="H11" s="394"/>
      <c r="I11" s="394"/>
      <c r="J11" s="394" t="s">
        <v>529</v>
      </c>
      <c r="K11" s="394"/>
      <c r="L11" s="394"/>
      <c r="M11" s="394"/>
      <c r="N11" s="394"/>
      <c r="O11" s="394"/>
      <c r="P11" s="394" t="s">
        <v>530</v>
      </c>
      <c r="Q11" s="394"/>
      <c r="R11" s="394"/>
      <c r="S11" s="394"/>
      <c r="T11" s="395"/>
      <c r="U11" s="393" t="s">
        <v>531</v>
      </c>
      <c r="V11" s="394"/>
      <c r="W11" s="394"/>
      <c r="X11" s="395"/>
    </row>
    <row r="12" spans="1:26" x14ac:dyDescent="0.4">
      <c r="A12" s="397" t="s">
        <v>532</v>
      </c>
      <c r="B12" s="398"/>
      <c r="C12" s="398"/>
      <c r="D12" s="398"/>
      <c r="E12" s="398" t="s">
        <v>533</v>
      </c>
      <c r="F12" s="398"/>
      <c r="G12" s="398"/>
      <c r="H12" s="398"/>
      <c r="I12" s="398"/>
      <c r="J12" s="398" t="s">
        <v>534</v>
      </c>
      <c r="K12" s="398"/>
      <c r="L12" s="398"/>
      <c r="M12" s="398"/>
      <c r="N12" s="398"/>
      <c r="O12" s="398"/>
      <c r="P12" s="398"/>
      <c r="Q12" s="398"/>
      <c r="R12" s="398"/>
      <c r="S12" s="398"/>
      <c r="T12" s="400"/>
      <c r="U12" s="397"/>
      <c r="V12" s="403"/>
      <c r="W12" s="398"/>
      <c r="X12" s="400"/>
    </row>
    <row r="13" spans="1:26" ht="36.75" customHeight="1" x14ac:dyDescent="0.4">
      <c r="A13" s="1025" t="s">
        <v>535</v>
      </c>
      <c r="B13" s="1026"/>
      <c r="C13" s="1026"/>
      <c r="D13" s="1026"/>
      <c r="E13" s="1026"/>
      <c r="F13" s="1026"/>
      <c r="G13" s="1026"/>
      <c r="H13" s="1026"/>
      <c r="I13" s="1026"/>
      <c r="J13" s="1026"/>
      <c r="K13" s="1026"/>
      <c r="L13" s="1026"/>
      <c r="M13" s="1026"/>
      <c r="N13" s="1026"/>
      <c r="O13" s="1026"/>
      <c r="P13" s="1026"/>
      <c r="Q13" s="1026"/>
      <c r="R13" s="1026"/>
      <c r="S13" s="1026"/>
      <c r="T13" s="1026"/>
      <c r="U13" s="1026"/>
      <c r="V13" s="1026"/>
      <c r="W13" s="1026"/>
      <c r="X13" s="1027"/>
    </row>
    <row r="14" spans="1:26" ht="15.75" customHeight="1" x14ac:dyDescent="0.4">
      <c r="A14" s="1028" t="s">
        <v>536</v>
      </c>
      <c r="B14" s="1029"/>
      <c r="C14" s="1029"/>
      <c r="D14" s="1029"/>
      <c r="E14" s="1029"/>
      <c r="F14" s="1029"/>
      <c r="G14" s="1029"/>
      <c r="H14" s="1029"/>
      <c r="I14" s="1029"/>
      <c r="J14" s="1029"/>
      <c r="K14" s="1029"/>
      <c r="L14" s="1029"/>
      <c r="M14" s="1029"/>
      <c r="N14" s="1029"/>
      <c r="O14" s="1029"/>
      <c r="P14" s="1029"/>
      <c r="Q14" s="1029"/>
      <c r="R14" s="1029"/>
      <c r="S14" s="1029"/>
      <c r="T14" s="1029"/>
      <c r="U14" s="1029"/>
      <c r="V14" s="1029"/>
      <c r="W14" s="1029"/>
      <c r="X14" s="1030"/>
    </row>
    <row r="15" spans="1:26" ht="15.75" customHeight="1" x14ac:dyDescent="0.4">
      <c r="A15" s="1016"/>
      <c r="B15" s="1017"/>
      <c r="C15" s="1017"/>
      <c r="D15" s="1017"/>
      <c r="E15" s="1017"/>
      <c r="F15" s="1017"/>
      <c r="G15" s="1017"/>
      <c r="H15" s="1017"/>
      <c r="I15" s="1017"/>
      <c r="J15" s="1017"/>
      <c r="K15" s="1017"/>
      <c r="L15" s="1017"/>
      <c r="M15" s="1017"/>
      <c r="N15" s="1017"/>
      <c r="O15" s="1017"/>
      <c r="P15" s="1017"/>
      <c r="Q15" s="1017"/>
      <c r="R15" s="1017"/>
      <c r="S15" s="1017"/>
      <c r="T15" s="1017"/>
      <c r="U15" s="1017"/>
      <c r="V15" s="1017"/>
      <c r="W15" s="1017"/>
      <c r="X15" s="1018"/>
    </row>
    <row r="16" spans="1:26" ht="15.75" customHeight="1" x14ac:dyDescent="0.4">
      <c r="A16" s="1019"/>
      <c r="B16" s="1020"/>
      <c r="C16" s="1020"/>
      <c r="D16" s="1020"/>
      <c r="E16" s="1020"/>
      <c r="F16" s="1020"/>
      <c r="G16" s="1020"/>
      <c r="H16" s="1020"/>
      <c r="I16" s="1020"/>
      <c r="J16" s="1020"/>
      <c r="K16" s="1020"/>
      <c r="L16" s="1020"/>
      <c r="M16" s="1020"/>
      <c r="N16" s="1020"/>
      <c r="O16" s="1020"/>
      <c r="P16" s="1020"/>
      <c r="Q16" s="1020"/>
      <c r="R16" s="1020"/>
      <c r="S16" s="1020"/>
      <c r="T16" s="1020"/>
      <c r="U16" s="1020"/>
      <c r="V16" s="1020"/>
      <c r="W16" s="1020"/>
      <c r="X16" s="1021"/>
    </row>
    <row r="17" spans="1:24" ht="15.75" customHeight="1" x14ac:dyDescent="0.4">
      <c r="A17" s="1019"/>
      <c r="B17" s="1020"/>
      <c r="C17" s="1020"/>
      <c r="D17" s="1020"/>
      <c r="E17" s="1020"/>
      <c r="F17" s="1020"/>
      <c r="G17" s="1020"/>
      <c r="H17" s="1020"/>
      <c r="I17" s="1020"/>
      <c r="J17" s="1020"/>
      <c r="K17" s="1020"/>
      <c r="L17" s="1020"/>
      <c r="M17" s="1020"/>
      <c r="N17" s="1020"/>
      <c r="O17" s="1020"/>
      <c r="P17" s="1020"/>
      <c r="Q17" s="1020"/>
      <c r="R17" s="1020"/>
      <c r="S17" s="1020"/>
      <c r="T17" s="1020"/>
      <c r="U17" s="1020"/>
      <c r="V17" s="1020"/>
      <c r="W17" s="1020"/>
      <c r="X17" s="1021"/>
    </row>
    <row r="18" spans="1:24" ht="15.75" customHeight="1" x14ac:dyDescent="0.4">
      <c r="A18" s="1019"/>
      <c r="B18" s="1020"/>
      <c r="C18" s="1020"/>
      <c r="D18" s="1020"/>
      <c r="E18" s="1020"/>
      <c r="F18" s="1020"/>
      <c r="G18" s="1020"/>
      <c r="H18" s="1020"/>
      <c r="I18" s="1020"/>
      <c r="J18" s="1020"/>
      <c r="K18" s="1020"/>
      <c r="L18" s="1020"/>
      <c r="M18" s="1020"/>
      <c r="N18" s="1020"/>
      <c r="O18" s="1020"/>
      <c r="P18" s="1020"/>
      <c r="Q18" s="1020"/>
      <c r="R18" s="1020"/>
      <c r="S18" s="1020"/>
      <c r="T18" s="1020"/>
      <c r="U18" s="1020"/>
      <c r="V18" s="1020"/>
      <c r="W18" s="1020"/>
      <c r="X18" s="1021"/>
    </row>
    <row r="19" spans="1:24" ht="15.75" customHeight="1" x14ac:dyDescent="0.4">
      <c r="A19" s="1019"/>
      <c r="B19" s="1020"/>
      <c r="C19" s="1020"/>
      <c r="D19" s="1020"/>
      <c r="E19" s="1020"/>
      <c r="F19" s="1020"/>
      <c r="G19" s="1020"/>
      <c r="H19" s="1020"/>
      <c r="I19" s="1020"/>
      <c r="J19" s="1020"/>
      <c r="K19" s="1020"/>
      <c r="L19" s="1020"/>
      <c r="M19" s="1020"/>
      <c r="N19" s="1020"/>
      <c r="O19" s="1020"/>
      <c r="P19" s="1020"/>
      <c r="Q19" s="1020"/>
      <c r="R19" s="1020"/>
      <c r="S19" s="1020"/>
      <c r="T19" s="1020"/>
      <c r="U19" s="1020"/>
      <c r="V19" s="1020"/>
      <c r="W19" s="1020"/>
      <c r="X19" s="1021"/>
    </row>
    <row r="20" spans="1:24" ht="15.75" customHeight="1" x14ac:dyDescent="0.4">
      <c r="A20" s="1019"/>
      <c r="B20" s="1020"/>
      <c r="C20" s="1020"/>
      <c r="D20" s="1020"/>
      <c r="E20" s="1020"/>
      <c r="F20" s="1020"/>
      <c r="G20" s="1020"/>
      <c r="H20" s="1020"/>
      <c r="I20" s="1020"/>
      <c r="J20" s="1020"/>
      <c r="K20" s="1020"/>
      <c r="L20" s="1020"/>
      <c r="M20" s="1020"/>
      <c r="N20" s="1020"/>
      <c r="O20" s="1020"/>
      <c r="P20" s="1020"/>
      <c r="Q20" s="1020"/>
      <c r="R20" s="1020"/>
      <c r="S20" s="1020"/>
      <c r="T20" s="1020"/>
      <c r="U20" s="1020"/>
      <c r="V20" s="1020"/>
      <c r="W20" s="1020"/>
      <c r="X20" s="1021"/>
    </row>
    <row r="21" spans="1:24" ht="15.75" customHeight="1" x14ac:dyDescent="0.4">
      <c r="A21" s="1019"/>
      <c r="B21" s="1020"/>
      <c r="C21" s="1020"/>
      <c r="D21" s="1020"/>
      <c r="E21" s="1020"/>
      <c r="F21" s="1020"/>
      <c r="G21" s="1020"/>
      <c r="H21" s="1020"/>
      <c r="I21" s="1020"/>
      <c r="J21" s="1020"/>
      <c r="K21" s="1020"/>
      <c r="L21" s="1020"/>
      <c r="M21" s="1020"/>
      <c r="N21" s="1020"/>
      <c r="O21" s="1020"/>
      <c r="P21" s="1020"/>
      <c r="Q21" s="1020"/>
      <c r="R21" s="1020"/>
      <c r="S21" s="1020"/>
      <c r="T21" s="1020"/>
      <c r="U21" s="1020"/>
      <c r="V21" s="1020"/>
      <c r="W21" s="1020"/>
      <c r="X21" s="1021"/>
    </row>
    <row r="22" spans="1:24" ht="15.75" customHeight="1" x14ac:dyDescent="0.4">
      <c r="A22" s="1019"/>
      <c r="B22" s="1020"/>
      <c r="C22" s="1020"/>
      <c r="D22" s="1020"/>
      <c r="E22" s="1020"/>
      <c r="F22" s="1020"/>
      <c r="G22" s="1020"/>
      <c r="H22" s="1020"/>
      <c r="I22" s="1020"/>
      <c r="J22" s="1020"/>
      <c r="K22" s="1020"/>
      <c r="L22" s="1020"/>
      <c r="M22" s="1020"/>
      <c r="N22" s="1020"/>
      <c r="O22" s="1020"/>
      <c r="P22" s="1020"/>
      <c r="Q22" s="1020"/>
      <c r="R22" s="1020"/>
      <c r="S22" s="1020"/>
      <c r="T22" s="1020"/>
      <c r="U22" s="1020"/>
      <c r="V22" s="1020"/>
      <c r="W22" s="1020"/>
      <c r="X22" s="1021"/>
    </row>
    <row r="23" spans="1:24" ht="15.75" customHeight="1" x14ac:dyDescent="0.4">
      <c r="A23" s="1019"/>
      <c r="B23" s="1020"/>
      <c r="C23" s="1020"/>
      <c r="D23" s="1020"/>
      <c r="E23" s="1020"/>
      <c r="F23" s="1020"/>
      <c r="G23" s="1020"/>
      <c r="H23" s="1020"/>
      <c r="I23" s="1020"/>
      <c r="J23" s="1020"/>
      <c r="K23" s="1020"/>
      <c r="L23" s="1020"/>
      <c r="M23" s="1020"/>
      <c r="N23" s="1020"/>
      <c r="O23" s="1020"/>
      <c r="P23" s="1020"/>
      <c r="Q23" s="1020"/>
      <c r="R23" s="1020"/>
      <c r="S23" s="1020"/>
      <c r="T23" s="1020"/>
      <c r="U23" s="1020"/>
      <c r="V23" s="1020"/>
      <c r="W23" s="1020"/>
      <c r="X23" s="1021"/>
    </row>
    <row r="24" spans="1:24" ht="15.75" customHeight="1" x14ac:dyDescent="0.4">
      <c r="A24" s="1019"/>
      <c r="B24" s="1020"/>
      <c r="C24" s="1020"/>
      <c r="D24" s="1020"/>
      <c r="E24" s="1020"/>
      <c r="F24" s="1020"/>
      <c r="G24" s="1020"/>
      <c r="H24" s="1020"/>
      <c r="I24" s="1020"/>
      <c r="J24" s="1020"/>
      <c r="K24" s="1020"/>
      <c r="L24" s="1020"/>
      <c r="M24" s="1020"/>
      <c r="N24" s="1020"/>
      <c r="O24" s="1020"/>
      <c r="P24" s="1020"/>
      <c r="Q24" s="1020"/>
      <c r="R24" s="1020"/>
      <c r="S24" s="1020"/>
      <c r="T24" s="1020"/>
      <c r="U24" s="1020"/>
      <c r="V24" s="1020"/>
      <c r="W24" s="1020"/>
      <c r="X24" s="1021"/>
    </row>
    <row r="25" spans="1:24" ht="15.75" customHeight="1" x14ac:dyDescent="0.4">
      <c r="A25" s="1019"/>
      <c r="B25" s="1020"/>
      <c r="C25" s="1020"/>
      <c r="D25" s="1020"/>
      <c r="E25" s="1020"/>
      <c r="F25" s="1020"/>
      <c r="G25" s="1020"/>
      <c r="H25" s="1020"/>
      <c r="I25" s="1020"/>
      <c r="J25" s="1020"/>
      <c r="K25" s="1020"/>
      <c r="L25" s="1020"/>
      <c r="M25" s="1020"/>
      <c r="N25" s="1020"/>
      <c r="O25" s="1020"/>
      <c r="P25" s="1020"/>
      <c r="Q25" s="1020"/>
      <c r="R25" s="1020"/>
      <c r="S25" s="1020"/>
      <c r="T25" s="1020"/>
      <c r="U25" s="1020"/>
      <c r="V25" s="1020"/>
      <c r="W25" s="1020"/>
      <c r="X25" s="1021"/>
    </row>
    <row r="26" spans="1:24" ht="15.75" customHeight="1" x14ac:dyDescent="0.4">
      <c r="A26" s="1019"/>
      <c r="B26" s="1020"/>
      <c r="C26" s="1020"/>
      <c r="D26" s="1020"/>
      <c r="E26" s="1020"/>
      <c r="F26" s="1020"/>
      <c r="G26" s="1020"/>
      <c r="H26" s="1020"/>
      <c r="I26" s="1020"/>
      <c r="J26" s="1020"/>
      <c r="K26" s="1020"/>
      <c r="L26" s="1020"/>
      <c r="M26" s="1020"/>
      <c r="N26" s="1020"/>
      <c r="O26" s="1020"/>
      <c r="P26" s="1020"/>
      <c r="Q26" s="1020"/>
      <c r="R26" s="1020"/>
      <c r="S26" s="1020"/>
      <c r="T26" s="1020"/>
      <c r="U26" s="1020"/>
      <c r="V26" s="1020"/>
      <c r="W26" s="1020"/>
      <c r="X26" s="1021"/>
    </row>
    <row r="27" spans="1:24" ht="15.75" customHeight="1" x14ac:dyDescent="0.4">
      <c r="A27" s="1019"/>
      <c r="B27" s="1020"/>
      <c r="C27" s="1020"/>
      <c r="D27" s="1020"/>
      <c r="E27" s="1020"/>
      <c r="F27" s="1020"/>
      <c r="G27" s="1020"/>
      <c r="H27" s="1020"/>
      <c r="I27" s="1020"/>
      <c r="J27" s="1020"/>
      <c r="K27" s="1020"/>
      <c r="L27" s="1020"/>
      <c r="M27" s="1020"/>
      <c r="N27" s="1020"/>
      <c r="O27" s="1020"/>
      <c r="P27" s="1020"/>
      <c r="Q27" s="1020"/>
      <c r="R27" s="1020"/>
      <c r="S27" s="1020"/>
      <c r="T27" s="1020"/>
      <c r="U27" s="1020"/>
      <c r="V27" s="1020"/>
      <c r="W27" s="1020"/>
      <c r="X27" s="1021"/>
    </row>
    <row r="28" spans="1:24" ht="15.75" customHeight="1" x14ac:dyDescent="0.4">
      <c r="A28" s="1019"/>
      <c r="B28" s="1020"/>
      <c r="C28" s="1020"/>
      <c r="D28" s="1020"/>
      <c r="E28" s="1020"/>
      <c r="F28" s="1020"/>
      <c r="G28" s="1020"/>
      <c r="H28" s="1020"/>
      <c r="I28" s="1020"/>
      <c r="J28" s="1020"/>
      <c r="K28" s="1020"/>
      <c r="L28" s="1020"/>
      <c r="M28" s="1020"/>
      <c r="N28" s="1020"/>
      <c r="O28" s="1020"/>
      <c r="P28" s="1020"/>
      <c r="Q28" s="1020"/>
      <c r="R28" s="1020"/>
      <c r="S28" s="1020"/>
      <c r="T28" s="1020"/>
      <c r="U28" s="1020"/>
      <c r="V28" s="1020"/>
      <c r="W28" s="1020"/>
      <c r="X28" s="1021"/>
    </row>
    <row r="29" spans="1:24" ht="15.75" customHeight="1" x14ac:dyDescent="0.4">
      <c r="A29" s="1019"/>
      <c r="B29" s="1020"/>
      <c r="C29" s="1020"/>
      <c r="D29" s="1020"/>
      <c r="E29" s="1020"/>
      <c r="F29" s="1020"/>
      <c r="G29" s="1020"/>
      <c r="H29" s="1020"/>
      <c r="I29" s="1020"/>
      <c r="J29" s="1020"/>
      <c r="K29" s="1020"/>
      <c r="L29" s="1020"/>
      <c r="M29" s="1020"/>
      <c r="N29" s="1020"/>
      <c r="O29" s="1020"/>
      <c r="P29" s="1020"/>
      <c r="Q29" s="1020"/>
      <c r="R29" s="1020"/>
      <c r="S29" s="1020"/>
      <c r="T29" s="1020"/>
      <c r="U29" s="1020"/>
      <c r="V29" s="1020"/>
      <c r="W29" s="1020"/>
      <c r="X29" s="1021"/>
    </row>
    <row r="30" spans="1:24" ht="15.75" customHeight="1" x14ac:dyDescent="0.4">
      <c r="A30" s="1019"/>
      <c r="B30" s="1020"/>
      <c r="C30" s="1020"/>
      <c r="D30" s="1020"/>
      <c r="E30" s="1020"/>
      <c r="F30" s="1020"/>
      <c r="G30" s="1020"/>
      <c r="H30" s="1020"/>
      <c r="I30" s="1020"/>
      <c r="J30" s="1020"/>
      <c r="K30" s="1020"/>
      <c r="L30" s="1020"/>
      <c r="M30" s="1020"/>
      <c r="N30" s="1020"/>
      <c r="O30" s="1020"/>
      <c r="P30" s="1020"/>
      <c r="Q30" s="1020"/>
      <c r="R30" s="1020"/>
      <c r="S30" s="1020"/>
      <c r="T30" s="1020"/>
      <c r="U30" s="1020"/>
      <c r="V30" s="1020"/>
      <c r="W30" s="1020"/>
      <c r="X30" s="1021"/>
    </row>
    <row r="31" spans="1:24" x14ac:dyDescent="0.4">
      <c r="A31" s="1019"/>
      <c r="B31" s="1020"/>
      <c r="C31" s="1020"/>
      <c r="D31" s="1020"/>
      <c r="E31" s="1020"/>
      <c r="F31" s="1020"/>
      <c r="G31" s="1020"/>
      <c r="H31" s="1020"/>
      <c r="I31" s="1020"/>
      <c r="J31" s="1020"/>
      <c r="K31" s="1020"/>
      <c r="L31" s="1020"/>
      <c r="M31" s="1020"/>
      <c r="N31" s="1020"/>
      <c r="O31" s="1020"/>
      <c r="P31" s="1020"/>
      <c r="Q31" s="1020"/>
      <c r="R31" s="1020"/>
      <c r="S31" s="1020"/>
      <c r="T31" s="1020"/>
      <c r="U31" s="1020"/>
      <c r="V31" s="1020"/>
      <c r="W31" s="1020"/>
      <c r="X31" s="1021"/>
    </row>
    <row r="32" spans="1:24" x14ac:dyDescent="0.4">
      <c r="A32" s="1019"/>
      <c r="B32" s="1020"/>
      <c r="C32" s="1020"/>
      <c r="D32" s="1020"/>
      <c r="E32" s="1020"/>
      <c r="F32" s="1020"/>
      <c r="G32" s="1020"/>
      <c r="H32" s="1020"/>
      <c r="I32" s="1020"/>
      <c r="J32" s="1020"/>
      <c r="K32" s="1020"/>
      <c r="L32" s="1020"/>
      <c r="M32" s="1020"/>
      <c r="N32" s="1020"/>
      <c r="O32" s="1020"/>
      <c r="P32" s="1020"/>
      <c r="Q32" s="1020"/>
      <c r="R32" s="1020"/>
      <c r="S32" s="1020"/>
      <c r="T32" s="1020"/>
      <c r="U32" s="1020"/>
      <c r="V32" s="1020"/>
      <c r="W32" s="1020"/>
      <c r="X32" s="1021"/>
    </row>
    <row r="33" spans="1:24" x14ac:dyDescent="0.4">
      <c r="A33" s="1019"/>
      <c r="B33" s="1020"/>
      <c r="C33" s="1020"/>
      <c r="D33" s="1020"/>
      <c r="E33" s="1020"/>
      <c r="F33" s="1020"/>
      <c r="G33" s="1020"/>
      <c r="H33" s="1020"/>
      <c r="I33" s="1020"/>
      <c r="J33" s="1020"/>
      <c r="K33" s="1020"/>
      <c r="L33" s="1020"/>
      <c r="M33" s="1020"/>
      <c r="N33" s="1020"/>
      <c r="O33" s="1020"/>
      <c r="P33" s="1020"/>
      <c r="Q33" s="1020"/>
      <c r="R33" s="1020"/>
      <c r="S33" s="1020"/>
      <c r="T33" s="1020"/>
      <c r="U33" s="1020"/>
      <c r="V33" s="1020"/>
      <c r="W33" s="1020"/>
      <c r="X33" s="1021"/>
    </row>
    <row r="34" spans="1:24" x14ac:dyDescent="0.4">
      <c r="A34" s="1019"/>
      <c r="B34" s="1020"/>
      <c r="C34" s="1020"/>
      <c r="D34" s="1020"/>
      <c r="E34" s="1020"/>
      <c r="F34" s="1020"/>
      <c r="G34" s="1020"/>
      <c r="H34" s="1020"/>
      <c r="I34" s="1020"/>
      <c r="J34" s="1020"/>
      <c r="K34" s="1020"/>
      <c r="L34" s="1020"/>
      <c r="M34" s="1020"/>
      <c r="N34" s="1020"/>
      <c r="O34" s="1020"/>
      <c r="P34" s="1020"/>
      <c r="Q34" s="1020"/>
      <c r="R34" s="1020"/>
      <c r="S34" s="1020"/>
      <c r="T34" s="1020"/>
      <c r="U34" s="1020"/>
      <c r="V34" s="1020"/>
      <c r="W34" s="1020"/>
      <c r="X34" s="1021"/>
    </row>
    <row r="35" spans="1:24" x14ac:dyDescent="0.4">
      <c r="A35" s="1019"/>
      <c r="B35" s="1020"/>
      <c r="C35" s="1020"/>
      <c r="D35" s="1020"/>
      <c r="E35" s="1020"/>
      <c r="F35" s="1020"/>
      <c r="G35" s="1020"/>
      <c r="H35" s="1020"/>
      <c r="I35" s="1020"/>
      <c r="J35" s="1020"/>
      <c r="K35" s="1020"/>
      <c r="L35" s="1020"/>
      <c r="M35" s="1020"/>
      <c r="N35" s="1020"/>
      <c r="O35" s="1020"/>
      <c r="P35" s="1020"/>
      <c r="Q35" s="1020"/>
      <c r="R35" s="1020"/>
      <c r="S35" s="1020"/>
      <c r="T35" s="1020"/>
      <c r="U35" s="1020"/>
      <c r="V35" s="1020"/>
      <c r="W35" s="1020"/>
      <c r="X35" s="1021"/>
    </row>
    <row r="36" spans="1:24" x14ac:dyDescent="0.4">
      <c r="A36" s="1019"/>
      <c r="B36" s="1020"/>
      <c r="C36" s="1020"/>
      <c r="D36" s="1020"/>
      <c r="E36" s="1020"/>
      <c r="F36" s="1020"/>
      <c r="G36" s="1020"/>
      <c r="H36" s="1020"/>
      <c r="I36" s="1020"/>
      <c r="J36" s="1020"/>
      <c r="K36" s="1020"/>
      <c r="L36" s="1020"/>
      <c r="M36" s="1020"/>
      <c r="N36" s="1020"/>
      <c r="O36" s="1020"/>
      <c r="P36" s="1020"/>
      <c r="Q36" s="1020"/>
      <c r="R36" s="1020"/>
      <c r="S36" s="1020"/>
      <c r="T36" s="1020"/>
      <c r="U36" s="1020"/>
      <c r="V36" s="1020"/>
      <c r="W36" s="1020"/>
      <c r="X36" s="1021"/>
    </row>
    <row r="37" spans="1:24" x14ac:dyDescent="0.4">
      <c r="A37" s="1019"/>
      <c r="B37" s="1020"/>
      <c r="C37" s="1020"/>
      <c r="D37" s="1020"/>
      <c r="E37" s="1020"/>
      <c r="F37" s="1020"/>
      <c r="G37" s="1020"/>
      <c r="H37" s="1020"/>
      <c r="I37" s="1020"/>
      <c r="J37" s="1020"/>
      <c r="K37" s="1020"/>
      <c r="L37" s="1020"/>
      <c r="M37" s="1020"/>
      <c r="N37" s="1020"/>
      <c r="O37" s="1020"/>
      <c r="P37" s="1020"/>
      <c r="Q37" s="1020"/>
      <c r="R37" s="1020"/>
      <c r="S37" s="1020"/>
      <c r="T37" s="1020"/>
      <c r="U37" s="1020"/>
      <c r="V37" s="1020"/>
      <c r="W37" s="1020"/>
      <c r="X37" s="1021"/>
    </row>
    <row r="38" spans="1:24" x14ac:dyDescent="0.4">
      <c r="A38" s="1019"/>
      <c r="B38" s="1020"/>
      <c r="C38" s="1020"/>
      <c r="D38" s="1020"/>
      <c r="E38" s="1020"/>
      <c r="F38" s="1020"/>
      <c r="G38" s="1020"/>
      <c r="H38" s="1020"/>
      <c r="I38" s="1020"/>
      <c r="J38" s="1020"/>
      <c r="K38" s="1020"/>
      <c r="L38" s="1020"/>
      <c r="M38" s="1020"/>
      <c r="N38" s="1020"/>
      <c r="O38" s="1020"/>
      <c r="P38" s="1020"/>
      <c r="Q38" s="1020"/>
      <c r="R38" s="1020"/>
      <c r="S38" s="1020"/>
      <c r="T38" s="1020"/>
      <c r="U38" s="1020"/>
      <c r="V38" s="1020"/>
      <c r="W38" s="1020"/>
      <c r="X38" s="1021"/>
    </row>
    <row r="39" spans="1:24" x14ac:dyDescent="0.4">
      <c r="A39" s="1019"/>
      <c r="B39" s="1020"/>
      <c r="C39" s="1020"/>
      <c r="D39" s="1020"/>
      <c r="E39" s="1020"/>
      <c r="F39" s="1020"/>
      <c r="G39" s="1020"/>
      <c r="H39" s="1020"/>
      <c r="I39" s="1020"/>
      <c r="J39" s="1020"/>
      <c r="K39" s="1020"/>
      <c r="L39" s="1020"/>
      <c r="M39" s="1020"/>
      <c r="N39" s="1020"/>
      <c r="O39" s="1020"/>
      <c r="P39" s="1020"/>
      <c r="Q39" s="1020"/>
      <c r="R39" s="1020"/>
      <c r="S39" s="1020"/>
      <c r="T39" s="1020"/>
      <c r="U39" s="1020"/>
      <c r="V39" s="1020"/>
      <c r="W39" s="1020"/>
      <c r="X39" s="1021"/>
    </row>
    <row r="40" spans="1:24" x14ac:dyDescent="0.4">
      <c r="A40" s="1019"/>
      <c r="B40" s="1020"/>
      <c r="C40" s="1020"/>
      <c r="D40" s="1020"/>
      <c r="E40" s="1020"/>
      <c r="F40" s="1020"/>
      <c r="G40" s="1020"/>
      <c r="H40" s="1020"/>
      <c r="I40" s="1020"/>
      <c r="J40" s="1020"/>
      <c r="K40" s="1020"/>
      <c r="L40" s="1020"/>
      <c r="M40" s="1020"/>
      <c r="N40" s="1020"/>
      <c r="O40" s="1020"/>
      <c r="P40" s="1020"/>
      <c r="Q40" s="1020"/>
      <c r="R40" s="1020"/>
      <c r="S40" s="1020"/>
      <c r="T40" s="1020"/>
      <c r="U40" s="1020"/>
      <c r="V40" s="1020"/>
      <c r="W40" s="1020"/>
      <c r="X40" s="1021"/>
    </row>
    <row r="41" spans="1:24" x14ac:dyDescent="0.4">
      <c r="A41" s="1019"/>
      <c r="B41" s="1020"/>
      <c r="C41" s="1020"/>
      <c r="D41" s="1020"/>
      <c r="E41" s="1020"/>
      <c r="F41" s="1020"/>
      <c r="G41" s="1020"/>
      <c r="H41" s="1020"/>
      <c r="I41" s="1020"/>
      <c r="J41" s="1020"/>
      <c r="K41" s="1020"/>
      <c r="L41" s="1020"/>
      <c r="M41" s="1020"/>
      <c r="N41" s="1020"/>
      <c r="O41" s="1020"/>
      <c r="P41" s="1020"/>
      <c r="Q41" s="1020"/>
      <c r="R41" s="1020"/>
      <c r="S41" s="1020"/>
      <c r="T41" s="1020"/>
      <c r="U41" s="1020"/>
      <c r="V41" s="1020"/>
      <c r="W41" s="1020"/>
      <c r="X41" s="1021"/>
    </row>
    <row r="42" spans="1:24" x14ac:dyDescent="0.4">
      <c r="A42" s="1019"/>
      <c r="B42" s="1020"/>
      <c r="C42" s="1020"/>
      <c r="D42" s="1020"/>
      <c r="E42" s="1020"/>
      <c r="F42" s="1020"/>
      <c r="G42" s="1020"/>
      <c r="H42" s="1020"/>
      <c r="I42" s="1020"/>
      <c r="J42" s="1020"/>
      <c r="K42" s="1020"/>
      <c r="L42" s="1020"/>
      <c r="M42" s="1020"/>
      <c r="N42" s="1020"/>
      <c r="O42" s="1020"/>
      <c r="P42" s="1020"/>
      <c r="Q42" s="1020"/>
      <c r="R42" s="1020"/>
      <c r="S42" s="1020"/>
      <c r="T42" s="1020"/>
      <c r="U42" s="1020"/>
      <c r="V42" s="1020"/>
      <c r="W42" s="1020"/>
      <c r="X42" s="1021"/>
    </row>
    <row r="43" spans="1:24" x14ac:dyDescent="0.4">
      <c r="A43" s="1019"/>
      <c r="B43" s="1020"/>
      <c r="C43" s="1020"/>
      <c r="D43" s="1020"/>
      <c r="E43" s="1020"/>
      <c r="F43" s="1020"/>
      <c r="G43" s="1020"/>
      <c r="H43" s="1020"/>
      <c r="I43" s="1020"/>
      <c r="J43" s="1020"/>
      <c r="K43" s="1020"/>
      <c r="L43" s="1020"/>
      <c r="M43" s="1020"/>
      <c r="N43" s="1020"/>
      <c r="O43" s="1020"/>
      <c r="P43" s="1020"/>
      <c r="Q43" s="1020"/>
      <c r="R43" s="1020"/>
      <c r="S43" s="1020"/>
      <c r="T43" s="1020"/>
      <c r="U43" s="1020"/>
      <c r="V43" s="1020"/>
      <c r="W43" s="1020"/>
      <c r="X43" s="1021"/>
    </row>
    <row r="44" spans="1:24" x14ac:dyDescent="0.4">
      <c r="A44" s="1019"/>
      <c r="B44" s="1020"/>
      <c r="C44" s="1020"/>
      <c r="D44" s="1020"/>
      <c r="E44" s="1020"/>
      <c r="F44" s="1020"/>
      <c r="G44" s="1020"/>
      <c r="H44" s="1020"/>
      <c r="I44" s="1020"/>
      <c r="J44" s="1020"/>
      <c r="K44" s="1020"/>
      <c r="L44" s="1020"/>
      <c r="M44" s="1020"/>
      <c r="N44" s="1020"/>
      <c r="O44" s="1020"/>
      <c r="P44" s="1020"/>
      <c r="Q44" s="1020"/>
      <c r="R44" s="1020"/>
      <c r="S44" s="1020"/>
      <c r="T44" s="1020"/>
      <c r="U44" s="1020"/>
      <c r="V44" s="1020"/>
      <c r="W44" s="1020"/>
      <c r="X44" s="1021"/>
    </row>
    <row r="45" spans="1:24" x14ac:dyDescent="0.4">
      <c r="A45" s="1019"/>
      <c r="B45" s="1020"/>
      <c r="C45" s="1020"/>
      <c r="D45" s="1020"/>
      <c r="E45" s="1020"/>
      <c r="F45" s="1020"/>
      <c r="G45" s="1020"/>
      <c r="H45" s="1020"/>
      <c r="I45" s="1020"/>
      <c r="J45" s="1020"/>
      <c r="K45" s="1020"/>
      <c r="L45" s="1020"/>
      <c r="M45" s="1020"/>
      <c r="N45" s="1020"/>
      <c r="O45" s="1020"/>
      <c r="P45" s="1020"/>
      <c r="Q45" s="1020"/>
      <c r="R45" s="1020"/>
      <c r="S45" s="1020"/>
      <c r="T45" s="1020"/>
      <c r="U45" s="1020"/>
      <c r="V45" s="1020"/>
      <c r="W45" s="1020"/>
      <c r="X45" s="1021"/>
    </row>
    <row r="46" spans="1:24" x14ac:dyDescent="0.4">
      <c r="A46" s="1019"/>
      <c r="B46" s="1020"/>
      <c r="C46" s="1020"/>
      <c r="D46" s="1020"/>
      <c r="E46" s="1020"/>
      <c r="F46" s="1020"/>
      <c r="G46" s="1020"/>
      <c r="H46" s="1020"/>
      <c r="I46" s="1020"/>
      <c r="J46" s="1020"/>
      <c r="K46" s="1020"/>
      <c r="L46" s="1020"/>
      <c r="M46" s="1020"/>
      <c r="N46" s="1020"/>
      <c r="O46" s="1020"/>
      <c r="P46" s="1020"/>
      <c r="Q46" s="1020"/>
      <c r="R46" s="1020"/>
      <c r="S46" s="1020"/>
      <c r="T46" s="1020"/>
      <c r="U46" s="1020"/>
      <c r="V46" s="1020"/>
      <c r="W46" s="1020"/>
      <c r="X46" s="1021"/>
    </row>
    <row r="47" spans="1:24" x14ac:dyDescent="0.4">
      <c r="A47" s="1019"/>
      <c r="B47" s="1020"/>
      <c r="C47" s="1020"/>
      <c r="D47" s="1020"/>
      <c r="E47" s="1020"/>
      <c r="F47" s="1020"/>
      <c r="G47" s="1020"/>
      <c r="H47" s="1020"/>
      <c r="I47" s="1020"/>
      <c r="J47" s="1020"/>
      <c r="K47" s="1020"/>
      <c r="L47" s="1020"/>
      <c r="M47" s="1020"/>
      <c r="N47" s="1020"/>
      <c r="O47" s="1020"/>
      <c r="P47" s="1020"/>
      <c r="Q47" s="1020"/>
      <c r="R47" s="1020"/>
      <c r="S47" s="1020"/>
      <c r="T47" s="1020"/>
      <c r="U47" s="1020"/>
      <c r="V47" s="1020"/>
      <c r="W47" s="1020"/>
      <c r="X47" s="1021"/>
    </row>
    <row r="48" spans="1:24" x14ac:dyDescent="0.4">
      <c r="A48" s="1019"/>
      <c r="B48" s="1020"/>
      <c r="C48" s="1020"/>
      <c r="D48" s="1020"/>
      <c r="E48" s="1020"/>
      <c r="F48" s="1020"/>
      <c r="G48" s="1020"/>
      <c r="H48" s="1020"/>
      <c r="I48" s="1020"/>
      <c r="J48" s="1020"/>
      <c r="K48" s="1020"/>
      <c r="L48" s="1020"/>
      <c r="M48" s="1020"/>
      <c r="N48" s="1020"/>
      <c r="O48" s="1020"/>
      <c r="P48" s="1020"/>
      <c r="Q48" s="1020"/>
      <c r="R48" s="1020"/>
      <c r="S48" s="1020"/>
      <c r="T48" s="1020"/>
      <c r="U48" s="1020"/>
      <c r="V48" s="1020"/>
      <c r="W48" s="1020"/>
      <c r="X48" s="1021"/>
    </row>
    <row r="49" spans="1:24" x14ac:dyDescent="0.4">
      <c r="A49" s="1019"/>
      <c r="B49" s="1020"/>
      <c r="C49" s="1020"/>
      <c r="D49" s="1020"/>
      <c r="E49" s="1020"/>
      <c r="F49" s="1020"/>
      <c r="G49" s="1020"/>
      <c r="H49" s="1020"/>
      <c r="I49" s="1020"/>
      <c r="J49" s="1020"/>
      <c r="K49" s="1020"/>
      <c r="L49" s="1020"/>
      <c r="M49" s="1020"/>
      <c r="N49" s="1020"/>
      <c r="O49" s="1020"/>
      <c r="P49" s="1020"/>
      <c r="Q49" s="1020"/>
      <c r="R49" s="1020"/>
      <c r="S49" s="1020"/>
      <c r="T49" s="1020"/>
      <c r="U49" s="1020"/>
      <c r="V49" s="1020"/>
      <c r="W49" s="1020"/>
      <c r="X49" s="1021"/>
    </row>
    <row r="50" spans="1:24" x14ac:dyDescent="0.4">
      <c r="A50" s="1019"/>
      <c r="B50" s="1020"/>
      <c r="C50" s="1020"/>
      <c r="D50" s="1020"/>
      <c r="E50" s="1020"/>
      <c r="F50" s="1020"/>
      <c r="G50" s="1020"/>
      <c r="H50" s="1020"/>
      <c r="I50" s="1020"/>
      <c r="J50" s="1020"/>
      <c r="K50" s="1020"/>
      <c r="L50" s="1020"/>
      <c r="M50" s="1020"/>
      <c r="N50" s="1020"/>
      <c r="O50" s="1020"/>
      <c r="P50" s="1020"/>
      <c r="Q50" s="1020"/>
      <c r="R50" s="1020"/>
      <c r="S50" s="1020"/>
      <c r="T50" s="1020"/>
      <c r="U50" s="1020"/>
      <c r="V50" s="1020"/>
      <c r="W50" s="1020"/>
      <c r="X50" s="1021"/>
    </row>
    <row r="51" spans="1:24" x14ac:dyDescent="0.4">
      <c r="A51" s="1019"/>
      <c r="B51" s="1020"/>
      <c r="C51" s="1020"/>
      <c r="D51" s="1020"/>
      <c r="E51" s="1020"/>
      <c r="F51" s="1020"/>
      <c r="G51" s="1020"/>
      <c r="H51" s="1020"/>
      <c r="I51" s="1020"/>
      <c r="J51" s="1020"/>
      <c r="K51" s="1020"/>
      <c r="L51" s="1020"/>
      <c r="M51" s="1020"/>
      <c r="N51" s="1020"/>
      <c r="O51" s="1020"/>
      <c r="P51" s="1020"/>
      <c r="Q51" s="1020"/>
      <c r="R51" s="1020"/>
      <c r="S51" s="1020"/>
      <c r="T51" s="1020"/>
      <c r="U51" s="1020"/>
      <c r="V51" s="1020"/>
      <c r="W51" s="1020"/>
      <c r="X51" s="1021"/>
    </row>
    <row r="52" spans="1:24" x14ac:dyDescent="0.4">
      <c r="A52" s="1019"/>
      <c r="B52" s="1020"/>
      <c r="C52" s="1020"/>
      <c r="D52" s="1020"/>
      <c r="E52" s="1020"/>
      <c r="F52" s="1020"/>
      <c r="G52" s="1020"/>
      <c r="H52" s="1020"/>
      <c r="I52" s="1020"/>
      <c r="J52" s="1020"/>
      <c r="K52" s="1020"/>
      <c r="L52" s="1020"/>
      <c r="M52" s="1020"/>
      <c r="N52" s="1020"/>
      <c r="O52" s="1020"/>
      <c r="P52" s="1020"/>
      <c r="Q52" s="1020"/>
      <c r="R52" s="1020"/>
      <c r="S52" s="1020"/>
      <c r="T52" s="1020"/>
      <c r="U52" s="1020"/>
      <c r="V52" s="1020"/>
      <c r="W52" s="1020"/>
      <c r="X52" s="1021"/>
    </row>
    <row r="53" spans="1:24" x14ac:dyDescent="0.4">
      <c r="A53" s="1019"/>
      <c r="B53" s="1020"/>
      <c r="C53" s="1020"/>
      <c r="D53" s="1020"/>
      <c r="E53" s="1020"/>
      <c r="F53" s="1020"/>
      <c r="G53" s="1020"/>
      <c r="H53" s="1020"/>
      <c r="I53" s="1020"/>
      <c r="J53" s="1020"/>
      <c r="K53" s="1020"/>
      <c r="L53" s="1020"/>
      <c r="M53" s="1020"/>
      <c r="N53" s="1020"/>
      <c r="O53" s="1020"/>
      <c r="P53" s="1020"/>
      <c r="Q53" s="1020"/>
      <c r="R53" s="1020"/>
      <c r="S53" s="1020"/>
      <c r="T53" s="1020"/>
      <c r="U53" s="1020"/>
      <c r="V53" s="1020"/>
      <c r="W53" s="1020"/>
      <c r="X53" s="1021"/>
    </row>
    <row r="54" spans="1:24" x14ac:dyDescent="0.4">
      <c r="A54" s="1022"/>
      <c r="B54" s="1023"/>
      <c r="C54" s="1023"/>
      <c r="D54" s="1023"/>
      <c r="E54" s="1023"/>
      <c r="F54" s="1023"/>
      <c r="G54" s="1023"/>
      <c r="H54" s="1023"/>
      <c r="I54" s="1023"/>
      <c r="J54" s="1023"/>
      <c r="K54" s="1023"/>
      <c r="L54" s="1023"/>
      <c r="M54" s="1023"/>
      <c r="N54" s="1023"/>
      <c r="O54" s="1023"/>
      <c r="P54" s="1023"/>
      <c r="Q54" s="1023"/>
      <c r="R54" s="1023"/>
      <c r="S54" s="1023"/>
      <c r="T54" s="1023"/>
      <c r="U54" s="1023"/>
      <c r="V54" s="1023"/>
      <c r="W54" s="1023"/>
      <c r="X54" s="1024"/>
    </row>
    <row r="55" spans="1:24" x14ac:dyDescent="0.4">
      <c r="A55" s="1028" t="s">
        <v>537</v>
      </c>
      <c r="B55" s="1029"/>
      <c r="C55" s="1029"/>
      <c r="D55" s="1029"/>
      <c r="E55" s="1029"/>
      <c r="F55" s="1029"/>
      <c r="G55" s="1029"/>
      <c r="H55" s="1029"/>
      <c r="I55" s="1029"/>
      <c r="J55" s="1029"/>
      <c r="K55" s="1029"/>
      <c r="L55" s="1029"/>
      <c r="M55" s="1029"/>
      <c r="N55" s="1029"/>
      <c r="O55" s="1029"/>
      <c r="P55" s="1029"/>
      <c r="Q55" s="1029"/>
      <c r="R55" s="1029"/>
      <c r="S55" s="1029"/>
      <c r="T55" s="1029"/>
      <c r="U55" s="1029"/>
      <c r="V55" s="1029"/>
      <c r="W55" s="1029"/>
      <c r="X55" s="1030"/>
    </row>
    <row r="56" spans="1:24" x14ac:dyDescent="0.4">
      <c r="A56" s="1016"/>
      <c r="B56" s="1017"/>
      <c r="C56" s="1017"/>
      <c r="D56" s="1017"/>
      <c r="E56" s="1017"/>
      <c r="F56" s="1017"/>
      <c r="G56" s="1017"/>
      <c r="H56" s="1017"/>
      <c r="I56" s="1017"/>
      <c r="J56" s="1017"/>
      <c r="K56" s="1017"/>
      <c r="L56" s="1017"/>
      <c r="M56" s="1017"/>
      <c r="N56" s="1017"/>
      <c r="O56" s="1017"/>
      <c r="P56" s="1017"/>
      <c r="Q56" s="1017"/>
      <c r="R56" s="1017"/>
      <c r="S56" s="1017"/>
      <c r="T56" s="1017"/>
      <c r="U56" s="1017"/>
      <c r="V56" s="1017"/>
      <c r="W56" s="1017"/>
      <c r="X56" s="1018"/>
    </row>
    <row r="57" spans="1:24" x14ac:dyDescent="0.4">
      <c r="A57" s="1019"/>
      <c r="B57" s="1020"/>
      <c r="C57" s="1020"/>
      <c r="D57" s="1020"/>
      <c r="E57" s="1020"/>
      <c r="F57" s="1020"/>
      <c r="G57" s="1020"/>
      <c r="H57" s="1020"/>
      <c r="I57" s="1020"/>
      <c r="J57" s="1020"/>
      <c r="K57" s="1020"/>
      <c r="L57" s="1020"/>
      <c r="M57" s="1020"/>
      <c r="N57" s="1020"/>
      <c r="O57" s="1020"/>
      <c r="P57" s="1020"/>
      <c r="Q57" s="1020"/>
      <c r="R57" s="1020"/>
      <c r="S57" s="1020"/>
      <c r="T57" s="1020"/>
      <c r="U57" s="1020"/>
      <c r="V57" s="1020"/>
      <c r="W57" s="1020"/>
      <c r="X57" s="1021"/>
    </row>
    <row r="58" spans="1:24" x14ac:dyDescent="0.4">
      <c r="A58" s="1019"/>
      <c r="B58" s="1020"/>
      <c r="C58" s="1020"/>
      <c r="D58" s="1020"/>
      <c r="E58" s="1020"/>
      <c r="F58" s="1020"/>
      <c r="G58" s="1020"/>
      <c r="H58" s="1020"/>
      <c r="I58" s="1020"/>
      <c r="J58" s="1020"/>
      <c r="K58" s="1020"/>
      <c r="L58" s="1020"/>
      <c r="M58" s="1020"/>
      <c r="N58" s="1020"/>
      <c r="O58" s="1020"/>
      <c r="P58" s="1020"/>
      <c r="Q58" s="1020"/>
      <c r="R58" s="1020"/>
      <c r="S58" s="1020"/>
      <c r="T58" s="1020"/>
      <c r="U58" s="1020"/>
      <c r="V58" s="1020"/>
      <c r="W58" s="1020"/>
      <c r="X58" s="1021"/>
    </row>
    <row r="59" spans="1:24" x14ac:dyDescent="0.4">
      <c r="A59" s="1019"/>
      <c r="B59" s="1020"/>
      <c r="C59" s="1020"/>
      <c r="D59" s="1020"/>
      <c r="E59" s="1020"/>
      <c r="F59" s="1020"/>
      <c r="G59" s="1020"/>
      <c r="H59" s="1020"/>
      <c r="I59" s="1020"/>
      <c r="J59" s="1020"/>
      <c r="K59" s="1020"/>
      <c r="L59" s="1020"/>
      <c r="M59" s="1020"/>
      <c r="N59" s="1020"/>
      <c r="O59" s="1020"/>
      <c r="P59" s="1020"/>
      <c r="Q59" s="1020"/>
      <c r="R59" s="1020"/>
      <c r="S59" s="1020"/>
      <c r="T59" s="1020"/>
      <c r="U59" s="1020"/>
      <c r="V59" s="1020"/>
      <c r="W59" s="1020"/>
      <c r="X59" s="1021"/>
    </row>
    <row r="60" spans="1:24" x14ac:dyDescent="0.4">
      <c r="A60" s="1019"/>
      <c r="B60" s="1020"/>
      <c r="C60" s="1020"/>
      <c r="D60" s="1020"/>
      <c r="E60" s="1020"/>
      <c r="F60" s="1020"/>
      <c r="G60" s="1020"/>
      <c r="H60" s="1020"/>
      <c r="I60" s="1020"/>
      <c r="J60" s="1020"/>
      <c r="K60" s="1020"/>
      <c r="L60" s="1020"/>
      <c r="M60" s="1020"/>
      <c r="N60" s="1020"/>
      <c r="O60" s="1020"/>
      <c r="P60" s="1020"/>
      <c r="Q60" s="1020"/>
      <c r="R60" s="1020"/>
      <c r="S60" s="1020"/>
      <c r="T60" s="1020"/>
      <c r="U60" s="1020"/>
      <c r="V60" s="1020"/>
      <c r="W60" s="1020"/>
      <c r="X60" s="1021"/>
    </row>
    <row r="61" spans="1:24" x14ac:dyDescent="0.4">
      <c r="A61" s="1019"/>
      <c r="B61" s="1020"/>
      <c r="C61" s="1020"/>
      <c r="D61" s="1020"/>
      <c r="E61" s="1020"/>
      <c r="F61" s="1020"/>
      <c r="G61" s="1020"/>
      <c r="H61" s="1020"/>
      <c r="I61" s="1020"/>
      <c r="J61" s="1020"/>
      <c r="K61" s="1020"/>
      <c r="L61" s="1020"/>
      <c r="M61" s="1020"/>
      <c r="N61" s="1020"/>
      <c r="O61" s="1020"/>
      <c r="P61" s="1020"/>
      <c r="Q61" s="1020"/>
      <c r="R61" s="1020"/>
      <c r="S61" s="1020"/>
      <c r="T61" s="1020"/>
      <c r="U61" s="1020"/>
      <c r="V61" s="1020"/>
      <c r="W61" s="1020"/>
      <c r="X61" s="1021"/>
    </row>
    <row r="62" spans="1:24" x14ac:dyDescent="0.4">
      <c r="A62" s="1019"/>
      <c r="B62" s="1020"/>
      <c r="C62" s="1020"/>
      <c r="D62" s="1020"/>
      <c r="E62" s="1020"/>
      <c r="F62" s="1020"/>
      <c r="G62" s="1020"/>
      <c r="H62" s="1020"/>
      <c r="I62" s="1020"/>
      <c r="J62" s="1020"/>
      <c r="K62" s="1020"/>
      <c r="L62" s="1020"/>
      <c r="M62" s="1020"/>
      <c r="N62" s="1020"/>
      <c r="O62" s="1020"/>
      <c r="P62" s="1020"/>
      <c r="Q62" s="1020"/>
      <c r="R62" s="1020"/>
      <c r="S62" s="1020"/>
      <c r="T62" s="1020"/>
      <c r="U62" s="1020"/>
      <c r="V62" s="1020"/>
      <c r="W62" s="1020"/>
      <c r="X62" s="1021"/>
    </row>
    <row r="63" spans="1:24" x14ac:dyDescent="0.4">
      <c r="A63" s="1019"/>
      <c r="B63" s="1020"/>
      <c r="C63" s="1020"/>
      <c r="D63" s="1020"/>
      <c r="E63" s="1020"/>
      <c r="F63" s="1020"/>
      <c r="G63" s="1020"/>
      <c r="H63" s="1020"/>
      <c r="I63" s="1020"/>
      <c r="J63" s="1020"/>
      <c r="K63" s="1020"/>
      <c r="L63" s="1020"/>
      <c r="M63" s="1020"/>
      <c r="N63" s="1020"/>
      <c r="O63" s="1020"/>
      <c r="P63" s="1020"/>
      <c r="Q63" s="1020"/>
      <c r="R63" s="1020"/>
      <c r="S63" s="1020"/>
      <c r="T63" s="1020"/>
      <c r="U63" s="1020"/>
      <c r="V63" s="1020"/>
      <c r="W63" s="1020"/>
      <c r="X63" s="1021"/>
    </row>
    <row r="64" spans="1:24" x14ac:dyDescent="0.4">
      <c r="A64" s="1019"/>
      <c r="B64" s="1020"/>
      <c r="C64" s="1020"/>
      <c r="D64" s="1020"/>
      <c r="E64" s="1020"/>
      <c r="F64" s="1020"/>
      <c r="G64" s="1020"/>
      <c r="H64" s="1020"/>
      <c r="I64" s="1020"/>
      <c r="J64" s="1020"/>
      <c r="K64" s="1020"/>
      <c r="L64" s="1020"/>
      <c r="M64" s="1020"/>
      <c r="N64" s="1020"/>
      <c r="O64" s="1020"/>
      <c r="P64" s="1020"/>
      <c r="Q64" s="1020"/>
      <c r="R64" s="1020"/>
      <c r="S64" s="1020"/>
      <c r="T64" s="1020"/>
      <c r="U64" s="1020"/>
      <c r="V64" s="1020"/>
      <c r="W64" s="1020"/>
      <c r="X64" s="1021"/>
    </row>
    <row r="65" spans="1:24" x14ac:dyDescent="0.4">
      <c r="A65" s="1019"/>
      <c r="B65" s="1020"/>
      <c r="C65" s="1020"/>
      <c r="D65" s="1020"/>
      <c r="E65" s="1020"/>
      <c r="F65" s="1020"/>
      <c r="G65" s="1020"/>
      <c r="H65" s="1020"/>
      <c r="I65" s="1020"/>
      <c r="J65" s="1020"/>
      <c r="K65" s="1020"/>
      <c r="L65" s="1020"/>
      <c r="M65" s="1020"/>
      <c r="N65" s="1020"/>
      <c r="O65" s="1020"/>
      <c r="P65" s="1020"/>
      <c r="Q65" s="1020"/>
      <c r="R65" s="1020"/>
      <c r="S65" s="1020"/>
      <c r="T65" s="1020"/>
      <c r="U65" s="1020"/>
      <c r="V65" s="1020"/>
      <c r="W65" s="1020"/>
      <c r="X65" s="1021"/>
    </row>
    <row r="66" spans="1:24" x14ac:dyDescent="0.4">
      <c r="A66" s="1019"/>
      <c r="B66" s="1020"/>
      <c r="C66" s="1020"/>
      <c r="D66" s="1020"/>
      <c r="E66" s="1020"/>
      <c r="F66" s="1020"/>
      <c r="G66" s="1020"/>
      <c r="H66" s="1020"/>
      <c r="I66" s="1020"/>
      <c r="J66" s="1020"/>
      <c r="K66" s="1020"/>
      <c r="L66" s="1020"/>
      <c r="M66" s="1020"/>
      <c r="N66" s="1020"/>
      <c r="O66" s="1020"/>
      <c r="P66" s="1020"/>
      <c r="Q66" s="1020"/>
      <c r="R66" s="1020"/>
      <c r="S66" s="1020"/>
      <c r="T66" s="1020"/>
      <c r="U66" s="1020"/>
      <c r="V66" s="1020"/>
      <c r="W66" s="1020"/>
      <c r="X66" s="1021"/>
    </row>
    <row r="67" spans="1:24" x14ac:dyDescent="0.4">
      <c r="A67" s="1019"/>
      <c r="B67" s="1020"/>
      <c r="C67" s="1020"/>
      <c r="D67" s="1020"/>
      <c r="E67" s="1020"/>
      <c r="F67" s="1020"/>
      <c r="G67" s="1020"/>
      <c r="H67" s="1020"/>
      <c r="I67" s="1020"/>
      <c r="J67" s="1020"/>
      <c r="K67" s="1020"/>
      <c r="L67" s="1020"/>
      <c r="M67" s="1020"/>
      <c r="N67" s="1020"/>
      <c r="O67" s="1020"/>
      <c r="P67" s="1020"/>
      <c r="Q67" s="1020"/>
      <c r="R67" s="1020"/>
      <c r="S67" s="1020"/>
      <c r="T67" s="1020"/>
      <c r="U67" s="1020"/>
      <c r="V67" s="1020"/>
      <c r="W67" s="1020"/>
      <c r="X67" s="1021"/>
    </row>
    <row r="68" spans="1:24" x14ac:dyDescent="0.4">
      <c r="A68" s="1019"/>
      <c r="B68" s="1020"/>
      <c r="C68" s="1020"/>
      <c r="D68" s="1020"/>
      <c r="E68" s="1020"/>
      <c r="F68" s="1020"/>
      <c r="G68" s="1020"/>
      <c r="H68" s="1020"/>
      <c r="I68" s="1020"/>
      <c r="J68" s="1020"/>
      <c r="K68" s="1020"/>
      <c r="L68" s="1020"/>
      <c r="M68" s="1020"/>
      <c r="N68" s="1020"/>
      <c r="O68" s="1020"/>
      <c r="P68" s="1020"/>
      <c r="Q68" s="1020"/>
      <c r="R68" s="1020"/>
      <c r="S68" s="1020"/>
      <c r="T68" s="1020"/>
      <c r="U68" s="1020"/>
      <c r="V68" s="1020"/>
      <c r="W68" s="1020"/>
      <c r="X68" s="1021"/>
    </row>
    <row r="69" spans="1:24" x14ac:dyDescent="0.4">
      <c r="A69" s="1019"/>
      <c r="B69" s="1020"/>
      <c r="C69" s="1020"/>
      <c r="D69" s="1020"/>
      <c r="E69" s="1020"/>
      <c r="F69" s="1020"/>
      <c r="G69" s="1020"/>
      <c r="H69" s="1020"/>
      <c r="I69" s="1020"/>
      <c r="J69" s="1020"/>
      <c r="K69" s="1020"/>
      <c r="L69" s="1020"/>
      <c r="M69" s="1020"/>
      <c r="N69" s="1020"/>
      <c r="O69" s="1020"/>
      <c r="P69" s="1020"/>
      <c r="Q69" s="1020"/>
      <c r="R69" s="1020"/>
      <c r="S69" s="1020"/>
      <c r="T69" s="1020"/>
      <c r="U69" s="1020"/>
      <c r="V69" s="1020"/>
      <c r="W69" s="1020"/>
      <c r="X69" s="1021"/>
    </row>
    <row r="70" spans="1:24" x14ac:dyDescent="0.4">
      <c r="A70" s="1019"/>
      <c r="B70" s="1020"/>
      <c r="C70" s="1020"/>
      <c r="D70" s="1020"/>
      <c r="E70" s="1020"/>
      <c r="F70" s="1020"/>
      <c r="G70" s="1020"/>
      <c r="H70" s="1020"/>
      <c r="I70" s="1020"/>
      <c r="J70" s="1020"/>
      <c r="K70" s="1020"/>
      <c r="L70" s="1020"/>
      <c r="M70" s="1020"/>
      <c r="N70" s="1020"/>
      <c r="O70" s="1020"/>
      <c r="P70" s="1020"/>
      <c r="Q70" s="1020"/>
      <c r="R70" s="1020"/>
      <c r="S70" s="1020"/>
      <c r="T70" s="1020"/>
      <c r="U70" s="1020"/>
      <c r="V70" s="1020"/>
      <c r="W70" s="1020"/>
      <c r="X70" s="1021"/>
    </row>
    <row r="71" spans="1:24" x14ac:dyDescent="0.4">
      <c r="A71" s="1019"/>
      <c r="B71" s="1020"/>
      <c r="C71" s="1020"/>
      <c r="D71" s="1020"/>
      <c r="E71" s="1020"/>
      <c r="F71" s="1020"/>
      <c r="G71" s="1020"/>
      <c r="H71" s="1020"/>
      <c r="I71" s="1020"/>
      <c r="J71" s="1020"/>
      <c r="K71" s="1020"/>
      <c r="L71" s="1020"/>
      <c r="M71" s="1020"/>
      <c r="N71" s="1020"/>
      <c r="O71" s="1020"/>
      <c r="P71" s="1020"/>
      <c r="Q71" s="1020"/>
      <c r="R71" s="1020"/>
      <c r="S71" s="1020"/>
      <c r="T71" s="1020"/>
      <c r="U71" s="1020"/>
      <c r="V71" s="1020"/>
      <c r="W71" s="1020"/>
      <c r="X71" s="1021"/>
    </row>
    <row r="72" spans="1:24" x14ac:dyDescent="0.4">
      <c r="A72" s="1019"/>
      <c r="B72" s="1020"/>
      <c r="C72" s="1020"/>
      <c r="D72" s="1020"/>
      <c r="E72" s="1020"/>
      <c r="F72" s="1020"/>
      <c r="G72" s="1020"/>
      <c r="H72" s="1020"/>
      <c r="I72" s="1020"/>
      <c r="J72" s="1020"/>
      <c r="K72" s="1020"/>
      <c r="L72" s="1020"/>
      <c r="M72" s="1020"/>
      <c r="N72" s="1020"/>
      <c r="O72" s="1020"/>
      <c r="P72" s="1020"/>
      <c r="Q72" s="1020"/>
      <c r="R72" s="1020"/>
      <c r="S72" s="1020"/>
      <c r="T72" s="1020"/>
      <c r="U72" s="1020"/>
      <c r="V72" s="1020"/>
      <c r="W72" s="1020"/>
      <c r="X72" s="1021"/>
    </row>
    <row r="73" spans="1:24" x14ac:dyDescent="0.4">
      <c r="A73" s="1019"/>
      <c r="B73" s="1020"/>
      <c r="C73" s="1020"/>
      <c r="D73" s="1020"/>
      <c r="E73" s="1020"/>
      <c r="F73" s="1020"/>
      <c r="G73" s="1020"/>
      <c r="H73" s="1020"/>
      <c r="I73" s="1020"/>
      <c r="J73" s="1020"/>
      <c r="K73" s="1020"/>
      <c r="L73" s="1020"/>
      <c r="M73" s="1020"/>
      <c r="N73" s="1020"/>
      <c r="O73" s="1020"/>
      <c r="P73" s="1020"/>
      <c r="Q73" s="1020"/>
      <c r="R73" s="1020"/>
      <c r="S73" s="1020"/>
      <c r="T73" s="1020"/>
      <c r="U73" s="1020"/>
      <c r="V73" s="1020"/>
      <c r="W73" s="1020"/>
      <c r="X73" s="1021"/>
    </row>
    <row r="74" spans="1:24" x14ac:dyDescent="0.4">
      <c r="A74" s="1019"/>
      <c r="B74" s="1020"/>
      <c r="C74" s="1020"/>
      <c r="D74" s="1020"/>
      <c r="E74" s="1020"/>
      <c r="F74" s="1020"/>
      <c r="G74" s="1020"/>
      <c r="H74" s="1020"/>
      <c r="I74" s="1020"/>
      <c r="J74" s="1020"/>
      <c r="K74" s="1020"/>
      <c r="L74" s="1020"/>
      <c r="M74" s="1020"/>
      <c r="N74" s="1020"/>
      <c r="O74" s="1020"/>
      <c r="P74" s="1020"/>
      <c r="Q74" s="1020"/>
      <c r="R74" s="1020"/>
      <c r="S74" s="1020"/>
      <c r="T74" s="1020"/>
      <c r="U74" s="1020"/>
      <c r="V74" s="1020"/>
      <c r="W74" s="1020"/>
      <c r="X74" s="1021"/>
    </row>
    <row r="75" spans="1:24" x14ac:dyDescent="0.4">
      <c r="A75" s="1019"/>
      <c r="B75" s="1020"/>
      <c r="C75" s="1020"/>
      <c r="D75" s="1020"/>
      <c r="E75" s="1020"/>
      <c r="F75" s="1020"/>
      <c r="G75" s="1020"/>
      <c r="H75" s="1020"/>
      <c r="I75" s="1020"/>
      <c r="J75" s="1020"/>
      <c r="K75" s="1020"/>
      <c r="L75" s="1020"/>
      <c r="M75" s="1020"/>
      <c r="N75" s="1020"/>
      <c r="O75" s="1020"/>
      <c r="P75" s="1020"/>
      <c r="Q75" s="1020"/>
      <c r="R75" s="1020"/>
      <c r="S75" s="1020"/>
      <c r="T75" s="1020"/>
      <c r="U75" s="1020"/>
      <c r="V75" s="1020"/>
      <c r="W75" s="1020"/>
      <c r="X75" s="1021"/>
    </row>
    <row r="76" spans="1:24" x14ac:dyDescent="0.4">
      <c r="A76" s="1019"/>
      <c r="B76" s="1020"/>
      <c r="C76" s="1020"/>
      <c r="D76" s="1020"/>
      <c r="E76" s="1020"/>
      <c r="F76" s="1020"/>
      <c r="G76" s="1020"/>
      <c r="H76" s="1020"/>
      <c r="I76" s="1020"/>
      <c r="J76" s="1020"/>
      <c r="K76" s="1020"/>
      <c r="L76" s="1020"/>
      <c r="M76" s="1020"/>
      <c r="N76" s="1020"/>
      <c r="O76" s="1020"/>
      <c r="P76" s="1020"/>
      <c r="Q76" s="1020"/>
      <c r="R76" s="1020"/>
      <c r="S76" s="1020"/>
      <c r="T76" s="1020"/>
      <c r="U76" s="1020"/>
      <c r="V76" s="1020"/>
      <c r="W76" s="1020"/>
      <c r="X76" s="1021"/>
    </row>
    <row r="77" spans="1:24" x14ac:dyDescent="0.4">
      <c r="A77" s="1019"/>
      <c r="B77" s="1020"/>
      <c r="C77" s="1020"/>
      <c r="D77" s="1020"/>
      <c r="E77" s="1020"/>
      <c r="F77" s="1020"/>
      <c r="G77" s="1020"/>
      <c r="H77" s="1020"/>
      <c r="I77" s="1020"/>
      <c r="J77" s="1020"/>
      <c r="K77" s="1020"/>
      <c r="L77" s="1020"/>
      <c r="M77" s="1020"/>
      <c r="N77" s="1020"/>
      <c r="O77" s="1020"/>
      <c r="P77" s="1020"/>
      <c r="Q77" s="1020"/>
      <c r="R77" s="1020"/>
      <c r="S77" s="1020"/>
      <c r="T77" s="1020"/>
      <c r="U77" s="1020"/>
      <c r="V77" s="1020"/>
      <c r="W77" s="1020"/>
      <c r="X77" s="1021"/>
    </row>
    <row r="78" spans="1:24" x14ac:dyDescent="0.4">
      <c r="A78" s="1019"/>
      <c r="B78" s="1020"/>
      <c r="C78" s="1020"/>
      <c r="D78" s="1020"/>
      <c r="E78" s="1020"/>
      <c r="F78" s="1020"/>
      <c r="G78" s="1020"/>
      <c r="H78" s="1020"/>
      <c r="I78" s="1020"/>
      <c r="J78" s="1020"/>
      <c r="K78" s="1020"/>
      <c r="L78" s="1020"/>
      <c r="M78" s="1020"/>
      <c r="N78" s="1020"/>
      <c r="O78" s="1020"/>
      <c r="P78" s="1020"/>
      <c r="Q78" s="1020"/>
      <c r="R78" s="1020"/>
      <c r="S78" s="1020"/>
      <c r="T78" s="1020"/>
      <c r="U78" s="1020"/>
      <c r="V78" s="1020"/>
      <c r="W78" s="1020"/>
      <c r="X78" s="1021"/>
    </row>
    <row r="79" spans="1:24" x14ac:dyDescent="0.4">
      <c r="A79" s="1019"/>
      <c r="B79" s="1020"/>
      <c r="C79" s="1020"/>
      <c r="D79" s="1020"/>
      <c r="E79" s="1020"/>
      <c r="F79" s="1020"/>
      <c r="G79" s="1020"/>
      <c r="H79" s="1020"/>
      <c r="I79" s="1020"/>
      <c r="J79" s="1020"/>
      <c r="K79" s="1020"/>
      <c r="L79" s="1020"/>
      <c r="M79" s="1020"/>
      <c r="N79" s="1020"/>
      <c r="O79" s="1020"/>
      <c r="P79" s="1020"/>
      <c r="Q79" s="1020"/>
      <c r="R79" s="1020"/>
      <c r="S79" s="1020"/>
      <c r="T79" s="1020"/>
      <c r="U79" s="1020"/>
      <c r="V79" s="1020"/>
      <c r="W79" s="1020"/>
      <c r="X79" s="1021"/>
    </row>
    <row r="80" spans="1:24" ht="15.4" thickBot="1" x14ac:dyDescent="0.45">
      <c r="A80" s="1019"/>
      <c r="B80" s="1020"/>
      <c r="C80" s="1020"/>
      <c r="D80" s="1020"/>
      <c r="E80" s="1020"/>
      <c r="F80" s="1020"/>
      <c r="G80" s="1020"/>
      <c r="H80" s="1020"/>
      <c r="I80" s="1020"/>
      <c r="J80" s="1020"/>
      <c r="K80" s="1020"/>
      <c r="L80" s="1020"/>
      <c r="M80" s="1020"/>
      <c r="N80" s="1020"/>
      <c r="O80" s="1020"/>
      <c r="P80" s="1020"/>
      <c r="Q80" s="1020"/>
      <c r="R80" s="1020"/>
      <c r="S80" s="1020"/>
      <c r="T80" s="1020"/>
      <c r="U80" s="1020"/>
      <c r="V80" s="1020"/>
      <c r="W80" s="1020"/>
      <c r="X80" s="1021"/>
    </row>
    <row r="81" spans="1:24" x14ac:dyDescent="0.4">
      <c r="A81" s="1007" t="s">
        <v>76</v>
      </c>
      <c r="B81" s="1008"/>
      <c r="C81" s="1008"/>
      <c r="D81" s="1008"/>
      <c r="E81" s="1008"/>
      <c r="F81" s="1008"/>
      <c r="G81" s="1008"/>
      <c r="H81" s="1008"/>
      <c r="I81" s="1009"/>
      <c r="J81" s="621"/>
      <c r="K81" s="621"/>
      <c r="L81" s="621"/>
      <c r="M81" s="621"/>
      <c r="N81" s="621"/>
      <c r="O81" s="621"/>
      <c r="P81" s="621"/>
      <c r="Q81" s="621"/>
      <c r="R81" s="621"/>
      <c r="S81" s="621"/>
      <c r="T81" s="621"/>
      <c r="U81" s="621"/>
      <c r="V81" s="621"/>
      <c r="W81" s="621"/>
      <c r="X81" s="622"/>
    </row>
    <row r="82" spans="1:24" x14ac:dyDescent="0.4">
      <c r="A82" s="1010"/>
      <c r="B82" s="1011"/>
      <c r="C82" s="1011"/>
      <c r="D82" s="1011"/>
      <c r="E82" s="1011"/>
      <c r="F82" s="1011"/>
      <c r="G82" s="1011"/>
      <c r="H82" s="1011"/>
      <c r="I82" s="1012"/>
      <c r="L82" s="392" t="s">
        <v>228</v>
      </c>
      <c r="P82" s="392" t="s">
        <v>229</v>
      </c>
      <c r="X82" s="620"/>
    </row>
    <row r="83" spans="1:24" ht="15.4" thickBot="1" x14ac:dyDescent="0.45">
      <c r="A83" s="1013"/>
      <c r="B83" s="1014"/>
      <c r="C83" s="1014"/>
      <c r="D83" s="1014"/>
      <c r="E83" s="1014"/>
      <c r="F83" s="1014"/>
      <c r="G83" s="1014"/>
      <c r="H83" s="1014"/>
      <c r="I83" s="1015"/>
      <c r="J83" s="408"/>
      <c r="K83" s="408"/>
      <c r="L83" s="408"/>
      <c r="M83" s="408"/>
      <c r="N83" s="408"/>
      <c r="O83" s="408"/>
      <c r="P83" s="408"/>
      <c r="Q83" s="408"/>
      <c r="R83" s="408"/>
      <c r="S83" s="408"/>
      <c r="T83" s="408"/>
      <c r="U83" s="408"/>
      <c r="V83" s="408"/>
      <c r="W83" s="408"/>
      <c r="X83" s="623"/>
    </row>
    <row r="84" spans="1:24" ht="30" customHeight="1" x14ac:dyDescent="0.4">
      <c r="A84" s="415" t="s">
        <v>538</v>
      </c>
      <c r="I84" s="415" t="s">
        <v>519</v>
      </c>
      <c r="K84" s="617" t="s">
        <v>539</v>
      </c>
      <c r="O84" s="618"/>
      <c r="P84" s="619"/>
      <c r="Q84" s="618"/>
      <c r="R84" s="618"/>
      <c r="S84" s="618"/>
      <c r="T84" s="618"/>
      <c r="U84" s="618"/>
      <c r="V84" s="617" t="s">
        <v>519</v>
      </c>
      <c r="X84" s="620"/>
    </row>
    <row r="85" spans="1:24" ht="30" customHeight="1" thickBot="1" x14ac:dyDescent="0.45">
      <c r="A85" s="397" t="s">
        <v>540</v>
      </c>
      <c r="B85" s="398"/>
      <c r="C85" s="398"/>
      <c r="D85" s="398"/>
      <c r="E85" s="398"/>
      <c r="F85" s="398"/>
      <c r="G85" s="398"/>
      <c r="H85" s="398"/>
      <c r="I85" s="406"/>
      <c r="J85" s="407"/>
      <c r="K85" s="412" t="s">
        <v>541</v>
      </c>
      <c r="L85" s="408"/>
      <c r="M85" s="408"/>
      <c r="N85" s="408"/>
      <c r="O85" s="409"/>
      <c r="P85" s="410"/>
      <c r="Q85" s="409"/>
      <c r="R85" s="409"/>
      <c r="S85" s="409"/>
      <c r="T85" s="409"/>
      <c r="U85" s="409"/>
      <c r="V85" s="413"/>
      <c r="W85" s="408"/>
      <c r="X85" s="411"/>
    </row>
  </sheetData>
  <mergeCells count="6">
    <mergeCell ref="A81:I83"/>
    <mergeCell ref="A15:X54"/>
    <mergeCell ref="A13:X13"/>
    <mergeCell ref="A55:X55"/>
    <mergeCell ref="A14:X14"/>
    <mergeCell ref="A56:X80"/>
  </mergeCells>
  <phoneticPr fontId="0" type="noConversion"/>
  <printOptions horizontalCentered="1"/>
  <pageMargins left="0.75" right="0.75" top="0.5" bottom="1" header="0.5" footer="0.5"/>
  <pageSetup paperSize="9" scale="54" orientation="portrait" horizont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locked="0" defaultSize="0" autoFill="0" autoLine="0" autoPict="0">
                <anchor moveWithCells="1">
                  <from>
                    <xdr:col>3</xdr:col>
                    <xdr:colOff>57150</xdr:colOff>
                    <xdr:row>9</xdr:row>
                    <xdr:rowOff>180975</xdr:rowOff>
                  </from>
                  <to>
                    <xdr:col>4</xdr:col>
                    <xdr:colOff>104775</xdr:colOff>
                    <xdr:row>11</xdr:row>
                    <xdr:rowOff>9525</xdr:rowOff>
                  </to>
                </anchor>
              </controlPr>
            </control>
          </mc:Choice>
        </mc:AlternateContent>
        <mc:AlternateContent xmlns:mc="http://schemas.openxmlformats.org/markup-compatibility/2006">
          <mc:Choice Requires="x14">
            <control shapeId="80898" r:id="rId5" name="Check Box 2">
              <controlPr locked="0" defaultSize="0" autoFill="0" autoLine="0" autoPict="0">
                <anchor moveWithCells="1">
                  <from>
                    <xdr:col>3</xdr:col>
                    <xdr:colOff>57150</xdr:colOff>
                    <xdr:row>10</xdr:row>
                    <xdr:rowOff>180975</xdr:rowOff>
                  </from>
                  <to>
                    <xdr:col>4</xdr:col>
                    <xdr:colOff>104775</xdr:colOff>
                    <xdr:row>12</xdr:row>
                    <xdr:rowOff>9525</xdr:rowOff>
                  </to>
                </anchor>
              </controlPr>
            </control>
          </mc:Choice>
        </mc:AlternateContent>
        <mc:AlternateContent xmlns:mc="http://schemas.openxmlformats.org/markup-compatibility/2006">
          <mc:Choice Requires="x14">
            <control shapeId="80899" r:id="rId6" name="Check Box 3">
              <controlPr locked="0" defaultSize="0" autoFill="0" autoLine="0" autoPict="0">
                <anchor moveWithCells="1">
                  <from>
                    <xdr:col>8</xdr:col>
                    <xdr:colOff>1076325</xdr:colOff>
                    <xdr:row>10</xdr:row>
                    <xdr:rowOff>180975</xdr:rowOff>
                  </from>
                  <to>
                    <xdr:col>9</xdr:col>
                    <xdr:colOff>95250</xdr:colOff>
                    <xdr:row>12</xdr:row>
                    <xdr:rowOff>9525</xdr:rowOff>
                  </to>
                </anchor>
              </controlPr>
            </control>
          </mc:Choice>
        </mc:AlternateContent>
        <mc:AlternateContent xmlns:mc="http://schemas.openxmlformats.org/markup-compatibility/2006">
          <mc:Choice Requires="x14">
            <control shapeId="80900" r:id="rId7" name="Check Box 4">
              <controlPr locked="0" defaultSize="0" autoFill="0" autoLine="0" autoPict="0">
                <anchor moveWithCells="1">
                  <from>
                    <xdr:col>8</xdr:col>
                    <xdr:colOff>1076325</xdr:colOff>
                    <xdr:row>10</xdr:row>
                    <xdr:rowOff>0</xdr:rowOff>
                  </from>
                  <to>
                    <xdr:col>9</xdr:col>
                    <xdr:colOff>95250</xdr:colOff>
                    <xdr:row>11</xdr:row>
                    <xdr:rowOff>19050</xdr:rowOff>
                  </to>
                </anchor>
              </controlPr>
            </control>
          </mc:Choice>
        </mc:AlternateContent>
        <mc:AlternateContent xmlns:mc="http://schemas.openxmlformats.org/markup-compatibility/2006">
          <mc:Choice Requires="x14">
            <control shapeId="80901" r:id="rId8" name="Check Box 5">
              <controlPr locked="0" defaultSize="0" autoFill="0" autoLine="0" autoPict="0">
                <anchor moveWithCells="1">
                  <from>
                    <xdr:col>14</xdr:col>
                    <xdr:colOff>66675</xdr:colOff>
                    <xdr:row>10</xdr:row>
                    <xdr:rowOff>0</xdr:rowOff>
                  </from>
                  <to>
                    <xdr:col>15</xdr:col>
                    <xdr:colOff>76200</xdr:colOff>
                    <xdr:row>11</xdr:row>
                    <xdr:rowOff>19050</xdr:rowOff>
                  </to>
                </anchor>
              </controlPr>
            </control>
          </mc:Choice>
        </mc:AlternateContent>
        <mc:AlternateContent xmlns:mc="http://schemas.openxmlformats.org/markup-compatibility/2006">
          <mc:Choice Requires="x14">
            <control shapeId="80902" r:id="rId9" name="Check Box 6">
              <controlPr locked="0" defaultSize="0" autoFill="0" autoLine="0" autoPict="0">
                <anchor moveWithCells="1">
                  <from>
                    <xdr:col>14</xdr:col>
                    <xdr:colOff>28575</xdr:colOff>
                    <xdr:row>81</xdr:row>
                    <xdr:rowOff>9525</xdr:rowOff>
                  </from>
                  <to>
                    <xdr:col>15</xdr:col>
                    <xdr:colOff>85725</xdr:colOff>
                    <xdr:row>82</xdr:row>
                    <xdr:rowOff>19050</xdr:rowOff>
                  </to>
                </anchor>
              </controlPr>
            </control>
          </mc:Choice>
        </mc:AlternateContent>
        <mc:AlternateContent xmlns:mc="http://schemas.openxmlformats.org/markup-compatibility/2006">
          <mc:Choice Requires="x14">
            <control shapeId="80903" r:id="rId10" name="Check Box 7">
              <controlPr locked="0" defaultSize="0" autoFill="0" autoLine="0" autoPict="0">
                <anchor moveWithCells="1">
                  <from>
                    <xdr:col>9</xdr:col>
                    <xdr:colOff>1076325</xdr:colOff>
                    <xdr:row>81</xdr:row>
                    <xdr:rowOff>0</xdr:rowOff>
                  </from>
                  <to>
                    <xdr:col>11</xdr:col>
                    <xdr:colOff>57150</xdr:colOff>
                    <xdr:row>82</xdr:row>
                    <xdr:rowOff>19050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150D3-FB17-4A72-8884-32D2509A990A}">
  <sheetPr codeName="Sheet23"/>
  <dimension ref="A1:I17"/>
  <sheetViews>
    <sheetView view="pageBreakPreview" zoomScale="130" zoomScaleNormal="100" zoomScaleSheetLayoutView="130" workbookViewId="0">
      <selection activeCell="L5" sqref="L5"/>
    </sheetView>
  </sheetViews>
  <sheetFormatPr defaultColWidth="9.1328125" defaultRowHeight="12.75" x14ac:dyDescent="0.35"/>
  <cols>
    <col min="1" max="16384" width="9.1328125" style="8"/>
  </cols>
  <sheetData>
    <row r="1" spans="1:9" ht="45" x14ac:dyDescent="1.1499999999999999">
      <c r="A1" s="837" t="s">
        <v>363</v>
      </c>
      <c r="B1" s="837"/>
      <c r="C1" s="837"/>
      <c r="D1" s="837"/>
      <c r="E1" s="837"/>
      <c r="F1" s="837"/>
      <c r="G1" s="837"/>
      <c r="H1" s="837"/>
      <c r="I1" s="837"/>
    </row>
    <row r="2" spans="1:9" ht="45" x14ac:dyDescent="1.1499999999999999">
      <c r="A2" s="837" t="s">
        <v>364</v>
      </c>
      <c r="B2" s="837"/>
      <c r="C2" s="837"/>
      <c r="D2" s="837"/>
      <c r="E2" s="837"/>
      <c r="F2" s="837"/>
      <c r="G2" s="837"/>
      <c r="H2" s="837"/>
      <c r="I2" s="837"/>
    </row>
    <row r="3" spans="1:9" x14ac:dyDescent="0.35">
      <c r="A3" s="564"/>
      <c r="B3" s="564"/>
      <c r="C3" s="564"/>
      <c r="D3" s="564"/>
      <c r="E3" s="564"/>
      <c r="F3" s="564"/>
      <c r="G3" s="564"/>
      <c r="H3" s="564"/>
      <c r="I3" s="564"/>
    </row>
    <row r="4" spans="1:9" x14ac:dyDescent="0.35">
      <c r="A4" s="564"/>
      <c r="B4" s="564"/>
      <c r="C4" s="564"/>
      <c r="D4" s="564"/>
      <c r="E4" s="564"/>
      <c r="F4" s="564"/>
      <c r="G4" s="564"/>
      <c r="H4" s="564"/>
      <c r="I4" s="564"/>
    </row>
    <row r="5" spans="1:9" ht="17.25" x14ac:dyDescent="0.45">
      <c r="A5" s="838" t="s">
        <v>542</v>
      </c>
      <c r="B5" s="838"/>
      <c r="C5" s="838"/>
      <c r="D5" s="838"/>
      <c r="E5" s="838"/>
      <c r="F5" s="838"/>
      <c r="G5" s="838"/>
      <c r="H5" s="838"/>
      <c r="I5" s="838"/>
    </row>
    <row r="6" spans="1:9" ht="15" x14ac:dyDescent="0.4">
      <c r="A6" s="1033" t="s">
        <v>543</v>
      </c>
      <c r="B6" s="1033"/>
      <c r="C6" s="1033"/>
      <c r="D6" s="1033"/>
      <c r="E6" s="1033"/>
      <c r="F6" s="1033"/>
      <c r="G6" s="1033"/>
      <c r="H6" s="1033"/>
      <c r="I6" s="1033"/>
    </row>
    <row r="7" spans="1:9" ht="120" customHeight="1" x14ac:dyDescent="0.35">
      <c r="A7" s="1031" t="s">
        <v>544</v>
      </c>
      <c r="B7" s="1031"/>
      <c r="C7" s="1031"/>
      <c r="D7" s="1031"/>
      <c r="E7" s="1031"/>
      <c r="F7" s="1031"/>
      <c r="G7" s="1031"/>
      <c r="H7" s="1031"/>
      <c r="I7" s="1031"/>
    </row>
    <row r="9" spans="1:9" ht="13.5" x14ac:dyDescent="0.35">
      <c r="A9" s="1032" t="s">
        <v>545</v>
      </c>
      <c r="B9" s="1032"/>
      <c r="C9" s="1032"/>
      <c r="D9" s="1032"/>
      <c r="E9" s="1032"/>
      <c r="F9" s="1032"/>
      <c r="G9" s="1032"/>
      <c r="H9" s="1032"/>
      <c r="I9" s="1032"/>
    </row>
    <row r="10" spans="1:9" ht="42.75" customHeight="1" x14ac:dyDescent="0.35">
      <c r="A10" s="1034" t="s">
        <v>546</v>
      </c>
      <c r="B10" s="1034"/>
      <c r="C10" s="1034"/>
      <c r="D10" s="1034"/>
      <c r="E10" s="1034"/>
      <c r="F10" s="1034"/>
      <c r="G10" s="1034"/>
      <c r="H10" s="1034"/>
      <c r="I10" s="1034"/>
    </row>
    <row r="11" spans="1:9" ht="42.75" customHeight="1" x14ac:dyDescent="0.35">
      <c r="A11" s="1034" t="s">
        <v>547</v>
      </c>
      <c r="B11" s="1034"/>
      <c r="C11" s="1034"/>
      <c r="D11" s="1034"/>
      <c r="E11" s="1034"/>
      <c r="F11" s="1034"/>
      <c r="G11" s="1034"/>
      <c r="H11" s="1034"/>
      <c r="I11" s="1034"/>
    </row>
    <row r="12" spans="1:9" ht="42" customHeight="1" x14ac:dyDescent="0.35">
      <c r="A12" s="1034" t="s">
        <v>548</v>
      </c>
      <c r="B12" s="1034"/>
      <c r="C12" s="1034"/>
      <c r="D12" s="1034"/>
      <c r="E12" s="1034"/>
      <c r="F12" s="1034"/>
      <c r="G12" s="1034"/>
      <c r="H12" s="1034"/>
      <c r="I12" s="1034"/>
    </row>
    <row r="13" spans="1:9" ht="13.5" x14ac:dyDescent="0.35">
      <c r="A13" s="1032" t="s">
        <v>549</v>
      </c>
      <c r="B13" s="1032"/>
      <c r="C13" s="1032"/>
      <c r="D13" s="1032"/>
      <c r="E13" s="1032"/>
      <c r="F13" s="1032"/>
      <c r="G13" s="1032"/>
      <c r="H13" s="1032"/>
      <c r="I13" s="1032"/>
    </row>
    <row r="14" spans="1:9" x14ac:dyDescent="0.35">
      <c r="A14" s="1034" t="s">
        <v>550</v>
      </c>
      <c r="B14" s="1034"/>
      <c r="C14" s="1034"/>
      <c r="D14" s="1034"/>
      <c r="E14" s="1034"/>
      <c r="F14" s="1034"/>
      <c r="G14" s="1034"/>
      <c r="H14" s="1034"/>
      <c r="I14" s="1034"/>
    </row>
    <row r="15" spans="1:9" x14ac:dyDescent="0.35">
      <c r="A15" s="1034" t="s">
        <v>551</v>
      </c>
      <c r="B15" s="1034"/>
      <c r="C15" s="1034"/>
      <c r="D15" s="1034"/>
      <c r="E15" s="1034"/>
      <c r="F15" s="1034"/>
      <c r="G15" s="1034"/>
      <c r="H15" s="1034"/>
      <c r="I15" s="1034"/>
    </row>
    <row r="16" spans="1:9" ht="13.5" x14ac:dyDescent="0.35">
      <c r="A16" s="1035" t="s">
        <v>552</v>
      </c>
      <c r="B16" s="1035"/>
      <c r="C16" s="1035"/>
      <c r="D16" s="1035"/>
      <c r="E16" s="1035"/>
      <c r="F16" s="1035"/>
      <c r="G16" s="1035"/>
      <c r="H16" s="1035"/>
      <c r="I16" s="1035"/>
    </row>
    <row r="17" spans="1:9" ht="13.5" x14ac:dyDescent="0.35">
      <c r="A17" s="1035" t="s">
        <v>553</v>
      </c>
      <c r="B17" s="1035"/>
      <c r="C17" s="1035"/>
      <c r="D17" s="1035"/>
      <c r="E17" s="1035"/>
      <c r="F17" s="1035"/>
      <c r="G17" s="1035"/>
      <c r="H17" s="1035"/>
      <c r="I17" s="1035"/>
    </row>
  </sheetData>
  <mergeCells count="14">
    <mergeCell ref="A10:I10"/>
    <mergeCell ref="A11:I11"/>
    <mergeCell ref="A12:I12"/>
    <mergeCell ref="A17:I17"/>
    <mergeCell ref="A13:I13"/>
    <mergeCell ref="A14:I14"/>
    <mergeCell ref="A15:I15"/>
    <mergeCell ref="A16:I16"/>
    <mergeCell ref="A1:I1"/>
    <mergeCell ref="A2:I2"/>
    <mergeCell ref="A5:I5"/>
    <mergeCell ref="A7:I7"/>
    <mergeCell ref="A9:I9"/>
    <mergeCell ref="A6:I6"/>
  </mergeCells>
  <hyperlinks>
    <hyperlink ref="A10" r:id="rId1" display="https://assentcompliance.my.site.com/SupplierCustomerPortal/s/topic/0TO8X000000B5UtWAK/how-to-make-submissions-in-the-supplier-portal?language=en_US" xr:uid="{10D70C45-F157-43A3-9DAF-81F5AA40FB48}"/>
    <hyperlink ref="A11" r:id="rId2" display="https://assentcompliance.my.site.com/SupplierCustomerPortal/s/topic/0TO8X000001Dme6WAC/responsible-minerals-rm-videos?language=en_US" xr:uid="{0A65D6C7-E571-4D5F-89AB-5D3FC2BE9DB7}"/>
    <hyperlink ref="A12" r:id="rId3" display="https://assentcompliance.my.site.com/SupplierCustomerPortal/s/?language=en_US" xr:uid="{A21B554F-FDB6-4575-BAF8-3E298EC0C41A}"/>
    <hyperlink ref="A14" r:id="rId4" display="mailto:compliancesupport@assentcompliance.com" xr:uid="{DD88FE13-DE50-43E9-A227-1D67A3818619}"/>
    <hyperlink ref="A15" r:id="rId5" display="https://assentcompliance.force.com/SupplierCustomerPortal/s/?language=en_US" xr:uid="{D3976A97-2E5E-4A71-B747-5136D695E973}"/>
  </hyperlinks>
  <pageMargins left="0.75" right="0.75" top="1" bottom="1" header="0.5" footer="0.5"/>
  <pageSetup paperSize="9" orientation="portrait" horizontalDpi="1200" r:id="rId6"/>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93C5C-66B8-4C44-A51F-5C9297A0ED36}">
  <sheetPr codeName="Sheet25">
    <pageSetUpPr fitToPage="1"/>
  </sheetPr>
  <dimension ref="B1:AJ89"/>
  <sheetViews>
    <sheetView showGridLines="0" view="pageBreakPreview" zoomScale="130" zoomScaleNormal="90" zoomScaleSheetLayoutView="130" workbookViewId="0">
      <selection activeCell="AH5" sqref="AH5"/>
    </sheetView>
  </sheetViews>
  <sheetFormatPr defaultColWidth="9.1328125" defaultRowHeight="12.75" x14ac:dyDescent="0.35"/>
  <cols>
    <col min="1" max="1" width="1.1328125" style="34" customWidth="1"/>
    <col min="2" max="2" width="1.3984375" style="34" customWidth="1"/>
    <col min="3" max="3" width="4.3984375" style="34" customWidth="1"/>
    <col min="4" max="4" width="4.1328125" style="34" customWidth="1"/>
    <col min="5" max="5" width="4" style="34" customWidth="1"/>
    <col min="6" max="16" width="3.265625" style="34" customWidth="1"/>
    <col min="17" max="17" width="4.59765625" style="34" customWidth="1"/>
    <col min="18" max="18" width="3.1328125" style="34" customWidth="1"/>
    <col min="19" max="26" width="3.265625" style="34" customWidth="1"/>
    <col min="27" max="27" width="5.1328125" style="34" customWidth="1"/>
    <col min="28" max="28" width="5.265625" style="34" customWidth="1"/>
    <col min="29" max="29" width="10.265625" style="34" customWidth="1"/>
    <col min="30" max="30" width="1.1328125" style="34" customWidth="1"/>
    <col min="31" max="31" width="1.59765625" style="34" customWidth="1"/>
    <col min="32" max="16384" width="9.1328125" style="34"/>
  </cols>
  <sheetData>
    <row r="1" spans="3:30" ht="13.15" thickBot="1" x14ac:dyDescent="0.4"/>
    <row r="2" spans="3:30" ht="15" customHeight="1" thickTop="1" x14ac:dyDescent="0.4">
      <c r="C2" s="1045"/>
      <c r="D2" s="1046"/>
      <c r="E2" s="1046"/>
      <c r="F2" s="1046"/>
      <c r="G2" s="1046"/>
      <c r="H2" s="1046"/>
      <c r="I2" s="1047"/>
      <c r="J2" s="1051" t="s">
        <v>554</v>
      </c>
      <c r="K2" s="1052"/>
      <c r="L2" s="1052"/>
      <c r="M2" s="1052"/>
      <c r="N2" s="1052"/>
      <c r="O2" s="1052"/>
      <c r="P2" s="1052"/>
      <c r="Q2" s="1052"/>
      <c r="R2" s="1052"/>
      <c r="S2" s="1052"/>
      <c r="T2" s="1052"/>
      <c r="U2" s="1052"/>
      <c r="V2" s="1052"/>
      <c r="W2" s="1052"/>
      <c r="X2" s="1052"/>
      <c r="Y2" s="1052"/>
      <c r="Z2" s="1053"/>
      <c r="AA2" s="1057" t="s">
        <v>555</v>
      </c>
      <c r="AB2" s="1058"/>
      <c r="AC2" s="1059"/>
      <c r="AD2" s="35"/>
    </row>
    <row r="3" spans="3:30" ht="30" customHeight="1" thickBot="1" x14ac:dyDescent="0.45">
      <c r="C3" s="1048"/>
      <c r="D3" s="1049"/>
      <c r="E3" s="1049"/>
      <c r="F3" s="1049"/>
      <c r="G3" s="1049"/>
      <c r="H3" s="1049"/>
      <c r="I3" s="1050"/>
      <c r="J3" s="1054"/>
      <c r="K3" s="1055"/>
      <c r="L3" s="1055"/>
      <c r="M3" s="1055"/>
      <c r="N3" s="1055"/>
      <c r="O3" s="1055"/>
      <c r="P3" s="1055"/>
      <c r="Q3" s="1055"/>
      <c r="R3" s="1055"/>
      <c r="S3" s="1055"/>
      <c r="T3" s="1055"/>
      <c r="U3" s="1055"/>
      <c r="V3" s="1055"/>
      <c r="W3" s="1055"/>
      <c r="X3" s="1055"/>
      <c r="Y3" s="1055"/>
      <c r="Z3" s="1056"/>
      <c r="AA3" s="1060"/>
      <c r="AB3" s="1061"/>
      <c r="AC3" s="1062"/>
      <c r="AD3" s="35"/>
    </row>
    <row r="4" spans="3:30" ht="4.1500000000000004" customHeight="1" thickTop="1" thickBot="1" x14ac:dyDescent="0.45">
      <c r="AD4" s="35"/>
    </row>
    <row r="5" spans="3:30" ht="15" customHeight="1" thickTop="1" x14ac:dyDescent="0.4">
      <c r="C5" s="1063" t="s">
        <v>556</v>
      </c>
      <c r="D5" s="1064"/>
      <c r="E5" s="1064"/>
      <c r="F5" s="1064"/>
      <c r="G5" s="1064"/>
      <c r="H5" s="1064"/>
      <c r="I5" s="1064"/>
      <c r="J5" s="1064"/>
      <c r="K5" s="1064"/>
      <c r="L5" s="1064"/>
      <c r="M5" s="1064"/>
      <c r="N5" s="1064"/>
      <c r="O5" s="1064"/>
      <c r="P5" s="1064"/>
      <c r="Q5" s="1064"/>
      <c r="R5" s="1064"/>
      <c r="S5" s="1064"/>
      <c r="T5" s="1064"/>
      <c r="U5" s="1064"/>
      <c r="V5" s="1064"/>
      <c r="W5" s="1064"/>
      <c r="X5" s="1064"/>
      <c r="Y5" s="1064"/>
      <c r="Z5" s="1064"/>
      <c r="AA5" s="1065" t="s">
        <v>557</v>
      </c>
      <c r="AB5" s="1066"/>
      <c r="AC5" s="1067"/>
      <c r="AD5" s="35"/>
    </row>
    <row r="6" spans="3:30" ht="3.75" customHeight="1" x14ac:dyDescent="0.4">
      <c r="C6" s="36"/>
      <c r="AC6" s="37"/>
      <c r="AD6" s="35"/>
    </row>
    <row r="7" spans="3:30" ht="18" customHeight="1" x14ac:dyDescent="0.4">
      <c r="C7" s="1036" t="s">
        <v>558</v>
      </c>
      <c r="D7" s="1037"/>
      <c r="E7" s="1038"/>
      <c r="F7" s="1038"/>
      <c r="G7" s="1039"/>
      <c r="H7" s="1039"/>
      <c r="I7" s="1039"/>
      <c r="J7" s="1039"/>
      <c r="K7" s="1039"/>
      <c r="L7" s="1039"/>
      <c r="M7" s="1039"/>
      <c r="N7" s="1039"/>
      <c r="O7" s="1039"/>
      <c r="P7" s="1039"/>
      <c r="Q7" s="1039"/>
      <c r="R7" s="42"/>
      <c r="S7" s="39" t="s">
        <v>559</v>
      </c>
      <c r="T7" s="39"/>
      <c r="U7" s="39"/>
      <c r="V7" s="39"/>
      <c r="W7" s="40"/>
      <c r="X7" s="1040"/>
      <c r="Y7" s="1041"/>
      <c r="Z7" s="1041"/>
      <c r="AA7" s="1041"/>
      <c r="AB7" s="1041"/>
      <c r="AC7" s="1042"/>
      <c r="AD7" s="35"/>
    </row>
    <row r="8" spans="3:30" ht="4.1500000000000004" customHeight="1" x14ac:dyDescent="0.4">
      <c r="C8" s="38"/>
      <c r="D8" s="39"/>
      <c r="E8" s="39"/>
      <c r="F8" s="39"/>
      <c r="G8" s="39"/>
      <c r="H8" s="39"/>
      <c r="I8" s="39"/>
      <c r="J8" s="39"/>
      <c r="K8" s="39"/>
      <c r="L8" s="39"/>
      <c r="M8" s="39"/>
      <c r="N8" s="39"/>
      <c r="O8" s="39"/>
      <c r="P8" s="39"/>
      <c r="Q8" s="39"/>
      <c r="R8" s="39"/>
      <c r="V8" s="45"/>
      <c r="W8" s="45"/>
      <c r="X8" s="45"/>
      <c r="Y8" s="45"/>
      <c r="Z8" s="45"/>
      <c r="AA8" s="45"/>
      <c r="AB8" s="45"/>
      <c r="AC8" s="46"/>
      <c r="AD8" s="35"/>
    </row>
    <row r="9" spans="3:30" ht="18" customHeight="1" x14ac:dyDescent="0.4">
      <c r="C9" s="1043" t="s">
        <v>560</v>
      </c>
      <c r="D9" s="1044"/>
      <c r="E9" s="1044"/>
      <c r="F9" s="1044"/>
      <c r="G9" s="1044"/>
      <c r="H9" s="1044"/>
      <c r="I9" s="1044"/>
      <c r="J9" s="1044"/>
      <c r="K9" s="1044"/>
      <c r="L9" s="1040"/>
      <c r="M9" s="1040"/>
      <c r="N9" s="1040"/>
      <c r="O9" s="1040"/>
      <c r="P9" s="1040"/>
      <c r="Q9" s="1040"/>
      <c r="R9" s="47"/>
      <c r="S9" s="39" t="s">
        <v>561</v>
      </c>
      <c r="T9" s="39"/>
      <c r="U9" s="39"/>
      <c r="V9" s="39"/>
      <c r="W9" s="40"/>
      <c r="X9" s="1040"/>
      <c r="Y9" s="1041"/>
      <c r="Z9" s="1041"/>
      <c r="AA9" s="1041"/>
      <c r="AB9" s="1041"/>
      <c r="AC9" s="1042"/>
      <c r="AD9" s="35"/>
    </row>
    <row r="10" spans="3:30" ht="4.1500000000000004" customHeight="1" x14ac:dyDescent="0.4">
      <c r="C10" s="48"/>
      <c r="AC10" s="37"/>
      <c r="AD10" s="35"/>
    </row>
    <row r="11" spans="3:30" ht="18" customHeight="1" x14ac:dyDescent="0.4">
      <c r="C11" s="1036" t="s">
        <v>562</v>
      </c>
      <c r="D11" s="1037"/>
      <c r="E11" s="1037"/>
      <c r="F11" s="1038"/>
      <c r="G11" s="1038"/>
      <c r="H11" s="1038"/>
      <c r="I11" s="1039"/>
      <c r="J11" s="1040"/>
      <c r="K11" s="1040"/>
      <c r="L11" s="1040"/>
      <c r="M11" s="1040"/>
      <c r="N11" s="1040"/>
      <c r="O11" s="1040"/>
      <c r="P11" s="1040"/>
      <c r="Q11" s="1040"/>
      <c r="R11" s="49"/>
      <c r="S11" s="1037" t="s">
        <v>563</v>
      </c>
      <c r="T11" s="1044"/>
      <c r="U11" s="1044"/>
      <c r="V11" s="1044"/>
      <c r="W11" s="1044"/>
      <c r="X11" s="1044"/>
      <c r="Y11" s="1044"/>
      <c r="Z11" s="1044"/>
      <c r="AA11" s="1044"/>
      <c r="AB11" s="1077"/>
      <c r="AC11" s="1078"/>
      <c r="AD11" s="35"/>
    </row>
    <row r="12" spans="3:30" ht="5.25" customHeight="1" x14ac:dyDescent="0.4">
      <c r="C12" s="50"/>
      <c r="D12" s="51"/>
      <c r="E12" s="51"/>
      <c r="F12" s="52"/>
      <c r="G12" s="52"/>
      <c r="H12" s="52"/>
      <c r="I12" s="52"/>
      <c r="J12" s="53"/>
      <c r="K12" s="53"/>
      <c r="L12" s="54"/>
      <c r="M12" s="54"/>
      <c r="N12" s="54"/>
      <c r="O12" s="55"/>
      <c r="P12" s="55"/>
      <c r="Q12" s="52"/>
      <c r="R12" s="52"/>
      <c r="S12" s="56"/>
      <c r="T12" s="57"/>
      <c r="U12" s="57"/>
      <c r="V12" s="57"/>
      <c r="W12" s="57"/>
      <c r="X12" s="57"/>
      <c r="Y12" s="57"/>
      <c r="Z12" s="57"/>
      <c r="AA12" s="52"/>
      <c r="AB12" s="52"/>
      <c r="AC12" s="58"/>
      <c r="AD12" s="35"/>
    </row>
    <row r="13" spans="3:30" ht="9.75" customHeight="1" x14ac:dyDescent="0.4">
      <c r="C13" s="48"/>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60"/>
      <c r="AD13" s="35"/>
    </row>
    <row r="14" spans="3:30" ht="4.1500000000000004" customHeight="1" x14ac:dyDescent="0.4">
      <c r="C14" s="61"/>
      <c r="D14" s="62"/>
      <c r="E14" s="62"/>
      <c r="F14" s="62"/>
      <c r="G14" s="62"/>
      <c r="H14" s="62"/>
      <c r="I14" s="62"/>
      <c r="J14" s="63"/>
      <c r="K14" s="63"/>
      <c r="L14" s="62"/>
      <c r="M14" s="62"/>
      <c r="N14" s="62"/>
      <c r="O14" s="62"/>
      <c r="P14" s="62"/>
      <c r="Q14" s="62"/>
      <c r="R14" s="62"/>
      <c r="S14" s="62"/>
      <c r="T14" s="62"/>
      <c r="U14" s="62"/>
      <c r="V14" s="62"/>
      <c r="W14" s="62"/>
      <c r="X14" s="62"/>
      <c r="Y14" s="62"/>
      <c r="Z14" s="62"/>
      <c r="AA14" s="64"/>
      <c r="AB14" s="64"/>
      <c r="AC14" s="65"/>
      <c r="AD14" s="35"/>
    </row>
    <row r="15" spans="3:30" ht="15" customHeight="1" x14ac:dyDescent="0.4">
      <c r="C15" s="1079" t="s">
        <v>564</v>
      </c>
      <c r="D15" s="1080"/>
      <c r="E15" s="1080"/>
      <c r="F15" s="1080"/>
      <c r="G15" s="1080"/>
      <c r="H15" s="1080"/>
      <c r="I15" s="1080"/>
      <c r="J15" s="1080"/>
      <c r="K15" s="1080"/>
      <c r="L15" s="1080"/>
      <c r="M15" s="1080"/>
      <c r="N15" s="1080"/>
      <c r="O15" s="1080"/>
      <c r="P15" s="1080"/>
      <c r="Q15" s="1081"/>
      <c r="R15" s="1082" t="s">
        <v>565</v>
      </c>
      <c r="S15" s="1080"/>
      <c r="T15" s="1080"/>
      <c r="U15" s="1080"/>
      <c r="V15" s="1080"/>
      <c r="W15" s="1080"/>
      <c r="X15" s="1080"/>
      <c r="Y15" s="1080"/>
      <c r="Z15" s="1080"/>
      <c r="AA15" s="1080"/>
      <c r="AB15" s="1080"/>
      <c r="AC15" s="1083"/>
      <c r="AD15" s="35"/>
    </row>
    <row r="16" spans="3:30" ht="18" customHeight="1" x14ac:dyDescent="0.4">
      <c r="C16" s="1068"/>
      <c r="D16" s="1069"/>
      <c r="E16" s="1069"/>
      <c r="F16" s="1069"/>
      <c r="G16" s="1069"/>
      <c r="H16" s="1069"/>
      <c r="I16" s="1069"/>
      <c r="J16" s="1069"/>
      <c r="K16" s="1069"/>
      <c r="L16" s="1069"/>
      <c r="M16" s="1069"/>
      <c r="N16" s="1069"/>
      <c r="O16" s="1069"/>
      <c r="P16" s="1069"/>
      <c r="Q16" s="66"/>
      <c r="S16" s="1070"/>
      <c r="T16" s="1070"/>
      <c r="U16" s="1070"/>
      <c r="V16" s="1070"/>
      <c r="W16" s="1070"/>
      <c r="X16" s="1070"/>
      <c r="Y16" s="1070"/>
      <c r="Z16" s="1070"/>
      <c r="AA16" s="1070"/>
      <c r="AB16" s="1070"/>
      <c r="AC16" s="1071"/>
      <c r="AD16" s="35"/>
    </row>
    <row r="17" spans="3:30" s="67" customFormat="1" ht="12" customHeight="1" x14ac:dyDescent="0.35">
      <c r="C17" s="1072" t="s">
        <v>260</v>
      </c>
      <c r="D17" s="1073"/>
      <c r="E17" s="1073"/>
      <c r="F17" s="1073"/>
      <c r="G17" s="1073"/>
      <c r="H17" s="1073"/>
      <c r="I17" s="1073"/>
      <c r="J17" s="1073"/>
      <c r="K17" s="1073"/>
      <c r="L17" s="1073"/>
      <c r="M17" s="1073"/>
      <c r="N17" s="1073"/>
      <c r="O17" s="1073"/>
      <c r="P17" s="68"/>
      <c r="Q17" s="69"/>
      <c r="S17" s="1073" t="s">
        <v>566</v>
      </c>
      <c r="T17" s="1073"/>
      <c r="U17" s="1073"/>
      <c r="V17" s="1073"/>
      <c r="W17" s="1073"/>
      <c r="X17" s="1073"/>
      <c r="Y17" s="1073"/>
      <c r="Z17" s="1073"/>
      <c r="AA17" s="1073"/>
      <c r="AB17" s="1073"/>
      <c r="AC17" s="1074"/>
      <c r="AD17" s="70"/>
    </row>
    <row r="18" spans="3:30" ht="18" customHeight="1" x14ac:dyDescent="0.4">
      <c r="C18" s="1075"/>
      <c r="D18" s="1039"/>
      <c r="E18" s="1039"/>
      <c r="F18" s="1039"/>
      <c r="G18" s="1039"/>
      <c r="H18" s="1039"/>
      <c r="I18" s="1040"/>
      <c r="J18" s="1040"/>
      <c r="K18" s="1040"/>
      <c r="L18" s="1040"/>
      <c r="M18" s="1040"/>
      <c r="N18" s="1040"/>
      <c r="O18" s="1040"/>
      <c r="P18" s="1040"/>
      <c r="Q18" s="72"/>
      <c r="S18" s="1039"/>
      <c r="T18" s="1039"/>
      <c r="U18" s="1039"/>
      <c r="V18" s="1039"/>
      <c r="W18" s="1039"/>
      <c r="X18" s="1039"/>
      <c r="Y18" s="1039"/>
      <c r="Z18" s="1039"/>
      <c r="AA18" s="1039"/>
      <c r="AB18" s="1039"/>
      <c r="AC18" s="1076"/>
      <c r="AD18" s="35"/>
    </row>
    <row r="19" spans="3:30" s="67" customFormat="1" ht="12" customHeight="1" x14ac:dyDescent="0.35">
      <c r="C19" s="1098" t="s">
        <v>567</v>
      </c>
      <c r="D19" s="1099"/>
      <c r="E19" s="1099"/>
      <c r="F19" s="1099"/>
      <c r="G19" s="1099"/>
      <c r="H19" s="1099"/>
      <c r="I19" s="1099"/>
      <c r="J19" s="1099"/>
      <c r="K19" s="1099"/>
      <c r="L19" s="1099"/>
      <c r="M19" s="1099"/>
      <c r="N19" s="1099"/>
      <c r="O19" s="1099"/>
      <c r="P19" s="68"/>
      <c r="Q19" s="69"/>
      <c r="S19" s="1073" t="s">
        <v>568</v>
      </c>
      <c r="T19" s="1073"/>
      <c r="U19" s="1073"/>
      <c r="V19" s="1073"/>
      <c r="W19" s="1073"/>
      <c r="X19" s="1073"/>
      <c r="Y19" s="1073"/>
      <c r="Z19" s="1073"/>
      <c r="AA19" s="1073"/>
      <c r="AB19" s="1073"/>
      <c r="AC19" s="1074"/>
      <c r="AD19" s="70"/>
    </row>
    <row r="20" spans="3:30" ht="18" customHeight="1" x14ac:dyDescent="0.4">
      <c r="C20" s="74" t="s">
        <v>569</v>
      </c>
      <c r="D20" s="1039"/>
      <c r="E20" s="1039"/>
      <c r="F20" s="1039"/>
      <c r="G20" s="1039"/>
      <c r="H20" s="1039"/>
      <c r="I20" s="75" t="s">
        <v>570</v>
      </c>
      <c r="J20" s="42"/>
      <c r="K20" s="1100"/>
      <c r="L20" s="1101"/>
      <c r="M20" s="1101"/>
      <c r="N20" s="1101"/>
      <c r="O20" s="1101"/>
      <c r="P20" s="1101"/>
      <c r="Q20" s="72"/>
      <c r="S20" s="1039"/>
      <c r="T20" s="1039"/>
      <c r="U20" s="1039"/>
      <c r="V20" s="1039"/>
      <c r="W20" s="1039"/>
      <c r="X20" s="1039"/>
      <c r="Y20" s="1039"/>
      <c r="Z20" s="1039"/>
      <c r="AA20" s="1039"/>
      <c r="AB20" s="1039"/>
      <c r="AC20" s="1076"/>
      <c r="AD20" s="35"/>
    </row>
    <row r="21" spans="3:30" ht="18" customHeight="1" x14ac:dyDescent="0.4">
      <c r="C21" s="76" t="s">
        <v>571</v>
      </c>
      <c r="D21" s="47"/>
      <c r="E21" s="47"/>
      <c r="F21" s="1102"/>
      <c r="G21" s="1102"/>
      <c r="H21" s="1102"/>
      <c r="I21" s="39" t="s">
        <v>572</v>
      </c>
      <c r="J21" s="39"/>
      <c r="K21" s="1100"/>
      <c r="L21" s="1101"/>
      <c r="M21" s="1101"/>
      <c r="N21" s="1101"/>
      <c r="O21" s="1101"/>
      <c r="P21" s="1101"/>
      <c r="Q21" s="72"/>
      <c r="S21" s="73" t="s">
        <v>573</v>
      </c>
      <c r="T21" s="73"/>
      <c r="U21" s="73"/>
      <c r="V21" s="73"/>
      <c r="W21" s="73"/>
      <c r="X21" s="73"/>
      <c r="Y21" s="73"/>
      <c r="Z21" s="73"/>
      <c r="AA21" s="1099"/>
      <c r="AB21" s="1103"/>
      <c r="AC21" s="1104"/>
      <c r="AD21" s="35"/>
    </row>
    <row r="22" spans="3:30" ht="5.25" customHeight="1" x14ac:dyDescent="0.4">
      <c r="C22" s="71"/>
      <c r="D22" s="41"/>
      <c r="E22" s="41"/>
      <c r="F22" s="43"/>
      <c r="G22" s="43"/>
      <c r="H22" s="43"/>
      <c r="I22" s="43"/>
      <c r="J22" s="43"/>
      <c r="K22" s="43"/>
      <c r="L22" s="43"/>
      <c r="M22" s="43"/>
      <c r="N22" s="43"/>
      <c r="O22" s="43"/>
      <c r="P22" s="41"/>
      <c r="Q22" s="77"/>
      <c r="S22" s="1084"/>
      <c r="T22" s="1084"/>
      <c r="U22" s="1084"/>
      <c r="V22" s="1084"/>
      <c r="W22" s="1084"/>
      <c r="X22" s="1084"/>
      <c r="Y22" s="1084"/>
      <c r="Z22" s="1084"/>
      <c r="AA22" s="1084"/>
      <c r="AB22" s="1084"/>
      <c r="AC22" s="1085"/>
      <c r="AD22" s="35"/>
    </row>
    <row r="23" spans="3:30" ht="15" customHeight="1" x14ac:dyDescent="0.4">
      <c r="C23" s="1086" t="s">
        <v>574</v>
      </c>
      <c r="D23" s="1087"/>
      <c r="E23" s="1087"/>
      <c r="F23" s="1087"/>
      <c r="G23" s="1087"/>
      <c r="H23" s="1087"/>
      <c r="I23" s="1087"/>
      <c r="J23" s="1087"/>
      <c r="K23" s="1087"/>
      <c r="L23" s="1087"/>
      <c r="M23" s="1087"/>
      <c r="N23" s="1087"/>
      <c r="O23" s="1087"/>
      <c r="P23" s="1087"/>
      <c r="Q23" s="1087"/>
      <c r="R23" s="1087"/>
      <c r="S23" s="1087"/>
      <c r="T23" s="1087"/>
      <c r="U23" s="1087"/>
      <c r="V23" s="1087"/>
      <c r="W23" s="1087"/>
      <c r="X23" s="1087"/>
      <c r="Y23" s="1087"/>
      <c r="Z23" s="1087"/>
      <c r="AA23" s="1087"/>
      <c r="AB23" s="1087"/>
      <c r="AC23" s="1088"/>
      <c r="AD23" s="35"/>
    </row>
    <row r="24" spans="3:30" ht="15.75" customHeight="1" x14ac:dyDescent="0.4">
      <c r="C24" s="78"/>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60"/>
      <c r="AD24" s="35"/>
    </row>
    <row r="25" spans="3:30" ht="15.75" customHeight="1" x14ac:dyDescent="0.4">
      <c r="C25" s="78"/>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60"/>
      <c r="AD25" s="35"/>
    </row>
    <row r="26" spans="3:30" ht="15.75" customHeight="1" x14ac:dyDescent="0.4">
      <c r="C26" s="78"/>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60"/>
      <c r="AD26" s="35"/>
    </row>
    <row r="27" spans="3:30" s="67" customFormat="1" ht="15.75" customHeight="1" x14ac:dyDescent="0.35">
      <c r="C27" s="79"/>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1"/>
      <c r="AD27" s="82"/>
    </row>
    <row r="28" spans="3:30" ht="15.75" customHeight="1" x14ac:dyDescent="0.4">
      <c r="C28" s="78"/>
      <c r="D28" s="59"/>
      <c r="E28" s="59"/>
      <c r="F28" s="59"/>
      <c r="G28" s="59"/>
      <c r="H28" s="59"/>
      <c r="I28" s="59"/>
      <c r="J28" s="59"/>
      <c r="K28" s="59"/>
      <c r="L28" s="59"/>
      <c r="M28" s="59"/>
      <c r="N28" s="59"/>
      <c r="O28" s="59"/>
      <c r="P28" s="59"/>
      <c r="Q28" s="59"/>
      <c r="R28" s="59"/>
      <c r="S28" s="83"/>
      <c r="T28" s="1089"/>
      <c r="U28" s="1090"/>
      <c r="V28" s="1090"/>
      <c r="W28" s="1090"/>
      <c r="X28" s="1090"/>
      <c r="Y28" s="1090"/>
      <c r="Z28" s="1090"/>
      <c r="AA28" s="1090"/>
      <c r="AB28" s="1091"/>
      <c r="AC28" s="84"/>
      <c r="AD28" s="35"/>
    </row>
    <row r="29" spans="3:30" ht="5.25" customHeight="1" x14ac:dyDescent="0.4">
      <c r="C29" s="78"/>
      <c r="D29" s="59"/>
      <c r="E29" s="59"/>
      <c r="F29" s="59"/>
      <c r="G29" s="59"/>
      <c r="H29" s="59"/>
      <c r="I29" s="59"/>
      <c r="J29" s="59"/>
      <c r="K29" s="59"/>
      <c r="L29" s="59"/>
      <c r="M29" s="59"/>
      <c r="N29" s="59"/>
      <c r="O29" s="59"/>
      <c r="P29" s="59"/>
      <c r="Q29" s="59"/>
      <c r="R29" s="59"/>
      <c r="S29" s="83"/>
      <c r="T29" s="83"/>
      <c r="U29" s="83"/>
      <c r="V29" s="83"/>
      <c r="W29" s="83"/>
      <c r="X29" s="83"/>
      <c r="Y29" s="83"/>
      <c r="Z29" s="83"/>
      <c r="AA29" s="83"/>
      <c r="AB29" s="83"/>
      <c r="AC29" s="84"/>
      <c r="AD29" s="35"/>
    </row>
    <row r="30" spans="3:30" ht="47.25" customHeight="1" thickBot="1" x14ac:dyDescent="0.45">
      <c r="C30" s="85" t="s">
        <v>575</v>
      </c>
      <c r="D30" s="1092"/>
      <c r="E30" s="1093"/>
      <c r="F30" s="1093"/>
      <c r="G30" s="1093"/>
      <c r="H30" s="1093"/>
      <c r="I30" s="1093"/>
      <c r="J30" s="1093"/>
      <c r="K30" s="1093"/>
      <c r="L30" s="1093"/>
      <c r="M30" s="1093"/>
      <c r="N30" s="1093"/>
      <c r="O30" s="1093"/>
      <c r="P30" s="1093"/>
      <c r="Q30" s="1093"/>
      <c r="R30" s="1093"/>
      <c r="S30" s="1093"/>
      <c r="T30" s="1093"/>
      <c r="U30" s="1093"/>
      <c r="V30" s="1093"/>
      <c r="W30" s="1093"/>
      <c r="X30" s="1093"/>
      <c r="Y30" s="1093"/>
      <c r="Z30" s="1093"/>
      <c r="AA30" s="1093"/>
      <c r="AB30" s="1093"/>
      <c r="AC30" s="1094"/>
      <c r="AD30" s="35"/>
    </row>
    <row r="31" spans="3:30" ht="15" customHeight="1" x14ac:dyDescent="0.4">
      <c r="C31" s="1095" t="s">
        <v>576</v>
      </c>
      <c r="D31" s="1096"/>
      <c r="E31" s="1096"/>
      <c r="F31" s="1096"/>
      <c r="G31" s="1096"/>
      <c r="H31" s="1096"/>
      <c r="I31" s="1096"/>
      <c r="J31" s="1096"/>
      <c r="K31" s="1096"/>
      <c r="L31" s="1096"/>
      <c r="M31" s="1096"/>
      <c r="N31" s="1096"/>
      <c r="O31" s="1096"/>
      <c r="P31" s="1096"/>
      <c r="Q31" s="1096"/>
      <c r="R31" s="1096"/>
      <c r="S31" s="1096"/>
      <c r="T31" s="1096"/>
      <c r="U31" s="1096"/>
      <c r="V31" s="1096"/>
      <c r="W31" s="1096"/>
      <c r="X31" s="1096"/>
      <c r="Y31" s="1096"/>
      <c r="Z31" s="1096"/>
      <c r="AA31" s="1096"/>
      <c r="AB31" s="1096"/>
      <c r="AC31" s="1097"/>
      <c r="AD31" s="35"/>
    </row>
    <row r="32" spans="3:30" ht="20.25" customHeight="1" x14ac:dyDescent="0.4">
      <c r="C32" s="48"/>
      <c r="D32" s="86"/>
      <c r="E32" s="86" t="s">
        <v>577</v>
      </c>
      <c r="J32" s="86" t="s">
        <v>578</v>
      </c>
      <c r="Q32" s="86" t="s">
        <v>579</v>
      </c>
      <c r="W32" s="86" t="s">
        <v>580</v>
      </c>
      <c r="AB32" s="47"/>
      <c r="AC32" s="87" t="s">
        <v>581</v>
      </c>
      <c r="AD32" s="35"/>
    </row>
    <row r="33" spans="2:35" ht="5.25" customHeight="1" x14ac:dyDescent="0.4">
      <c r="C33" s="48"/>
      <c r="AC33" s="37"/>
      <c r="AD33" s="35"/>
    </row>
    <row r="34" spans="2:35" ht="15" customHeight="1" x14ac:dyDescent="0.4">
      <c r="C34" s="1095" t="s">
        <v>582</v>
      </c>
      <c r="D34" s="1096"/>
      <c r="E34" s="1096"/>
      <c r="F34" s="1096"/>
      <c r="G34" s="1096"/>
      <c r="H34" s="1096"/>
      <c r="I34" s="1096"/>
      <c r="J34" s="1096"/>
      <c r="K34" s="1096"/>
      <c r="L34" s="1096"/>
      <c r="M34" s="1096"/>
      <c r="N34" s="1096"/>
      <c r="O34" s="1096"/>
      <c r="P34" s="1096"/>
      <c r="Q34" s="1096"/>
      <c r="R34" s="1096"/>
      <c r="S34" s="1096"/>
      <c r="T34" s="1096"/>
      <c r="U34" s="1096"/>
      <c r="V34" s="1096"/>
      <c r="W34" s="1096"/>
      <c r="X34" s="1096"/>
      <c r="Y34" s="1096"/>
      <c r="Z34" s="1096"/>
      <c r="AA34" s="1096"/>
      <c r="AB34" s="1096"/>
      <c r="AC34" s="1097"/>
      <c r="AD34" s="35"/>
    </row>
    <row r="35" spans="2:35" ht="54.75" customHeight="1" x14ac:dyDescent="0.4">
      <c r="C35" s="1117" t="s">
        <v>583</v>
      </c>
      <c r="D35" s="1118"/>
      <c r="E35" s="1118"/>
      <c r="F35" s="1118"/>
      <c r="G35" s="1118"/>
      <c r="H35" s="1118"/>
      <c r="I35" s="1118"/>
      <c r="J35" s="1118"/>
      <c r="K35" s="1118"/>
      <c r="L35" s="1118"/>
      <c r="M35" s="1118"/>
      <c r="N35" s="1118"/>
      <c r="O35" s="1118"/>
      <c r="P35" s="1118"/>
      <c r="Q35" s="1118"/>
      <c r="R35" s="1118"/>
      <c r="S35" s="1118"/>
      <c r="T35" s="1118"/>
      <c r="U35" s="1118"/>
      <c r="V35" s="1118"/>
      <c r="W35" s="1118"/>
      <c r="X35" s="1118"/>
      <c r="Y35" s="1118"/>
      <c r="Z35" s="1118"/>
      <c r="AA35" s="1118"/>
      <c r="AB35" s="1118"/>
      <c r="AC35" s="1119"/>
      <c r="AD35" s="35"/>
    </row>
    <row r="36" spans="2:35" ht="22.5" customHeight="1" x14ac:dyDescent="0.4">
      <c r="C36" s="1120"/>
      <c r="D36" s="1121"/>
      <c r="E36" s="1121"/>
      <c r="F36" s="1121"/>
      <c r="G36" s="1121"/>
      <c r="H36" s="1121"/>
      <c r="I36" s="1121"/>
      <c r="J36" s="1121"/>
      <c r="K36" s="1121"/>
      <c r="L36" s="1121"/>
      <c r="M36" s="649"/>
      <c r="N36" s="649"/>
      <c r="O36" s="1121"/>
      <c r="P36" s="1121"/>
      <c r="Q36" s="1121"/>
      <c r="R36" s="1121"/>
      <c r="S36" s="1121"/>
      <c r="T36" s="1122"/>
      <c r="U36" s="1122"/>
      <c r="V36" s="649"/>
      <c r="W36" s="1123"/>
      <c r="X36" s="1123"/>
      <c r="Y36" s="1123"/>
      <c r="Z36" s="1122"/>
      <c r="AA36" s="649"/>
      <c r="AB36" s="1124"/>
      <c r="AC36" s="1125"/>
      <c r="AD36" s="35"/>
    </row>
    <row r="37" spans="2:35" ht="15" customHeight="1" thickBot="1" x14ac:dyDescent="0.45">
      <c r="C37" s="1126" t="s">
        <v>584</v>
      </c>
      <c r="D37" s="1127"/>
      <c r="E37" s="1127"/>
      <c r="F37" s="1127"/>
      <c r="G37" s="1127"/>
      <c r="H37" s="1127"/>
      <c r="I37" s="1127"/>
      <c r="J37" s="1127"/>
      <c r="K37" s="1127"/>
      <c r="L37" s="1127"/>
      <c r="M37" s="88"/>
      <c r="N37" s="89"/>
      <c r="O37" s="1127" t="s">
        <v>253</v>
      </c>
      <c r="P37" s="1127"/>
      <c r="Q37" s="1127"/>
      <c r="R37" s="1127"/>
      <c r="S37" s="1127"/>
      <c r="T37" s="1127"/>
      <c r="U37" s="1127"/>
      <c r="V37" s="89"/>
      <c r="W37" s="1127" t="s">
        <v>254</v>
      </c>
      <c r="X37" s="1127"/>
      <c r="Y37" s="1127"/>
      <c r="Z37" s="1127"/>
      <c r="AA37" s="88"/>
      <c r="AB37" s="1127" t="s">
        <v>585</v>
      </c>
      <c r="AC37" s="1128"/>
      <c r="AD37" s="35"/>
    </row>
    <row r="38" spans="2:35" ht="6.75" customHeight="1" thickTop="1" thickBot="1" x14ac:dyDescent="0.45">
      <c r="AD38" s="35"/>
    </row>
    <row r="39" spans="2:35" ht="15" customHeight="1" thickTop="1" thickBot="1" x14ac:dyDescent="0.45">
      <c r="C39" s="1105" t="s">
        <v>586</v>
      </c>
      <c r="D39" s="1106"/>
      <c r="E39" s="1106"/>
      <c r="F39" s="1106"/>
      <c r="G39" s="1106"/>
      <c r="H39" s="1106"/>
      <c r="I39" s="1106"/>
      <c r="J39" s="1106"/>
      <c r="K39" s="1106"/>
      <c r="L39" s="1106"/>
      <c r="M39" s="1106"/>
      <c r="N39" s="1106"/>
      <c r="O39" s="1106"/>
      <c r="P39" s="1106"/>
      <c r="Q39" s="1106"/>
      <c r="R39" s="1106"/>
      <c r="S39" s="1106"/>
      <c r="T39" s="1106"/>
      <c r="U39" s="1106"/>
      <c r="V39" s="1106"/>
      <c r="W39" s="1106"/>
      <c r="X39" s="1106"/>
      <c r="Y39" s="1106"/>
      <c r="Z39" s="1106"/>
      <c r="AA39" s="1106"/>
      <c r="AB39" s="1106"/>
      <c r="AC39" s="1107"/>
      <c r="AD39" s="35"/>
    </row>
    <row r="40" spans="2:35" ht="24.75" customHeight="1" x14ac:dyDescent="0.4">
      <c r="C40" s="90"/>
      <c r="D40" s="1108" t="s">
        <v>377</v>
      </c>
      <c r="E40" s="1108"/>
      <c r="F40" s="1109"/>
      <c r="G40" s="91"/>
      <c r="H40" s="1110" t="s">
        <v>587</v>
      </c>
      <c r="I40" s="1110"/>
      <c r="J40" s="1110"/>
      <c r="K40" s="1110"/>
      <c r="L40" s="1110"/>
      <c r="M40" s="1110"/>
      <c r="N40" s="1110"/>
      <c r="O40" s="1110"/>
      <c r="P40" s="1110"/>
      <c r="Q40" s="1110"/>
      <c r="R40" s="92"/>
      <c r="S40" s="91"/>
      <c r="T40" s="1111" t="s">
        <v>378</v>
      </c>
      <c r="U40" s="1112"/>
      <c r="V40" s="1112"/>
      <c r="W40" s="1112"/>
      <c r="X40" s="1112"/>
      <c r="Y40" s="1112"/>
      <c r="Z40" s="1112"/>
      <c r="AA40" s="1112"/>
      <c r="AB40" s="1112"/>
      <c r="AC40" s="1113"/>
      <c r="AD40" s="35"/>
    </row>
    <row r="41" spans="2:35" ht="25.5" customHeight="1" x14ac:dyDescent="0.4">
      <c r="C41" s="93"/>
      <c r="D41" s="1114"/>
      <c r="E41" s="1114"/>
      <c r="F41" s="1114"/>
      <c r="G41" s="1114"/>
      <c r="H41" s="1114"/>
      <c r="I41" s="94"/>
      <c r="J41" s="94"/>
      <c r="K41" s="1115" t="s">
        <v>588</v>
      </c>
      <c r="L41" s="1116"/>
      <c r="M41" s="1116"/>
      <c r="N41" s="1116"/>
      <c r="O41" s="1116"/>
      <c r="P41" s="1116"/>
      <c r="Q41" s="1116"/>
      <c r="R41" s="95" t="s">
        <v>21</v>
      </c>
      <c r="S41" s="96"/>
      <c r="T41" s="95" t="s">
        <v>184</v>
      </c>
      <c r="U41" s="95"/>
      <c r="V41" s="97" t="s">
        <v>589</v>
      </c>
      <c r="W41" s="94"/>
      <c r="X41" s="97" t="s">
        <v>590</v>
      </c>
      <c r="Y41" s="94"/>
      <c r="Z41" s="94"/>
      <c r="AA41" s="97"/>
      <c r="AB41" s="94"/>
      <c r="AC41" s="98"/>
      <c r="AD41" s="35"/>
      <c r="AF41" s="99"/>
      <c r="AG41" s="99"/>
      <c r="AH41" s="99"/>
      <c r="AI41" s="99"/>
    </row>
    <row r="42" spans="2:35" ht="26.25" customHeight="1" x14ac:dyDescent="0.4">
      <c r="C42" s="100"/>
      <c r="D42" s="1139" t="s">
        <v>591</v>
      </c>
      <c r="E42" s="1139"/>
      <c r="F42" s="1139"/>
      <c r="G42" s="1139"/>
      <c r="H42" s="1139"/>
      <c r="I42" s="1139"/>
      <c r="J42" s="1139"/>
      <c r="K42" s="1139"/>
      <c r="L42" s="1139"/>
      <c r="M42" s="1139"/>
      <c r="N42" s="1140"/>
      <c r="O42" s="1141"/>
      <c r="P42" s="1142"/>
      <c r="Q42" s="1142"/>
      <c r="R42" s="1142"/>
      <c r="S42" s="1143"/>
      <c r="T42" s="101"/>
      <c r="U42" s="101"/>
      <c r="V42" s="1144" t="s">
        <v>592</v>
      </c>
      <c r="W42" s="1144"/>
      <c r="X42" s="1144"/>
      <c r="Y42" s="1144"/>
      <c r="Z42" s="1144"/>
      <c r="AA42" s="1144"/>
      <c r="AB42" s="1144"/>
      <c r="AC42" s="1145"/>
      <c r="AD42" s="35"/>
      <c r="AF42" s="99"/>
      <c r="AG42" s="99"/>
      <c r="AH42" s="99"/>
      <c r="AI42" s="99"/>
    </row>
    <row r="43" spans="2:35" ht="19.5" customHeight="1" x14ac:dyDescent="0.4">
      <c r="B43" s="102"/>
      <c r="C43" s="100"/>
      <c r="D43" s="103"/>
      <c r="E43" s="103"/>
      <c r="F43" s="1146" t="s">
        <v>593</v>
      </c>
      <c r="G43" s="986"/>
      <c r="H43" s="986"/>
      <c r="I43" s="986"/>
      <c r="J43" s="986"/>
      <c r="K43" s="986"/>
      <c r="L43" s="986"/>
      <c r="M43" s="986"/>
      <c r="N43" s="986"/>
      <c r="O43" s="986"/>
      <c r="P43" s="986"/>
      <c r="Q43" s="1147" t="s">
        <v>594</v>
      </c>
      <c r="R43" s="1147"/>
      <c r="S43" s="1147"/>
      <c r="T43" s="1147"/>
      <c r="U43" s="1147"/>
      <c r="V43" s="1148"/>
      <c r="W43" s="1149"/>
      <c r="X43" s="1149"/>
      <c r="Y43" s="1149"/>
      <c r="Z43" s="1149"/>
      <c r="AA43" s="1149"/>
      <c r="AB43" s="1149"/>
      <c r="AC43" s="104"/>
      <c r="AD43" s="35"/>
    </row>
    <row r="44" spans="2:35" ht="6.75" customHeight="1" x14ac:dyDescent="0.4">
      <c r="B44" s="102"/>
      <c r="C44" s="105"/>
      <c r="D44" s="106"/>
      <c r="E44" s="106"/>
      <c r="F44" s="106"/>
      <c r="G44" s="106"/>
      <c r="H44" s="107"/>
      <c r="I44" s="107"/>
      <c r="J44" s="108"/>
      <c r="K44" s="108"/>
      <c r="L44" s="108"/>
      <c r="M44" s="108"/>
      <c r="N44" s="108"/>
      <c r="O44" s="109"/>
      <c r="P44" s="109"/>
      <c r="Q44" s="110"/>
      <c r="R44" s="110"/>
      <c r="S44" s="109"/>
      <c r="T44" s="109"/>
      <c r="U44" s="109"/>
      <c r="V44" s="109"/>
      <c r="W44" s="109"/>
      <c r="X44" s="109"/>
      <c r="Y44" s="109"/>
      <c r="Z44" s="109"/>
      <c r="AA44" s="109"/>
      <c r="AB44" s="109"/>
      <c r="AC44" s="111"/>
      <c r="AD44" s="35"/>
    </row>
    <row r="45" spans="2:35" ht="14.25" customHeight="1" x14ac:dyDescent="0.4">
      <c r="B45" s="102"/>
      <c r="C45" s="100"/>
      <c r="D45" s="112"/>
      <c r="E45" s="112"/>
      <c r="F45" s="113"/>
      <c r="G45" s="113"/>
      <c r="H45" s="113"/>
      <c r="I45" s="113"/>
      <c r="J45" s="113"/>
      <c r="K45" s="113"/>
      <c r="L45" s="113"/>
      <c r="M45" s="113"/>
      <c r="N45" s="113"/>
      <c r="O45" s="113"/>
      <c r="P45" s="113"/>
      <c r="Q45" s="113"/>
      <c r="R45" s="113"/>
      <c r="S45" s="113"/>
      <c r="T45" s="113"/>
      <c r="U45" s="113"/>
      <c r="V45" s="113"/>
      <c r="W45" s="113"/>
      <c r="X45" s="113"/>
      <c r="Y45" s="113"/>
      <c r="Z45" s="113"/>
      <c r="AA45" s="113"/>
      <c r="AB45" s="103"/>
      <c r="AC45" s="114"/>
      <c r="AD45" s="35"/>
    </row>
    <row r="46" spans="2:35" ht="14.25" customHeight="1" x14ac:dyDescent="0.4">
      <c r="B46" s="102"/>
      <c r="C46" s="1129" t="s">
        <v>595</v>
      </c>
      <c r="D46" s="1130"/>
      <c r="E46" s="1130"/>
      <c r="F46" s="1130"/>
      <c r="G46" s="112"/>
      <c r="H46" s="112"/>
      <c r="I46" s="112"/>
      <c r="J46" s="112"/>
      <c r="K46" s="112"/>
      <c r="L46" s="112"/>
      <c r="M46" s="112"/>
      <c r="N46" s="112"/>
      <c r="O46" s="112"/>
      <c r="P46" s="112"/>
      <c r="Q46" s="112"/>
      <c r="R46" s="112"/>
      <c r="S46" s="112"/>
      <c r="T46" s="112"/>
      <c r="U46" s="112"/>
      <c r="V46" s="112"/>
      <c r="W46" s="113"/>
      <c r="X46" s="112"/>
      <c r="Y46" s="112"/>
      <c r="Z46" s="112"/>
      <c r="AA46" s="112"/>
      <c r="AB46" s="103"/>
      <c r="AC46" s="115"/>
      <c r="AD46" s="35"/>
    </row>
    <row r="47" spans="2:35" ht="14.25" customHeight="1" x14ac:dyDescent="0.4">
      <c r="B47" s="102"/>
      <c r="C47" s="1129" t="s">
        <v>596</v>
      </c>
      <c r="D47" s="1130"/>
      <c r="E47" s="1130"/>
      <c r="F47" s="1130"/>
      <c r="G47" s="112"/>
      <c r="H47" s="112"/>
      <c r="I47" s="112"/>
      <c r="J47" s="112"/>
      <c r="K47" s="112"/>
      <c r="L47" s="112"/>
      <c r="M47" s="112"/>
      <c r="N47" s="112"/>
      <c r="O47" s="112"/>
      <c r="P47" s="112"/>
      <c r="Q47" s="112"/>
      <c r="R47" s="112"/>
      <c r="S47" s="112"/>
      <c r="T47" s="112"/>
      <c r="U47" s="112"/>
      <c r="V47" s="112"/>
      <c r="W47" s="112"/>
      <c r="X47" s="112"/>
      <c r="Y47" s="112"/>
      <c r="Z47" s="112"/>
      <c r="AA47" s="112"/>
      <c r="AB47" s="103"/>
      <c r="AC47" s="115"/>
      <c r="AD47" s="35"/>
    </row>
    <row r="48" spans="2:35" ht="18" customHeight="1" x14ac:dyDescent="0.4">
      <c r="B48" s="102"/>
      <c r="C48" s="1131" t="s">
        <v>597</v>
      </c>
      <c r="D48" s="1132"/>
      <c r="E48" s="1132"/>
      <c r="F48" s="1132"/>
      <c r="G48" s="112"/>
      <c r="H48" s="112"/>
      <c r="I48" s="112"/>
      <c r="J48" s="112"/>
      <c r="K48" s="112"/>
      <c r="L48" s="112"/>
      <c r="M48" s="112"/>
      <c r="N48" s="112"/>
      <c r="O48" s="112"/>
      <c r="P48" s="112"/>
      <c r="Q48" s="112"/>
      <c r="R48" s="112"/>
      <c r="S48" s="112"/>
      <c r="T48" s="112"/>
      <c r="U48" s="112"/>
      <c r="V48" s="112"/>
      <c r="W48" s="112"/>
      <c r="X48" s="112"/>
      <c r="Y48" s="112"/>
      <c r="Z48" s="112"/>
      <c r="AA48" s="112"/>
      <c r="AB48" s="103"/>
      <c r="AC48" s="115"/>
      <c r="AD48" s="35"/>
    </row>
    <row r="49" spans="2:30" ht="50.25" customHeight="1" x14ac:dyDescent="0.4">
      <c r="B49" s="102"/>
      <c r="C49" s="116" t="s">
        <v>165</v>
      </c>
      <c r="D49" s="1133"/>
      <c r="E49" s="1134"/>
      <c r="F49" s="1134"/>
      <c r="G49" s="1134"/>
      <c r="H49" s="1134"/>
      <c r="I49" s="1134"/>
      <c r="J49" s="1134"/>
      <c r="K49" s="1134"/>
      <c r="L49" s="1134"/>
      <c r="M49" s="1134"/>
      <c r="N49" s="1134"/>
      <c r="O49" s="1134"/>
      <c r="P49" s="1134"/>
      <c r="Q49" s="1134"/>
      <c r="R49" s="1134"/>
      <c r="S49" s="1134"/>
      <c r="T49" s="1134"/>
      <c r="U49" s="1134"/>
      <c r="V49" s="1134"/>
      <c r="W49" s="1134"/>
      <c r="X49" s="1134"/>
      <c r="Y49" s="1134"/>
      <c r="Z49" s="1134"/>
      <c r="AA49" s="1134"/>
      <c r="AB49" s="1134"/>
      <c r="AC49" s="1135"/>
      <c r="AD49" s="35"/>
    </row>
    <row r="50" spans="2:30" ht="27.75" customHeight="1" x14ac:dyDescent="0.4">
      <c r="B50" s="102"/>
      <c r="C50" s="1136"/>
      <c r="D50" s="1124"/>
      <c r="E50" s="1124"/>
      <c r="F50" s="1124"/>
      <c r="G50" s="1124"/>
      <c r="H50" s="1124"/>
      <c r="I50" s="1124"/>
      <c r="J50" s="1124"/>
      <c r="K50" s="1124"/>
      <c r="L50" s="1124"/>
      <c r="M50" s="649"/>
      <c r="N50" s="649"/>
      <c r="O50" s="1124"/>
      <c r="P50" s="1124"/>
      <c r="Q50" s="1124"/>
      <c r="R50" s="1124"/>
      <c r="S50" s="1124"/>
      <c r="T50" s="1137"/>
      <c r="U50" s="1137"/>
      <c r="V50" s="649"/>
      <c r="W50" s="1138"/>
      <c r="X50" s="1138"/>
      <c r="Y50" s="1138"/>
      <c r="Z50" s="1137"/>
      <c r="AA50" s="649"/>
      <c r="AB50" s="1124"/>
      <c r="AC50" s="1125"/>
      <c r="AD50" s="35"/>
    </row>
    <row r="51" spans="2:30" ht="15" customHeight="1" thickBot="1" x14ac:dyDescent="0.45">
      <c r="B51" s="102"/>
      <c r="C51" s="1168" t="s">
        <v>598</v>
      </c>
      <c r="D51" s="1169"/>
      <c r="E51" s="1169"/>
      <c r="F51" s="1169"/>
      <c r="G51" s="1169"/>
      <c r="H51" s="1169"/>
      <c r="I51" s="1169"/>
      <c r="J51" s="1169"/>
      <c r="K51" s="1169"/>
      <c r="L51" s="1169"/>
      <c r="M51" s="1169"/>
      <c r="N51" s="89"/>
      <c r="O51" s="1127" t="s">
        <v>253</v>
      </c>
      <c r="P51" s="1127"/>
      <c r="Q51" s="1127"/>
      <c r="R51" s="1127"/>
      <c r="S51" s="1127"/>
      <c r="T51" s="1127"/>
      <c r="U51" s="1127"/>
      <c r="V51" s="89"/>
      <c r="W51" s="1127" t="s">
        <v>254</v>
      </c>
      <c r="X51" s="1127"/>
      <c r="Y51" s="1127"/>
      <c r="Z51" s="1127"/>
      <c r="AA51" s="88"/>
      <c r="AB51" s="1127" t="s">
        <v>585</v>
      </c>
      <c r="AC51" s="1128"/>
      <c r="AD51" s="35"/>
    </row>
    <row r="52" spans="2:30" ht="4.1500000000000004" customHeight="1" thickTop="1" thickBot="1" x14ac:dyDescent="0.45">
      <c r="AD52" s="117"/>
    </row>
    <row r="53" spans="2:30" ht="15" customHeight="1" thickTop="1" x14ac:dyDescent="0.4">
      <c r="C53" s="1170"/>
      <c r="D53" s="1171"/>
      <c r="E53" s="1171"/>
      <c r="F53" s="1171"/>
      <c r="G53" s="1171"/>
      <c r="H53" s="1171"/>
      <c r="I53" s="1171"/>
      <c r="J53" s="1174" t="s">
        <v>599</v>
      </c>
      <c r="K53" s="1174"/>
      <c r="L53" s="1174"/>
      <c r="M53" s="1174"/>
      <c r="N53" s="1174"/>
      <c r="O53" s="1174"/>
      <c r="P53" s="1174"/>
      <c r="Q53" s="1174"/>
      <c r="R53" s="1174"/>
      <c r="S53" s="1174"/>
      <c r="T53" s="1174"/>
      <c r="U53" s="1174"/>
      <c r="V53" s="1174"/>
      <c r="W53" s="1174"/>
      <c r="X53" s="1174"/>
      <c r="Y53" s="1174"/>
      <c r="Z53" s="1174"/>
      <c r="AA53" s="1057" t="s">
        <v>555</v>
      </c>
      <c r="AB53" s="1058"/>
      <c r="AC53" s="1059"/>
      <c r="AD53" s="35"/>
    </row>
    <row r="54" spans="2:30" ht="30" customHeight="1" thickBot="1" x14ac:dyDescent="0.45">
      <c r="C54" s="1172"/>
      <c r="D54" s="1173"/>
      <c r="E54" s="1173"/>
      <c r="F54" s="1173"/>
      <c r="G54" s="1173"/>
      <c r="H54" s="1173"/>
      <c r="I54" s="1173"/>
      <c r="J54" s="1175"/>
      <c r="K54" s="1175"/>
      <c r="L54" s="1175"/>
      <c r="M54" s="1175"/>
      <c r="N54" s="1175"/>
      <c r="O54" s="1175"/>
      <c r="P54" s="1175"/>
      <c r="Q54" s="1175"/>
      <c r="R54" s="1175"/>
      <c r="S54" s="1175"/>
      <c r="T54" s="1175"/>
      <c r="U54" s="1175"/>
      <c r="V54" s="1175"/>
      <c r="W54" s="1175"/>
      <c r="X54" s="1175"/>
      <c r="Y54" s="1175"/>
      <c r="Z54" s="1175"/>
      <c r="AA54" s="1176"/>
      <c r="AB54" s="1176"/>
      <c r="AC54" s="1177"/>
      <c r="AD54" s="35"/>
    </row>
    <row r="55" spans="2:30" ht="5.25" customHeight="1" thickTop="1" thickBot="1" x14ac:dyDescent="0.45">
      <c r="AC55" s="118"/>
      <c r="AD55" s="35"/>
    </row>
    <row r="56" spans="2:30" ht="15" customHeight="1" thickTop="1" x14ac:dyDescent="0.4">
      <c r="C56" s="1150" t="s">
        <v>600</v>
      </c>
      <c r="D56" s="1151"/>
      <c r="E56" s="1151"/>
      <c r="F56" s="1151"/>
      <c r="G56" s="1151"/>
      <c r="H56" s="1151"/>
      <c r="I56" s="1151"/>
      <c r="J56" s="1151"/>
      <c r="K56" s="1151"/>
      <c r="L56" s="1151"/>
      <c r="M56" s="1151"/>
      <c r="N56" s="1151"/>
      <c r="O56" s="1151"/>
      <c r="P56" s="1151"/>
      <c r="Q56" s="1151"/>
      <c r="R56" s="1151"/>
      <c r="S56" s="1151"/>
      <c r="T56" s="1151"/>
      <c r="U56" s="1151"/>
      <c r="V56" s="1151"/>
      <c r="W56" s="1151"/>
      <c r="X56" s="1151"/>
      <c r="Y56" s="1151"/>
      <c r="Z56" s="1151"/>
      <c r="AA56" s="1151"/>
      <c r="AB56" s="1152" t="s">
        <v>601</v>
      </c>
      <c r="AC56" s="1153"/>
      <c r="AD56" s="35"/>
    </row>
    <row r="57" spans="2:30" ht="18" customHeight="1" thickBot="1" x14ac:dyDescent="0.45">
      <c r="C57" s="1154" t="s">
        <v>602</v>
      </c>
      <c r="D57" s="1155"/>
      <c r="E57" s="1155"/>
      <c r="F57" s="1155"/>
      <c r="G57" s="1155"/>
      <c r="H57" s="1155"/>
      <c r="I57" s="1155"/>
      <c r="J57" s="1155"/>
      <c r="K57" s="1155"/>
      <c r="L57" s="1155"/>
      <c r="M57" s="1155"/>
      <c r="N57" s="1155"/>
      <c r="O57" s="1155"/>
      <c r="P57" s="1155"/>
      <c r="Q57" s="1155"/>
      <c r="R57" s="1155"/>
      <c r="S57" s="1155"/>
      <c r="T57" s="1155"/>
      <c r="U57" s="1155"/>
      <c r="V57" s="1155"/>
      <c r="W57" s="1155"/>
      <c r="X57" s="1155"/>
      <c r="Y57" s="1155"/>
      <c r="Z57" s="1155"/>
      <c r="AA57" s="1155"/>
      <c r="AB57" s="1155"/>
      <c r="AC57" s="1156"/>
      <c r="AD57" s="35"/>
    </row>
    <row r="58" spans="2:30" ht="13.5" customHeight="1" thickBot="1" x14ac:dyDescent="0.45">
      <c r="C58" s="650" t="s">
        <v>228</v>
      </c>
      <c r="D58" s="651" t="s">
        <v>229</v>
      </c>
      <c r="E58" s="1157" t="s">
        <v>603</v>
      </c>
      <c r="F58" s="1158"/>
      <c r="G58" s="1158"/>
      <c r="H58" s="1158"/>
      <c r="I58" s="1158"/>
      <c r="J58" s="1158"/>
      <c r="K58" s="1158"/>
      <c r="L58" s="1158"/>
      <c r="M58" s="1158"/>
      <c r="N58" s="1158"/>
      <c r="O58" s="1158"/>
      <c r="P58" s="1159"/>
      <c r="Q58" s="650" t="s">
        <v>228</v>
      </c>
      <c r="R58" s="652" t="s">
        <v>229</v>
      </c>
      <c r="S58" s="1157" t="s">
        <v>603</v>
      </c>
      <c r="T58" s="1160"/>
      <c r="U58" s="1160"/>
      <c r="V58" s="1160"/>
      <c r="W58" s="1160"/>
      <c r="X58" s="1160"/>
      <c r="Y58" s="1160"/>
      <c r="Z58" s="1160"/>
      <c r="AA58" s="1160"/>
      <c r="AB58" s="1160"/>
      <c r="AC58" s="1161"/>
      <c r="AD58" s="35"/>
    </row>
    <row r="59" spans="2:30" ht="15" customHeight="1" x14ac:dyDescent="0.4">
      <c r="C59" s="119"/>
      <c r="D59" s="120"/>
      <c r="E59" s="1162" t="s">
        <v>604</v>
      </c>
      <c r="F59" s="1163"/>
      <c r="G59" s="1163"/>
      <c r="H59" s="1163"/>
      <c r="I59" s="1163"/>
      <c r="J59" s="1163"/>
      <c r="K59" s="1163"/>
      <c r="L59" s="1163"/>
      <c r="M59" s="1163"/>
      <c r="N59" s="1163"/>
      <c r="O59" s="1163"/>
      <c r="P59" s="1164"/>
      <c r="Q59" s="119"/>
      <c r="R59" s="121"/>
      <c r="S59" s="1165" t="s">
        <v>605</v>
      </c>
      <c r="T59" s="1166"/>
      <c r="U59" s="1166"/>
      <c r="V59" s="1166"/>
      <c r="W59" s="1166"/>
      <c r="X59" s="1166"/>
      <c r="Y59" s="1166"/>
      <c r="Z59" s="1166"/>
      <c r="AA59" s="1166"/>
      <c r="AB59" s="1166"/>
      <c r="AC59" s="1167"/>
      <c r="AD59" s="35"/>
    </row>
    <row r="60" spans="2:30" ht="15" customHeight="1" x14ac:dyDescent="0.4">
      <c r="C60" s="122"/>
      <c r="D60" s="123"/>
      <c r="E60" s="1178" t="s">
        <v>606</v>
      </c>
      <c r="F60" s="1166"/>
      <c r="G60" s="1166"/>
      <c r="H60" s="1166"/>
      <c r="I60" s="1166"/>
      <c r="J60" s="1166"/>
      <c r="K60" s="1166"/>
      <c r="L60" s="1166"/>
      <c r="M60" s="1166"/>
      <c r="N60" s="1166"/>
      <c r="O60" s="1166"/>
      <c r="P60" s="1167"/>
      <c r="Q60" s="122"/>
      <c r="R60" s="124"/>
      <c r="S60" s="1165" t="s">
        <v>607</v>
      </c>
      <c r="T60" s="1166"/>
      <c r="U60" s="1166"/>
      <c r="V60" s="1166"/>
      <c r="W60" s="1166"/>
      <c r="X60" s="1166"/>
      <c r="Y60" s="1166"/>
      <c r="Z60" s="1166"/>
      <c r="AA60" s="1166"/>
      <c r="AB60" s="1166"/>
      <c r="AC60" s="1167"/>
      <c r="AD60" s="35"/>
    </row>
    <row r="61" spans="2:30" ht="15" customHeight="1" x14ac:dyDescent="0.4">
      <c r="C61" s="122"/>
      <c r="D61" s="123"/>
      <c r="E61" s="1178" t="s">
        <v>608</v>
      </c>
      <c r="F61" s="1166"/>
      <c r="G61" s="1166"/>
      <c r="H61" s="1166"/>
      <c r="I61" s="1166"/>
      <c r="J61" s="1166"/>
      <c r="K61" s="1166"/>
      <c r="L61" s="1166"/>
      <c r="M61" s="1166"/>
      <c r="N61" s="1166"/>
      <c r="O61" s="1166"/>
      <c r="P61" s="1167"/>
      <c r="Q61" s="122"/>
      <c r="R61" s="124"/>
      <c r="S61" s="1165" t="s">
        <v>609</v>
      </c>
      <c r="T61" s="1166"/>
      <c r="U61" s="1166"/>
      <c r="V61" s="1166"/>
      <c r="W61" s="1166"/>
      <c r="X61" s="1166"/>
      <c r="Y61" s="1166"/>
      <c r="Z61" s="1166"/>
      <c r="AA61" s="1166"/>
      <c r="AB61" s="1166"/>
      <c r="AC61" s="1167"/>
      <c r="AD61" s="35"/>
    </row>
    <row r="62" spans="2:30" ht="15" customHeight="1" x14ac:dyDescent="0.4">
      <c r="C62" s="122"/>
      <c r="D62" s="123"/>
      <c r="E62" s="1178" t="s">
        <v>610</v>
      </c>
      <c r="F62" s="1166"/>
      <c r="G62" s="1166"/>
      <c r="H62" s="1166"/>
      <c r="I62" s="1166"/>
      <c r="J62" s="1166"/>
      <c r="K62" s="1166"/>
      <c r="L62" s="1166"/>
      <c r="M62" s="1166"/>
      <c r="N62" s="1166"/>
      <c r="O62" s="1166"/>
      <c r="P62" s="1167"/>
      <c r="Q62" s="122"/>
      <c r="R62" s="124"/>
      <c r="S62" s="1165" t="s">
        <v>611</v>
      </c>
      <c r="T62" s="1166"/>
      <c r="U62" s="1166"/>
      <c r="V62" s="1166"/>
      <c r="W62" s="1166"/>
      <c r="X62" s="1166"/>
      <c r="Y62" s="1166"/>
      <c r="Z62" s="1166"/>
      <c r="AA62" s="1166"/>
      <c r="AB62" s="1166"/>
      <c r="AC62" s="1167"/>
      <c r="AD62" s="35"/>
    </row>
    <row r="63" spans="2:30" ht="15" customHeight="1" x14ac:dyDescent="0.4">
      <c r="C63" s="122"/>
      <c r="D63" s="123"/>
      <c r="E63" s="1178" t="s">
        <v>612</v>
      </c>
      <c r="F63" s="1166"/>
      <c r="G63" s="1166"/>
      <c r="H63" s="1166"/>
      <c r="I63" s="1166"/>
      <c r="J63" s="1166"/>
      <c r="K63" s="1166"/>
      <c r="L63" s="1166"/>
      <c r="M63" s="1166"/>
      <c r="N63" s="1166"/>
      <c r="O63" s="1166"/>
      <c r="P63" s="1167"/>
      <c r="Q63" s="122"/>
      <c r="R63" s="124"/>
      <c r="S63" s="1165" t="s">
        <v>613</v>
      </c>
      <c r="T63" s="1166"/>
      <c r="U63" s="1166"/>
      <c r="V63" s="1166"/>
      <c r="W63" s="1166"/>
      <c r="X63" s="1166"/>
      <c r="Y63" s="1166"/>
      <c r="Z63" s="1166"/>
      <c r="AA63" s="1166"/>
      <c r="AB63" s="1166"/>
      <c r="AC63" s="1167"/>
      <c r="AD63" s="35"/>
    </row>
    <row r="64" spans="2:30" ht="15" customHeight="1" x14ac:dyDescent="0.4">
      <c r="C64" s="122"/>
      <c r="D64" s="123"/>
      <c r="E64" s="1178" t="s">
        <v>614</v>
      </c>
      <c r="F64" s="1166"/>
      <c r="G64" s="1166"/>
      <c r="H64" s="1166"/>
      <c r="I64" s="1166"/>
      <c r="J64" s="1166"/>
      <c r="K64" s="1166"/>
      <c r="L64" s="1166"/>
      <c r="M64" s="1166"/>
      <c r="N64" s="1166"/>
      <c r="O64" s="1166"/>
      <c r="P64" s="1167"/>
      <c r="Q64" s="122"/>
      <c r="R64" s="124"/>
      <c r="S64" s="1165" t="s">
        <v>615</v>
      </c>
      <c r="T64" s="1166"/>
      <c r="U64" s="1166"/>
      <c r="V64" s="1166"/>
      <c r="W64" s="1166"/>
      <c r="X64" s="1166"/>
      <c r="Y64" s="1166"/>
      <c r="Z64" s="1166"/>
      <c r="AA64" s="1166"/>
      <c r="AB64" s="1166"/>
      <c r="AC64" s="1167"/>
      <c r="AD64" s="35"/>
    </row>
    <row r="65" spans="3:36" ht="15" customHeight="1" x14ac:dyDescent="0.4">
      <c r="C65" s="122"/>
      <c r="D65" s="123"/>
      <c r="E65" s="1178" t="s">
        <v>616</v>
      </c>
      <c r="F65" s="1166"/>
      <c r="G65" s="1166"/>
      <c r="H65" s="1166"/>
      <c r="I65" s="1166"/>
      <c r="J65" s="1166"/>
      <c r="K65" s="1166"/>
      <c r="L65" s="1166"/>
      <c r="M65" s="1166"/>
      <c r="N65" s="1166"/>
      <c r="O65" s="1166"/>
      <c r="P65" s="1167"/>
      <c r="Q65" s="122"/>
      <c r="R65" s="124"/>
      <c r="S65" s="1165" t="s">
        <v>617</v>
      </c>
      <c r="T65" s="1166"/>
      <c r="U65" s="1166"/>
      <c r="V65" s="1166"/>
      <c r="W65" s="1166"/>
      <c r="X65" s="1166"/>
      <c r="Y65" s="1166"/>
      <c r="Z65" s="1166"/>
      <c r="AA65" s="1166"/>
      <c r="AB65" s="1166"/>
      <c r="AC65" s="1167"/>
      <c r="AD65" s="35"/>
    </row>
    <row r="66" spans="3:36" ht="15" customHeight="1" x14ac:dyDescent="0.4">
      <c r="C66" s="122"/>
      <c r="D66" s="123"/>
      <c r="E66" s="1178" t="s">
        <v>618</v>
      </c>
      <c r="F66" s="1166"/>
      <c r="G66" s="1166"/>
      <c r="H66" s="1166"/>
      <c r="I66" s="1166"/>
      <c r="J66" s="1166"/>
      <c r="K66" s="1166"/>
      <c r="L66" s="1166"/>
      <c r="M66" s="1166"/>
      <c r="N66" s="1166"/>
      <c r="O66" s="1166"/>
      <c r="P66" s="1167"/>
      <c r="Q66" s="125"/>
      <c r="R66" s="126"/>
      <c r="S66" s="1165" t="s">
        <v>619</v>
      </c>
      <c r="T66" s="1166"/>
      <c r="U66" s="1166"/>
      <c r="V66" s="1166"/>
      <c r="W66" s="1166"/>
      <c r="X66" s="1166"/>
      <c r="Y66" s="1166"/>
      <c r="Z66" s="1166"/>
      <c r="AA66" s="1166"/>
      <c r="AB66" s="1166"/>
      <c r="AC66" s="1167"/>
      <c r="AD66" s="35"/>
    </row>
    <row r="67" spans="3:36" ht="15" customHeight="1" thickBot="1" x14ac:dyDescent="0.45">
      <c r="C67" s="127"/>
      <c r="D67" s="128"/>
      <c r="E67" s="1185" t="s">
        <v>620</v>
      </c>
      <c r="F67" s="1186"/>
      <c r="G67" s="1186"/>
      <c r="H67" s="1186"/>
      <c r="I67" s="1186"/>
      <c r="J67" s="1186"/>
      <c r="K67" s="1186"/>
      <c r="L67" s="1186"/>
      <c r="M67" s="1186"/>
      <c r="N67" s="1186"/>
      <c r="O67" s="1186"/>
      <c r="P67" s="1187"/>
      <c r="Q67" s="127"/>
      <c r="R67" s="129"/>
      <c r="S67" s="1188" t="s">
        <v>621</v>
      </c>
      <c r="T67" s="1186"/>
      <c r="U67" s="1186"/>
      <c r="V67" s="1186"/>
      <c r="W67" s="1186"/>
      <c r="X67" s="1186"/>
      <c r="Y67" s="1186"/>
      <c r="Z67" s="1186"/>
      <c r="AA67" s="1186"/>
      <c r="AB67" s="1186"/>
      <c r="AC67" s="1187"/>
      <c r="AD67" s="35"/>
    </row>
    <row r="68" spans="3:36" ht="17.25" customHeight="1" x14ac:dyDescent="0.4">
      <c r="C68" s="130"/>
      <c r="E68" s="62"/>
      <c r="N68" s="131"/>
      <c r="O68" s="131"/>
      <c r="P68" s="131"/>
      <c r="Q68" s="75"/>
      <c r="R68" s="75"/>
      <c r="S68" s="132"/>
      <c r="T68" s="57"/>
      <c r="U68" s="57"/>
      <c r="V68" s="57"/>
      <c r="W68" s="57"/>
      <c r="X68" s="57"/>
      <c r="Y68" s="57"/>
      <c r="Z68" s="57"/>
      <c r="AA68" s="57"/>
      <c r="AB68" s="57"/>
      <c r="AC68" s="133"/>
      <c r="AD68" s="35"/>
    </row>
    <row r="69" spans="3:36" ht="24.75" customHeight="1" x14ac:dyDescent="0.4">
      <c r="C69" s="130"/>
      <c r="D69" s="1189"/>
      <c r="E69" s="1190"/>
      <c r="F69" s="1190"/>
      <c r="G69" s="1190"/>
      <c r="H69" s="1190"/>
      <c r="I69" s="1190"/>
      <c r="J69" s="1190"/>
      <c r="K69" s="1190"/>
      <c r="L69" s="1190"/>
      <c r="M69" s="1190"/>
      <c r="N69" s="1190"/>
      <c r="O69" s="1190"/>
      <c r="P69" s="1190"/>
      <c r="Q69" s="1190"/>
      <c r="R69" s="1190"/>
      <c r="S69" s="1190"/>
      <c r="T69" s="1190"/>
      <c r="U69" s="1190"/>
      <c r="V69" s="1190"/>
      <c r="W69" s="1190"/>
      <c r="X69" s="1190"/>
      <c r="Y69" s="1190"/>
      <c r="Z69" s="1190"/>
      <c r="AA69" s="1190"/>
      <c r="AB69" s="1191"/>
      <c r="AC69" s="134"/>
      <c r="AD69" s="35"/>
    </row>
    <row r="70" spans="3:36" ht="5.25" customHeight="1" thickBot="1" x14ac:dyDescent="0.45">
      <c r="C70" s="135"/>
      <c r="D70" s="118"/>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7"/>
      <c r="AD70" s="35"/>
      <c r="AH70" s="45"/>
    </row>
    <row r="71" spans="3:36" ht="4.1500000000000004" customHeight="1" thickTop="1" thickBot="1" x14ac:dyDescent="0.45">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35"/>
    </row>
    <row r="72" spans="3:36" ht="15" customHeight="1" thickTop="1" thickBot="1" x14ac:dyDescent="0.45">
      <c r="C72" s="1192" t="s">
        <v>622</v>
      </c>
      <c r="D72" s="1193"/>
      <c r="E72" s="1193"/>
      <c r="F72" s="1193"/>
      <c r="G72" s="1193"/>
      <c r="H72" s="1193"/>
      <c r="I72" s="1193"/>
      <c r="J72" s="1193"/>
      <c r="K72" s="1193"/>
      <c r="L72" s="1193"/>
      <c r="M72" s="1193"/>
      <c r="N72" s="1193"/>
      <c r="O72" s="1193"/>
      <c r="P72" s="1193"/>
      <c r="Q72" s="1193"/>
      <c r="R72" s="1193"/>
      <c r="S72" s="1193"/>
      <c r="T72" s="1193"/>
      <c r="U72" s="1193"/>
      <c r="V72" s="1193"/>
      <c r="W72" s="1193"/>
      <c r="X72" s="1193"/>
      <c r="Y72" s="1193"/>
      <c r="Z72" s="1193"/>
      <c r="AA72" s="1193"/>
      <c r="AB72" s="1193"/>
      <c r="AC72" s="1194"/>
      <c r="AD72" s="35"/>
    </row>
    <row r="73" spans="3:36" ht="18" customHeight="1" thickBot="1" x14ac:dyDescent="0.45">
      <c r="C73" s="1179" t="s">
        <v>623</v>
      </c>
      <c r="D73" s="1180"/>
      <c r="E73" s="1180"/>
      <c r="F73" s="1180"/>
      <c r="G73" s="1180"/>
      <c r="H73" s="1180"/>
      <c r="I73" s="1180"/>
      <c r="J73" s="1180"/>
      <c r="K73" s="1180"/>
      <c r="L73" s="1180"/>
      <c r="M73" s="1180"/>
      <c r="N73" s="1180"/>
      <c r="O73" s="1180"/>
      <c r="P73" s="1180"/>
      <c r="Q73" s="1180"/>
      <c r="R73" s="1180"/>
      <c r="S73" s="1180"/>
      <c r="T73" s="1180"/>
      <c r="U73" s="1180"/>
      <c r="V73" s="1180"/>
      <c r="W73" s="1180"/>
      <c r="X73" s="1180"/>
      <c r="Y73" s="1180"/>
      <c r="Z73" s="1180"/>
      <c r="AA73" s="1180"/>
      <c r="AB73" s="1180"/>
      <c r="AC73" s="1181"/>
      <c r="AD73" s="35"/>
    </row>
    <row r="74" spans="3:36" ht="16.5" customHeight="1" thickBot="1" x14ac:dyDescent="0.45">
      <c r="C74" s="138" t="s">
        <v>228</v>
      </c>
      <c r="D74" s="139" t="s">
        <v>229</v>
      </c>
      <c r="E74" s="140"/>
      <c r="F74" s="141"/>
      <c r="G74" s="141"/>
      <c r="H74" s="141"/>
      <c r="I74" s="141"/>
      <c r="J74" s="141"/>
      <c r="K74" s="141"/>
      <c r="L74" s="141"/>
      <c r="M74" s="141"/>
      <c r="N74" s="141"/>
      <c r="O74" s="141"/>
      <c r="P74" s="142"/>
      <c r="Q74" s="143"/>
      <c r="R74" s="143"/>
      <c r="S74" s="143"/>
      <c r="T74" s="143"/>
      <c r="U74" s="143"/>
      <c r="V74" s="143"/>
      <c r="W74" s="143"/>
      <c r="X74" s="143"/>
      <c r="Y74" s="143"/>
      <c r="Z74" s="143"/>
      <c r="AA74" s="143"/>
      <c r="AB74" s="143"/>
      <c r="AC74" s="115"/>
      <c r="AD74" s="35"/>
    </row>
    <row r="75" spans="3:36" ht="23.25" customHeight="1" x14ac:dyDescent="0.4">
      <c r="C75" s="144"/>
      <c r="D75" s="123"/>
      <c r="E75" s="1182" t="s">
        <v>624</v>
      </c>
      <c r="F75" s="1183"/>
      <c r="G75" s="1183"/>
      <c r="H75" s="1183"/>
      <c r="I75" s="1183"/>
      <c r="J75" s="1183"/>
      <c r="K75" s="1183"/>
      <c r="L75" s="1044"/>
      <c r="M75" s="1044"/>
      <c r="N75" s="1044"/>
      <c r="O75" s="1044"/>
      <c r="P75" s="1044"/>
      <c r="Q75" s="1044"/>
      <c r="R75" s="1044"/>
      <c r="S75" s="1044"/>
      <c r="T75" s="1044"/>
      <c r="U75" s="1044"/>
      <c r="V75" s="1044"/>
      <c r="W75" s="1044"/>
      <c r="X75" s="1044"/>
      <c r="Y75" s="1044"/>
      <c r="Z75" s="1044"/>
      <c r="AA75" s="1044"/>
      <c r="AB75" s="1044"/>
      <c r="AC75" s="1184"/>
      <c r="AD75" s="35"/>
    </row>
    <row r="76" spans="3:36" ht="24" customHeight="1" x14ac:dyDescent="0.4">
      <c r="C76" s="144"/>
      <c r="D76" s="123"/>
      <c r="E76" s="1182" t="s">
        <v>625</v>
      </c>
      <c r="F76" s="1183"/>
      <c r="G76" s="1183"/>
      <c r="H76" s="1183"/>
      <c r="I76" s="1183"/>
      <c r="J76" s="1183"/>
      <c r="K76" s="1183"/>
      <c r="L76" s="1044"/>
      <c r="M76" s="1044"/>
      <c r="N76" s="1044"/>
      <c r="O76" s="1044"/>
      <c r="P76" s="1044"/>
      <c r="Q76" s="1044"/>
      <c r="R76" s="1044"/>
      <c r="S76" s="1044"/>
      <c r="T76" s="1044"/>
      <c r="U76" s="1044"/>
      <c r="V76" s="1044"/>
      <c r="W76" s="1044"/>
      <c r="X76" s="1044"/>
      <c r="Y76" s="1044"/>
      <c r="Z76" s="1044"/>
      <c r="AA76" s="1044"/>
      <c r="AB76" s="1044"/>
      <c r="AC76" s="1184"/>
      <c r="AD76" s="35"/>
    </row>
    <row r="77" spans="3:36" ht="24" customHeight="1" x14ac:dyDescent="0.4">
      <c r="C77" s="144"/>
      <c r="D77" s="123"/>
      <c r="E77" s="1182" t="s">
        <v>626</v>
      </c>
      <c r="F77" s="1183"/>
      <c r="G77" s="1183"/>
      <c r="H77" s="1183"/>
      <c r="I77" s="1183"/>
      <c r="J77" s="1183"/>
      <c r="K77" s="1183"/>
      <c r="L77" s="1044"/>
      <c r="M77" s="1044"/>
      <c r="N77" s="1044"/>
      <c r="O77" s="1044"/>
      <c r="P77" s="1044"/>
      <c r="Q77" s="1044"/>
      <c r="R77" s="1044"/>
      <c r="S77" s="1044"/>
      <c r="T77" s="1044"/>
      <c r="U77" s="1044"/>
      <c r="V77" s="1044"/>
      <c r="W77" s="1044"/>
      <c r="X77" s="1044"/>
      <c r="Y77" s="1044"/>
      <c r="Z77" s="1044"/>
      <c r="AA77" s="1044"/>
      <c r="AB77" s="1044"/>
      <c r="AC77" s="1184"/>
      <c r="AD77" s="35"/>
    </row>
    <row r="78" spans="3:36" ht="25.5" customHeight="1" x14ac:dyDescent="0.4">
      <c r="C78" s="144"/>
      <c r="D78" s="123"/>
      <c r="E78" s="1182" t="s">
        <v>627</v>
      </c>
      <c r="F78" s="1183"/>
      <c r="G78" s="1183"/>
      <c r="H78" s="1183"/>
      <c r="I78" s="1183"/>
      <c r="J78" s="1183"/>
      <c r="K78" s="1183"/>
      <c r="L78" s="1044"/>
      <c r="M78" s="1044"/>
      <c r="N78" s="1044"/>
      <c r="O78" s="1044"/>
      <c r="P78" s="1044"/>
      <c r="Q78" s="1044"/>
      <c r="R78" s="1044"/>
      <c r="S78" s="1044"/>
      <c r="T78" s="1044"/>
      <c r="U78" s="1044"/>
      <c r="V78" s="1044"/>
      <c r="W78" s="1044"/>
      <c r="X78" s="1044"/>
      <c r="Y78" s="1044"/>
      <c r="Z78" s="1044"/>
      <c r="AA78" s="1044"/>
      <c r="AB78" s="1044"/>
      <c r="AC78" s="1184"/>
      <c r="AD78" s="35"/>
    </row>
    <row r="79" spans="3:36" ht="23.25" customHeight="1" x14ac:dyDescent="0.4">
      <c r="C79" s="144"/>
      <c r="D79" s="123"/>
      <c r="E79" s="1182" t="s">
        <v>628</v>
      </c>
      <c r="F79" s="1044"/>
      <c r="G79" s="1044"/>
      <c r="H79" s="1044"/>
      <c r="I79" s="1044"/>
      <c r="J79" s="1044"/>
      <c r="K79" s="1044"/>
      <c r="L79" s="1044"/>
      <c r="M79" s="1044"/>
      <c r="N79" s="1044"/>
      <c r="O79" s="1044"/>
      <c r="P79" s="1044"/>
      <c r="Q79" s="1044"/>
      <c r="R79" s="1044"/>
      <c r="S79" s="1044"/>
      <c r="T79" s="1044"/>
      <c r="U79" s="1044"/>
      <c r="V79" s="1044"/>
      <c r="W79" s="1044"/>
      <c r="X79" s="1044"/>
      <c r="Y79" s="1044"/>
      <c r="Z79" s="1044"/>
      <c r="AA79" s="1044"/>
      <c r="AB79" s="1044"/>
      <c r="AC79" s="1184"/>
      <c r="AD79" s="35"/>
    </row>
    <row r="80" spans="3:36" ht="14.25" customHeight="1" x14ac:dyDescent="0.4">
      <c r="C80" s="146"/>
      <c r="D80" s="103"/>
      <c r="E80" s="103"/>
      <c r="F80" s="1183" t="s">
        <v>629</v>
      </c>
      <c r="G80" s="1183"/>
      <c r="H80" s="1207"/>
      <c r="I80" s="1207"/>
      <c r="J80" s="1207"/>
      <c r="K80" s="1207"/>
      <c r="L80" s="1207"/>
      <c r="M80" s="1207"/>
      <c r="N80" s="1207"/>
      <c r="O80" s="1208"/>
      <c r="P80" s="1209"/>
      <c r="Q80" s="1210"/>
      <c r="R80" s="1211"/>
      <c r="S80" s="147"/>
      <c r="T80" s="148" t="s">
        <v>630</v>
      </c>
      <c r="U80" s="148"/>
      <c r="V80" s="1209"/>
      <c r="W80" s="1211"/>
      <c r="X80" s="149"/>
      <c r="Y80" s="149"/>
      <c r="Z80" s="47"/>
      <c r="AA80" s="47"/>
      <c r="AB80" s="47"/>
      <c r="AC80" s="145"/>
      <c r="AD80" s="35"/>
      <c r="AF80" s="99"/>
      <c r="AG80" s="99"/>
      <c r="AH80" s="99"/>
      <c r="AI80" s="99"/>
      <c r="AJ80" s="99"/>
    </row>
    <row r="81" spans="3:30" ht="4.5" customHeight="1" x14ac:dyDescent="0.4">
      <c r="C81" s="48"/>
      <c r="E81" s="59"/>
      <c r="F81" s="59"/>
      <c r="G81" s="59"/>
      <c r="H81" s="59"/>
      <c r="I81" s="59"/>
      <c r="J81" s="59"/>
      <c r="K81" s="59"/>
      <c r="L81" s="59"/>
      <c r="M81" s="59"/>
      <c r="N81" s="59"/>
      <c r="O81" s="59"/>
      <c r="P81" s="59"/>
      <c r="Q81" s="59"/>
      <c r="R81" s="59"/>
      <c r="S81" s="59"/>
      <c r="T81" s="59"/>
      <c r="U81" s="59"/>
      <c r="V81" s="59"/>
      <c r="W81" s="59"/>
      <c r="X81" s="59"/>
      <c r="Y81" s="59"/>
      <c r="Z81" s="59"/>
      <c r="AA81" s="59"/>
      <c r="AB81" s="59"/>
      <c r="AC81" s="60"/>
      <c r="AD81" s="35"/>
    </row>
    <row r="82" spans="3:30" ht="27.75" customHeight="1" x14ac:dyDescent="0.4">
      <c r="C82" s="150"/>
      <c r="D82" s="151"/>
      <c r="E82" s="151"/>
      <c r="F82" s="151"/>
      <c r="G82" s="151"/>
      <c r="H82" s="151"/>
      <c r="I82" s="151"/>
      <c r="J82" s="1212" t="s">
        <v>631</v>
      </c>
      <c r="K82" s="1213"/>
      <c r="L82" s="1213"/>
      <c r="M82" s="1213"/>
      <c r="N82" s="1213"/>
      <c r="O82" s="1213"/>
      <c r="P82" s="1213"/>
      <c r="Q82" s="1213"/>
      <c r="R82" s="1213"/>
      <c r="S82" s="1213"/>
      <c r="T82" s="1213"/>
      <c r="U82" s="1213"/>
      <c r="V82" s="1213"/>
      <c r="W82" s="1213"/>
      <c r="X82" s="1213"/>
      <c r="Y82" s="1213"/>
      <c r="Z82" s="151"/>
      <c r="AA82" s="151"/>
      <c r="AB82" s="151"/>
      <c r="AC82" s="152"/>
      <c r="AD82" s="35"/>
    </row>
    <row r="83" spans="3:30" ht="55.15" customHeight="1" thickBot="1" x14ac:dyDescent="0.45">
      <c r="C83" s="1202" t="s">
        <v>575</v>
      </c>
      <c r="D83" s="1203"/>
      <c r="E83" s="1214"/>
      <c r="F83" s="1215"/>
      <c r="G83" s="1215"/>
      <c r="H83" s="1215"/>
      <c r="I83" s="1215"/>
      <c r="J83" s="1215"/>
      <c r="K83" s="1215"/>
      <c r="L83" s="1215"/>
      <c r="M83" s="1215"/>
      <c r="N83" s="1215"/>
      <c r="O83" s="1215"/>
      <c r="P83" s="1215"/>
      <c r="Q83" s="1215"/>
      <c r="R83" s="1215"/>
      <c r="S83" s="1215"/>
      <c r="T83" s="1215"/>
      <c r="U83" s="1215"/>
      <c r="V83" s="1215"/>
      <c r="W83" s="1215"/>
      <c r="X83" s="1215"/>
      <c r="Y83" s="1215"/>
      <c r="Z83" s="1215"/>
      <c r="AA83" s="1215"/>
      <c r="AB83" s="1215"/>
      <c r="AC83" s="1216"/>
      <c r="AD83" s="35"/>
    </row>
    <row r="84" spans="3:30" ht="4.1500000000000004" customHeight="1" thickTop="1" thickBot="1" x14ac:dyDescent="0.45">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35"/>
    </row>
    <row r="85" spans="3:30" ht="15" customHeight="1" thickTop="1" thickBot="1" x14ac:dyDescent="0.45">
      <c r="C85" s="1192" t="s">
        <v>632</v>
      </c>
      <c r="D85" s="1193"/>
      <c r="E85" s="1193"/>
      <c r="F85" s="1193"/>
      <c r="G85" s="1193"/>
      <c r="H85" s="1193"/>
      <c r="I85" s="1193"/>
      <c r="J85" s="1193"/>
      <c r="K85" s="1193"/>
      <c r="L85" s="1193"/>
      <c r="M85" s="1193"/>
      <c r="N85" s="1193"/>
      <c r="O85" s="1193"/>
      <c r="P85" s="1193"/>
      <c r="Q85" s="1193"/>
      <c r="R85" s="1193"/>
      <c r="S85" s="1193"/>
      <c r="T85" s="1193"/>
      <c r="U85" s="1193"/>
      <c r="V85" s="1193"/>
      <c r="W85" s="1193"/>
      <c r="X85" s="1193"/>
      <c r="Y85" s="1193"/>
      <c r="Z85" s="1193"/>
      <c r="AA85" s="1193"/>
      <c r="AB85" s="1193"/>
      <c r="AC85" s="1194"/>
      <c r="AD85" s="35"/>
    </row>
    <row r="86" spans="3:30" ht="13.5" thickBot="1" x14ac:dyDescent="0.45">
      <c r="C86" s="138" t="s">
        <v>228</v>
      </c>
      <c r="D86" s="139" t="s">
        <v>229</v>
      </c>
      <c r="E86" s="140"/>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53"/>
      <c r="AD86" s="35"/>
    </row>
    <row r="87" spans="3:30" ht="26.25" customHeight="1" x14ac:dyDescent="0.4">
      <c r="C87" s="144"/>
      <c r="D87" s="123"/>
      <c r="E87" s="1195" t="s">
        <v>633</v>
      </c>
      <c r="F87" s="1196"/>
      <c r="G87" s="1196"/>
      <c r="H87" s="1196"/>
      <c r="I87" s="1196"/>
      <c r="J87" s="1196"/>
      <c r="K87" s="1196"/>
      <c r="L87" s="1196"/>
      <c r="M87" s="1196"/>
      <c r="N87" s="1196"/>
      <c r="O87" s="1196"/>
      <c r="P87" s="44"/>
      <c r="Q87" s="1197" t="s">
        <v>634</v>
      </c>
      <c r="R87" s="1198"/>
      <c r="S87" s="1198"/>
      <c r="T87" s="1198"/>
      <c r="U87" s="1198"/>
      <c r="V87" s="1198"/>
      <c r="W87" s="1198"/>
      <c r="X87" s="1198"/>
      <c r="Y87" s="1198"/>
      <c r="Z87" s="1199"/>
      <c r="AA87" s="1200"/>
      <c r="AB87" s="1201"/>
      <c r="AC87" s="154"/>
      <c r="AD87" s="35"/>
    </row>
    <row r="88" spans="3:30" ht="53.25" customHeight="1" thickBot="1" x14ac:dyDescent="0.45">
      <c r="C88" s="1202" t="s">
        <v>165</v>
      </c>
      <c r="D88" s="1203"/>
      <c r="E88" s="1204"/>
      <c r="F88" s="1205"/>
      <c r="G88" s="1205"/>
      <c r="H88" s="1205"/>
      <c r="I88" s="1205"/>
      <c r="J88" s="1205"/>
      <c r="K88" s="1205"/>
      <c r="L88" s="1205"/>
      <c r="M88" s="1205"/>
      <c r="N88" s="1205"/>
      <c r="O88" s="1205"/>
      <c r="P88" s="1205"/>
      <c r="Q88" s="1205"/>
      <c r="R88" s="1205"/>
      <c r="S88" s="1205"/>
      <c r="T88" s="1205"/>
      <c r="U88" s="1205"/>
      <c r="V88" s="1205"/>
      <c r="W88" s="1205"/>
      <c r="X88" s="1205"/>
      <c r="Y88" s="1205"/>
      <c r="Z88" s="1205"/>
      <c r="AA88" s="1205"/>
      <c r="AB88" s="1205"/>
      <c r="AC88" s="1206"/>
      <c r="AD88" s="35"/>
    </row>
    <row r="89" spans="3:30" ht="13.5" thickTop="1" x14ac:dyDescent="0.4">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35"/>
    </row>
  </sheetData>
  <protectedRanges>
    <protectedRange sqref="AC36 AC50" name="PHONE_1"/>
    <protectedRange sqref="W36:Y36 W50:Y50" name="DATE_1"/>
    <protectedRange sqref="O36:P36 O50:P50" name="TITLE_1"/>
    <protectedRange sqref="C36 C50" name="SIG_1"/>
    <protectedRange sqref="D30" name="COMMENTS_1"/>
    <protectedRange sqref="E83 D49" name="COMMENTS2_1"/>
    <protectedRange sqref="O40:R40 K41 T44:V44 N41 J41:J44 M41:M44 K42:L42 K44:L44 L43" name="CLASS_1"/>
    <protectedRange sqref="AB40:AC41 AB43 AC43:AC48" name="FULLAPP_1"/>
  </protectedRanges>
  <mergeCells count="118">
    <mergeCell ref="C85:AC85"/>
    <mergeCell ref="E87:O87"/>
    <mergeCell ref="Q87:Z87"/>
    <mergeCell ref="AA87:AB87"/>
    <mergeCell ref="C88:D88"/>
    <mergeCell ref="E88:AC88"/>
    <mergeCell ref="F80:O80"/>
    <mergeCell ref="P80:R80"/>
    <mergeCell ref="V80:W80"/>
    <mergeCell ref="J82:Y82"/>
    <mergeCell ref="C83:D83"/>
    <mergeCell ref="E83:AC83"/>
    <mergeCell ref="C73:AC73"/>
    <mergeCell ref="E75:AC75"/>
    <mergeCell ref="E76:AC76"/>
    <mergeCell ref="E77:AC77"/>
    <mergeCell ref="E78:AC78"/>
    <mergeCell ref="E79:AC79"/>
    <mergeCell ref="E66:P66"/>
    <mergeCell ref="S66:AC66"/>
    <mergeCell ref="E67:P67"/>
    <mergeCell ref="S67:AC67"/>
    <mergeCell ref="D69:AB69"/>
    <mergeCell ref="C72:AC72"/>
    <mergeCell ref="E63:P63"/>
    <mergeCell ref="S63:AC63"/>
    <mergeCell ref="E64:P64"/>
    <mergeCell ref="S64:AC64"/>
    <mergeCell ref="E65:P65"/>
    <mergeCell ref="S65:AC65"/>
    <mergeCell ref="E60:P60"/>
    <mergeCell ref="S60:AC60"/>
    <mergeCell ref="E61:P61"/>
    <mergeCell ref="S61:AC61"/>
    <mergeCell ref="E62:P62"/>
    <mergeCell ref="S62:AC62"/>
    <mergeCell ref="C56:AA56"/>
    <mergeCell ref="AB56:AC56"/>
    <mergeCell ref="C57:AC57"/>
    <mergeCell ref="E58:P58"/>
    <mergeCell ref="S58:AC58"/>
    <mergeCell ref="E59:P59"/>
    <mergeCell ref="S59:AC59"/>
    <mergeCell ref="C51:M51"/>
    <mergeCell ref="O51:U51"/>
    <mergeCell ref="W51:Z51"/>
    <mergeCell ref="AB51:AC51"/>
    <mergeCell ref="C53:I54"/>
    <mergeCell ref="J53:Z54"/>
    <mergeCell ref="AA53:AC53"/>
    <mergeCell ref="AA54:AC54"/>
    <mergeCell ref="C46:F46"/>
    <mergeCell ref="C47:F47"/>
    <mergeCell ref="C48:F48"/>
    <mergeCell ref="D49:AC49"/>
    <mergeCell ref="C50:L50"/>
    <mergeCell ref="O50:U50"/>
    <mergeCell ref="W50:Z50"/>
    <mergeCell ref="AB50:AC50"/>
    <mergeCell ref="D42:N42"/>
    <mergeCell ref="O42:S42"/>
    <mergeCell ref="V42:AC42"/>
    <mergeCell ref="F43:P43"/>
    <mergeCell ref="Q43:V43"/>
    <mergeCell ref="W43:AB43"/>
    <mergeCell ref="C39:AC39"/>
    <mergeCell ref="D40:F40"/>
    <mergeCell ref="H40:Q40"/>
    <mergeCell ref="T40:AC40"/>
    <mergeCell ref="D41:H41"/>
    <mergeCell ref="K41:Q41"/>
    <mergeCell ref="C35:AC35"/>
    <mergeCell ref="C36:L36"/>
    <mergeCell ref="O36:U36"/>
    <mergeCell ref="W36:Z36"/>
    <mergeCell ref="AB36:AC36"/>
    <mergeCell ref="C37:L37"/>
    <mergeCell ref="O37:U37"/>
    <mergeCell ref="W37:Z37"/>
    <mergeCell ref="AB37:AC37"/>
    <mergeCell ref="S22:AC22"/>
    <mergeCell ref="C23:AC23"/>
    <mergeCell ref="T28:AB28"/>
    <mergeCell ref="D30:AC30"/>
    <mergeCell ref="C31:AC31"/>
    <mergeCell ref="C34:AC34"/>
    <mergeCell ref="C19:O19"/>
    <mergeCell ref="S19:AC19"/>
    <mergeCell ref="D20:H20"/>
    <mergeCell ref="K20:P20"/>
    <mergeCell ref="S20:AC20"/>
    <mergeCell ref="F21:H21"/>
    <mergeCell ref="K21:P21"/>
    <mergeCell ref="AA21:AC21"/>
    <mergeCell ref="C16:P16"/>
    <mergeCell ref="S16:AC16"/>
    <mergeCell ref="C17:O17"/>
    <mergeCell ref="S17:AC17"/>
    <mergeCell ref="C18:P18"/>
    <mergeCell ref="S18:AC18"/>
    <mergeCell ref="C11:H11"/>
    <mergeCell ref="I11:Q11"/>
    <mergeCell ref="S11:AA11"/>
    <mergeCell ref="AB11:AC11"/>
    <mergeCell ref="C15:Q15"/>
    <mergeCell ref="R15:AC15"/>
    <mergeCell ref="C7:F7"/>
    <mergeCell ref="G7:Q7"/>
    <mergeCell ref="X7:AC7"/>
    <mergeCell ref="C9:K9"/>
    <mergeCell ref="L9:Q9"/>
    <mergeCell ref="X9:AC9"/>
    <mergeCell ref="C2:I3"/>
    <mergeCell ref="J2:Z3"/>
    <mergeCell ref="AA2:AC2"/>
    <mergeCell ref="AA3:AC3"/>
    <mergeCell ref="C5:Z5"/>
    <mergeCell ref="AA5:AC5"/>
  </mergeCells>
  <dataValidations count="1">
    <dataValidation type="list" allowBlank="1" showInputMessage="1" showErrorMessage="1" sqref="V80:W80" xr:uid="{FFF63099-2D8A-4333-97E8-FD0C1FE736F1}">
      <formula1>"SELECT,Hour,Day,Week,Month"</formula1>
    </dataValidation>
  </dataValidations>
  <printOptions horizontalCentered="1"/>
  <pageMargins left="0.19685039370078741" right="0.19685039370078741" top="0.35433070866141736" bottom="0.19685039370078741" header="0.15748031496062992" footer="0.19685039370078741"/>
  <pageSetup paperSize="9" scale="97" fitToHeight="0" orientation="portrait" r:id="rId1"/>
  <headerFooter alignWithMargins="0">
    <oddFooter>&amp;L&amp;6&amp;F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21" r:id="rId4" name="Check Box 1">
              <controlPr locked="0" defaultSize="0" autoFill="0" autoLine="0" autoPict="0">
                <anchor moveWithCells="1" sizeWithCells="1">
                  <from>
                    <xdr:col>18</xdr:col>
                    <xdr:colOff>38100</xdr:colOff>
                    <xdr:row>26</xdr:row>
                    <xdr:rowOff>19050</xdr:rowOff>
                  </from>
                  <to>
                    <xdr:col>26</xdr:col>
                    <xdr:colOff>57150</xdr:colOff>
                    <xdr:row>27</xdr:row>
                    <xdr:rowOff>38100</xdr:rowOff>
                  </to>
                </anchor>
              </controlPr>
            </control>
          </mc:Choice>
        </mc:AlternateContent>
        <mc:AlternateContent xmlns:mc="http://schemas.openxmlformats.org/markup-compatibility/2006">
          <mc:Choice Requires="x14">
            <control shapeId="133122" r:id="rId5" name="Check Box 2">
              <controlPr locked="0" defaultSize="0" autoFill="0" autoLine="0" autoPict="0">
                <anchor moveWithCells="1" sizeWithCells="1">
                  <from>
                    <xdr:col>18</xdr:col>
                    <xdr:colOff>38100</xdr:colOff>
                    <xdr:row>25</xdr:row>
                    <xdr:rowOff>19050</xdr:rowOff>
                  </from>
                  <to>
                    <xdr:col>28</xdr:col>
                    <xdr:colOff>628650</xdr:colOff>
                    <xdr:row>26</xdr:row>
                    <xdr:rowOff>38100</xdr:rowOff>
                  </to>
                </anchor>
              </controlPr>
            </control>
          </mc:Choice>
        </mc:AlternateContent>
        <mc:AlternateContent xmlns:mc="http://schemas.openxmlformats.org/markup-compatibility/2006">
          <mc:Choice Requires="x14">
            <control shapeId="133123" r:id="rId6" name="Check Box 3">
              <controlPr locked="0" defaultSize="0" autoFill="0" autoLine="0" autoPict="0">
                <anchor moveWithCells="1" sizeWithCells="1">
                  <from>
                    <xdr:col>18</xdr:col>
                    <xdr:colOff>38100</xdr:colOff>
                    <xdr:row>24</xdr:row>
                    <xdr:rowOff>19050</xdr:rowOff>
                  </from>
                  <to>
                    <xdr:col>28</xdr:col>
                    <xdr:colOff>647700</xdr:colOff>
                    <xdr:row>25</xdr:row>
                    <xdr:rowOff>38100</xdr:rowOff>
                  </to>
                </anchor>
              </controlPr>
            </control>
          </mc:Choice>
        </mc:AlternateContent>
        <mc:AlternateContent xmlns:mc="http://schemas.openxmlformats.org/markup-compatibility/2006">
          <mc:Choice Requires="x14">
            <control shapeId="133124" r:id="rId7" name="Check Box 4">
              <controlPr locked="0" defaultSize="0" autoFill="0" autoLine="0" autoPict="0">
                <anchor moveWithCells="1" sizeWithCells="1">
                  <from>
                    <xdr:col>18</xdr:col>
                    <xdr:colOff>38100</xdr:colOff>
                    <xdr:row>23</xdr:row>
                    <xdr:rowOff>19050</xdr:rowOff>
                  </from>
                  <to>
                    <xdr:col>28</xdr:col>
                    <xdr:colOff>381000</xdr:colOff>
                    <xdr:row>24</xdr:row>
                    <xdr:rowOff>38100</xdr:rowOff>
                  </to>
                </anchor>
              </controlPr>
            </control>
          </mc:Choice>
        </mc:AlternateContent>
        <mc:AlternateContent xmlns:mc="http://schemas.openxmlformats.org/markup-compatibility/2006">
          <mc:Choice Requires="x14">
            <control shapeId="133125" r:id="rId8" name="Check Box 5">
              <controlPr locked="0" defaultSize="0" autoFill="0" autoLine="0" autoPict="0">
                <anchor moveWithCells="1">
                  <from>
                    <xdr:col>2</xdr:col>
                    <xdr:colOff>38100</xdr:colOff>
                    <xdr:row>27</xdr:row>
                    <xdr:rowOff>19050</xdr:rowOff>
                  </from>
                  <to>
                    <xdr:col>12</xdr:col>
                    <xdr:colOff>95250</xdr:colOff>
                    <xdr:row>28</xdr:row>
                    <xdr:rowOff>38100</xdr:rowOff>
                  </to>
                </anchor>
              </controlPr>
            </control>
          </mc:Choice>
        </mc:AlternateContent>
        <mc:AlternateContent xmlns:mc="http://schemas.openxmlformats.org/markup-compatibility/2006">
          <mc:Choice Requires="x14">
            <control shapeId="133126" r:id="rId9" name="Check Box 6">
              <controlPr locked="0" defaultSize="0" autoFill="0" autoLine="0" autoPict="0">
                <anchor moveWithCells="1">
                  <from>
                    <xdr:col>2</xdr:col>
                    <xdr:colOff>38100</xdr:colOff>
                    <xdr:row>26</xdr:row>
                    <xdr:rowOff>19050</xdr:rowOff>
                  </from>
                  <to>
                    <xdr:col>8</xdr:col>
                    <xdr:colOff>152400</xdr:colOff>
                    <xdr:row>27</xdr:row>
                    <xdr:rowOff>38100</xdr:rowOff>
                  </to>
                </anchor>
              </controlPr>
            </control>
          </mc:Choice>
        </mc:AlternateContent>
        <mc:AlternateContent xmlns:mc="http://schemas.openxmlformats.org/markup-compatibility/2006">
          <mc:Choice Requires="x14">
            <control shapeId="133127" r:id="rId10" name="Check Box 7">
              <controlPr locked="0" defaultSize="0" autoFill="0" autoLine="0" autoPict="0">
                <anchor moveWithCells="1">
                  <from>
                    <xdr:col>2</xdr:col>
                    <xdr:colOff>38100</xdr:colOff>
                    <xdr:row>25</xdr:row>
                    <xdr:rowOff>19050</xdr:rowOff>
                  </from>
                  <to>
                    <xdr:col>15</xdr:col>
                    <xdr:colOff>209550</xdr:colOff>
                    <xdr:row>26</xdr:row>
                    <xdr:rowOff>38100</xdr:rowOff>
                  </to>
                </anchor>
              </controlPr>
            </control>
          </mc:Choice>
        </mc:AlternateContent>
        <mc:AlternateContent xmlns:mc="http://schemas.openxmlformats.org/markup-compatibility/2006">
          <mc:Choice Requires="x14">
            <control shapeId="133128" r:id="rId11" name="Check Box 8">
              <controlPr locked="0" defaultSize="0" autoFill="0" autoLine="0" autoPict="0">
                <anchor moveWithCells="1">
                  <from>
                    <xdr:col>2</xdr:col>
                    <xdr:colOff>38100</xdr:colOff>
                    <xdr:row>24</xdr:row>
                    <xdr:rowOff>19050</xdr:rowOff>
                  </from>
                  <to>
                    <xdr:col>8</xdr:col>
                    <xdr:colOff>0</xdr:colOff>
                    <xdr:row>25</xdr:row>
                    <xdr:rowOff>38100</xdr:rowOff>
                  </to>
                </anchor>
              </controlPr>
            </control>
          </mc:Choice>
        </mc:AlternateContent>
        <mc:AlternateContent xmlns:mc="http://schemas.openxmlformats.org/markup-compatibility/2006">
          <mc:Choice Requires="x14">
            <control shapeId="133129" r:id="rId12" name="Check Box 9">
              <controlPr locked="0" defaultSize="0" autoFill="0" autoLine="0" autoPict="0">
                <anchor moveWithCells="1">
                  <from>
                    <xdr:col>2</xdr:col>
                    <xdr:colOff>38100</xdr:colOff>
                    <xdr:row>23</xdr:row>
                    <xdr:rowOff>19050</xdr:rowOff>
                  </from>
                  <to>
                    <xdr:col>7</xdr:col>
                    <xdr:colOff>19050</xdr:colOff>
                    <xdr:row>24</xdr:row>
                    <xdr:rowOff>38100</xdr:rowOff>
                  </to>
                </anchor>
              </controlPr>
            </control>
          </mc:Choice>
        </mc:AlternateContent>
        <mc:AlternateContent xmlns:mc="http://schemas.openxmlformats.org/markup-compatibility/2006">
          <mc:Choice Requires="x14">
            <control shapeId="133130" r:id="rId13" name="Option Button 10">
              <controlPr defaultSize="0" autoFill="0" autoLine="0" autoPict="0">
                <anchor moveWithCells="1">
                  <from>
                    <xdr:col>3</xdr:col>
                    <xdr:colOff>19050</xdr:colOff>
                    <xdr:row>31</xdr:row>
                    <xdr:rowOff>19050</xdr:rowOff>
                  </from>
                  <to>
                    <xdr:col>4</xdr:col>
                    <xdr:colOff>114300</xdr:colOff>
                    <xdr:row>32</xdr:row>
                    <xdr:rowOff>0</xdr:rowOff>
                  </to>
                </anchor>
              </controlPr>
            </control>
          </mc:Choice>
        </mc:AlternateContent>
        <mc:AlternateContent xmlns:mc="http://schemas.openxmlformats.org/markup-compatibility/2006">
          <mc:Choice Requires="x14">
            <control shapeId="133131" r:id="rId14" name="Option Button 11">
              <controlPr defaultSize="0" autoFill="0" autoLine="0" autoPict="0">
                <anchor moveWithCells="1">
                  <from>
                    <xdr:col>15</xdr:col>
                    <xdr:colOff>0</xdr:colOff>
                    <xdr:row>31</xdr:row>
                    <xdr:rowOff>19050</xdr:rowOff>
                  </from>
                  <to>
                    <xdr:col>16</xdr:col>
                    <xdr:colOff>95250</xdr:colOff>
                    <xdr:row>32</xdr:row>
                    <xdr:rowOff>0</xdr:rowOff>
                  </to>
                </anchor>
              </controlPr>
            </control>
          </mc:Choice>
        </mc:AlternateContent>
        <mc:AlternateContent xmlns:mc="http://schemas.openxmlformats.org/markup-compatibility/2006">
          <mc:Choice Requires="x14">
            <control shapeId="133132" r:id="rId15" name="Option Button 12">
              <controlPr defaultSize="0" autoFill="0" autoLine="0" autoPict="0">
                <anchor moveWithCells="1">
                  <from>
                    <xdr:col>27</xdr:col>
                    <xdr:colOff>57150</xdr:colOff>
                    <xdr:row>31</xdr:row>
                    <xdr:rowOff>19050</xdr:rowOff>
                  </from>
                  <to>
                    <xdr:col>28</xdr:col>
                    <xdr:colOff>57150</xdr:colOff>
                    <xdr:row>32</xdr:row>
                    <xdr:rowOff>0</xdr:rowOff>
                  </to>
                </anchor>
              </controlPr>
            </control>
          </mc:Choice>
        </mc:AlternateContent>
        <mc:AlternateContent xmlns:mc="http://schemas.openxmlformats.org/markup-compatibility/2006">
          <mc:Choice Requires="x14">
            <control shapeId="133133" r:id="rId16" name="Option Button 13">
              <controlPr locked="0" defaultSize="0" autoFill="0" autoLine="0" autoPict="0">
                <anchor moveWithCells="1">
                  <from>
                    <xdr:col>7</xdr:col>
                    <xdr:colOff>171450</xdr:colOff>
                    <xdr:row>31</xdr:row>
                    <xdr:rowOff>19050</xdr:rowOff>
                  </from>
                  <to>
                    <xdr:col>9</xdr:col>
                    <xdr:colOff>38100</xdr:colOff>
                    <xdr:row>32</xdr:row>
                    <xdr:rowOff>0</xdr:rowOff>
                  </to>
                </anchor>
              </controlPr>
            </control>
          </mc:Choice>
        </mc:AlternateContent>
        <mc:AlternateContent xmlns:mc="http://schemas.openxmlformats.org/markup-compatibility/2006">
          <mc:Choice Requires="x14">
            <control shapeId="133134" r:id="rId17" name="Check Box 14">
              <controlPr locked="0" defaultSize="0" autoFill="0" autoLine="0" autoPict="0">
                <anchor moveWithCells="1">
                  <from>
                    <xdr:col>2</xdr:col>
                    <xdr:colOff>76200</xdr:colOff>
                    <xdr:row>39</xdr:row>
                    <xdr:rowOff>19050</xdr:rowOff>
                  </from>
                  <to>
                    <xdr:col>3</xdr:col>
                    <xdr:colOff>95250</xdr:colOff>
                    <xdr:row>40</xdr:row>
                    <xdr:rowOff>0</xdr:rowOff>
                  </to>
                </anchor>
              </controlPr>
            </control>
          </mc:Choice>
        </mc:AlternateContent>
        <mc:AlternateContent xmlns:mc="http://schemas.openxmlformats.org/markup-compatibility/2006">
          <mc:Choice Requires="x14">
            <control shapeId="133135" r:id="rId18" name="Check Box 15">
              <controlPr locked="0" defaultSize="0" autoFill="0" autoLine="0" autoPict="0">
                <anchor moveWithCells="1">
                  <from>
                    <xdr:col>16</xdr:col>
                    <xdr:colOff>19050</xdr:colOff>
                    <xdr:row>58</xdr:row>
                    <xdr:rowOff>19050</xdr:rowOff>
                  </from>
                  <to>
                    <xdr:col>17</xdr:col>
                    <xdr:colOff>38100</xdr:colOff>
                    <xdr:row>59</xdr:row>
                    <xdr:rowOff>57150</xdr:rowOff>
                  </to>
                </anchor>
              </controlPr>
            </control>
          </mc:Choice>
        </mc:AlternateContent>
        <mc:AlternateContent xmlns:mc="http://schemas.openxmlformats.org/markup-compatibility/2006">
          <mc:Choice Requires="x14">
            <control shapeId="133136" r:id="rId19" name="Check Box 16">
              <controlPr locked="0" defaultSize="0" autoFill="0" autoLine="0" autoPict="0">
                <anchor moveWithCells="1">
                  <from>
                    <xdr:col>16</xdr:col>
                    <xdr:colOff>19050</xdr:colOff>
                    <xdr:row>60</xdr:row>
                    <xdr:rowOff>0</xdr:rowOff>
                  </from>
                  <to>
                    <xdr:col>17</xdr:col>
                    <xdr:colOff>38100</xdr:colOff>
                    <xdr:row>61</xdr:row>
                    <xdr:rowOff>19050</xdr:rowOff>
                  </to>
                </anchor>
              </controlPr>
            </control>
          </mc:Choice>
        </mc:AlternateContent>
        <mc:AlternateContent xmlns:mc="http://schemas.openxmlformats.org/markup-compatibility/2006">
          <mc:Choice Requires="x14">
            <control shapeId="133137" r:id="rId20" name="Check Box 17">
              <controlPr locked="0" defaultSize="0" autoFill="0" autoLine="0" autoPict="0">
                <anchor moveWithCells="1">
                  <from>
                    <xdr:col>16</xdr:col>
                    <xdr:colOff>19050</xdr:colOff>
                    <xdr:row>61</xdr:row>
                    <xdr:rowOff>0</xdr:rowOff>
                  </from>
                  <to>
                    <xdr:col>17</xdr:col>
                    <xdr:colOff>38100</xdr:colOff>
                    <xdr:row>62</xdr:row>
                    <xdr:rowOff>19050</xdr:rowOff>
                  </to>
                </anchor>
              </controlPr>
            </control>
          </mc:Choice>
        </mc:AlternateContent>
        <mc:AlternateContent xmlns:mc="http://schemas.openxmlformats.org/markup-compatibility/2006">
          <mc:Choice Requires="x14">
            <control shapeId="133138" r:id="rId21" name="Check Box 18">
              <controlPr locked="0" defaultSize="0" autoFill="0" autoLine="0" autoPict="0">
                <anchor moveWithCells="1">
                  <from>
                    <xdr:col>16</xdr:col>
                    <xdr:colOff>19050</xdr:colOff>
                    <xdr:row>62</xdr:row>
                    <xdr:rowOff>0</xdr:rowOff>
                  </from>
                  <to>
                    <xdr:col>17</xdr:col>
                    <xdr:colOff>38100</xdr:colOff>
                    <xdr:row>63</xdr:row>
                    <xdr:rowOff>19050</xdr:rowOff>
                  </to>
                </anchor>
              </controlPr>
            </control>
          </mc:Choice>
        </mc:AlternateContent>
        <mc:AlternateContent xmlns:mc="http://schemas.openxmlformats.org/markup-compatibility/2006">
          <mc:Choice Requires="x14">
            <control shapeId="133139" r:id="rId22" name="Check Box 19">
              <controlPr locked="0" defaultSize="0" autoFill="0" autoLine="0" autoPict="0">
                <anchor moveWithCells="1">
                  <from>
                    <xdr:col>16</xdr:col>
                    <xdr:colOff>19050</xdr:colOff>
                    <xdr:row>63</xdr:row>
                    <xdr:rowOff>0</xdr:rowOff>
                  </from>
                  <to>
                    <xdr:col>17</xdr:col>
                    <xdr:colOff>38100</xdr:colOff>
                    <xdr:row>64</xdr:row>
                    <xdr:rowOff>19050</xdr:rowOff>
                  </to>
                </anchor>
              </controlPr>
            </control>
          </mc:Choice>
        </mc:AlternateContent>
        <mc:AlternateContent xmlns:mc="http://schemas.openxmlformats.org/markup-compatibility/2006">
          <mc:Choice Requires="x14">
            <control shapeId="133140" r:id="rId23" name="Check Box 20">
              <controlPr locked="0" defaultSize="0" autoFill="0" autoLine="0" autoPict="0">
                <anchor moveWithCells="1">
                  <from>
                    <xdr:col>16</xdr:col>
                    <xdr:colOff>19050</xdr:colOff>
                    <xdr:row>64</xdr:row>
                    <xdr:rowOff>0</xdr:rowOff>
                  </from>
                  <to>
                    <xdr:col>17</xdr:col>
                    <xdr:colOff>38100</xdr:colOff>
                    <xdr:row>65</xdr:row>
                    <xdr:rowOff>19050</xdr:rowOff>
                  </to>
                </anchor>
              </controlPr>
            </control>
          </mc:Choice>
        </mc:AlternateContent>
        <mc:AlternateContent xmlns:mc="http://schemas.openxmlformats.org/markup-compatibility/2006">
          <mc:Choice Requires="x14">
            <control shapeId="133141" r:id="rId24" name="Check Box 21">
              <controlPr locked="0" defaultSize="0" autoFill="0" autoLine="0" autoPict="0">
                <anchor moveWithCells="1">
                  <from>
                    <xdr:col>16</xdr:col>
                    <xdr:colOff>19050</xdr:colOff>
                    <xdr:row>65</xdr:row>
                    <xdr:rowOff>0</xdr:rowOff>
                  </from>
                  <to>
                    <xdr:col>17</xdr:col>
                    <xdr:colOff>38100</xdr:colOff>
                    <xdr:row>66</xdr:row>
                    <xdr:rowOff>19050</xdr:rowOff>
                  </to>
                </anchor>
              </controlPr>
            </control>
          </mc:Choice>
        </mc:AlternateContent>
        <mc:AlternateContent xmlns:mc="http://schemas.openxmlformats.org/markup-compatibility/2006">
          <mc:Choice Requires="x14">
            <control shapeId="133142" r:id="rId25" name="Check Box 22">
              <controlPr locked="0" defaultSize="0" autoFill="0" autoLine="0" autoPict="0">
                <anchor moveWithCells="1">
                  <from>
                    <xdr:col>3</xdr:col>
                    <xdr:colOff>19050</xdr:colOff>
                    <xdr:row>58</xdr:row>
                    <xdr:rowOff>19050</xdr:rowOff>
                  </from>
                  <to>
                    <xdr:col>4</xdr:col>
                    <xdr:colOff>76200</xdr:colOff>
                    <xdr:row>59</xdr:row>
                    <xdr:rowOff>57150</xdr:rowOff>
                  </to>
                </anchor>
              </controlPr>
            </control>
          </mc:Choice>
        </mc:AlternateContent>
        <mc:AlternateContent xmlns:mc="http://schemas.openxmlformats.org/markup-compatibility/2006">
          <mc:Choice Requires="x14">
            <control shapeId="133143" r:id="rId26" name="Check Box 23">
              <controlPr locked="0" defaultSize="0" autoFill="0" autoLine="0" autoPict="0">
                <anchor moveWithCells="1">
                  <from>
                    <xdr:col>2</xdr:col>
                    <xdr:colOff>38100</xdr:colOff>
                    <xdr:row>58</xdr:row>
                    <xdr:rowOff>19050</xdr:rowOff>
                  </from>
                  <to>
                    <xdr:col>3</xdr:col>
                    <xdr:colOff>57150</xdr:colOff>
                    <xdr:row>59</xdr:row>
                    <xdr:rowOff>57150</xdr:rowOff>
                  </to>
                </anchor>
              </controlPr>
            </control>
          </mc:Choice>
        </mc:AlternateContent>
        <mc:AlternateContent xmlns:mc="http://schemas.openxmlformats.org/markup-compatibility/2006">
          <mc:Choice Requires="x14">
            <control shapeId="133144" r:id="rId27" name="Check Box 24">
              <controlPr locked="0" defaultSize="0" autoFill="0" autoLine="0" autoPict="0">
                <anchor moveWithCells="1">
                  <from>
                    <xdr:col>3</xdr:col>
                    <xdr:colOff>19050</xdr:colOff>
                    <xdr:row>59</xdr:row>
                    <xdr:rowOff>0</xdr:rowOff>
                  </from>
                  <to>
                    <xdr:col>4</xdr:col>
                    <xdr:colOff>76200</xdr:colOff>
                    <xdr:row>60</xdr:row>
                    <xdr:rowOff>19050</xdr:rowOff>
                  </to>
                </anchor>
              </controlPr>
            </control>
          </mc:Choice>
        </mc:AlternateContent>
        <mc:AlternateContent xmlns:mc="http://schemas.openxmlformats.org/markup-compatibility/2006">
          <mc:Choice Requires="x14">
            <control shapeId="133145" r:id="rId28" name="Check Box 25">
              <controlPr locked="0" defaultSize="0" autoFill="0" autoLine="0" autoPict="0">
                <anchor moveWithCells="1">
                  <from>
                    <xdr:col>2</xdr:col>
                    <xdr:colOff>38100</xdr:colOff>
                    <xdr:row>59</xdr:row>
                    <xdr:rowOff>0</xdr:rowOff>
                  </from>
                  <to>
                    <xdr:col>3</xdr:col>
                    <xdr:colOff>57150</xdr:colOff>
                    <xdr:row>60</xdr:row>
                    <xdr:rowOff>19050</xdr:rowOff>
                  </to>
                </anchor>
              </controlPr>
            </control>
          </mc:Choice>
        </mc:AlternateContent>
        <mc:AlternateContent xmlns:mc="http://schemas.openxmlformats.org/markup-compatibility/2006">
          <mc:Choice Requires="x14">
            <control shapeId="133146" r:id="rId29" name="Check Box 26">
              <controlPr locked="0" defaultSize="0" autoFill="0" autoLine="0" autoPict="0">
                <anchor moveWithCells="1">
                  <from>
                    <xdr:col>3</xdr:col>
                    <xdr:colOff>19050</xdr:colOff>
                    <xdr:row>60</xdr:row>
                    <xdr:rowOff>0</xdr:rowOff>
                  </from>
                  <to>
                    <xdr:col>4</xdr:col>
                    <xdr:colOff>76200</xdr:colOff>
                    <xdr:row>61</xdr:row>
                    <xdr:rowOff>19050</xdr:rowOff>
                  </to>
                </anchor>
              </controlPr>
            </control>
          </mc:Choice>
        </mc:AlternateContent>
        <mc:AlternateContent xmlns:mc="http://schemas.openxmlformats.org/markup-compatibility/2006">
          <mc:Choice Requires="x14">
            <control shapeId="133147" r:id="rId30" name="Check Box 27">
              <controlPr locked="0" defaultSize="0" autoFill="0" autoLine="0" autoPict="0">
                <anchor moveWithCells="1">
                  <from>
                    <xdr:col>2</xdr:col>
                    <xdr:colOff>38100</xdr:colOff>
                    <xdr:row>60</xdr:row>
                    <xdr:rowOff>0</xdr:rowOff>
                  </from>
                  <to>
                    <xdr:col>3</xdr:col>
                    <xdr:colOff>57150</xdr:colOff>
                    <xdr:row>61</xdr:row>
                    <xdr:rowOff>19050</xdr:rowOff>
                  </to>
                </anchor>
              </controlPr>
            </control>
          </mc:Choice>
        </mc:AlternateContent>
        <mc:AlternateContent xmlns:mc="http://schemas.openxmlformats.org/markup-compatibility/2006">
          <mc:Choice Requires="x14">
            <control shapeId="133148" r:id="rId31" name="Check Box 28">
              <controlPr locked="0" defaultSize="0" autoFill="0" autoLine="0" autoPict="0">
                <anchor moveWithCells="1">
                  <from>
                    <xdr:col>3</xdr:col>
                    <xdr:colOff>19050</xdr:colOff>
                    <xdr:row>61</xdr:row>
                    <xdr:rowOff>0</xdr:rowOff>
                  </from>
                  <to>
                    <xdr:col>4</xdr:col>
                    <xdr:colOff>76200</xdr:colOff>
                    <xdr:row>62</xdr:row>
                    <xdr:rowOff>19050</xdr:rowOff>
                  </to>
                </anchor>
              </controlPr>
            </control>
          </mc:Choice>
        </mc:AlternateContent>
        <mc:AlternateContent xmlns:mc="http://schemas.openxmlformats.org/markup-compatibility/2006">
          <mc:Choice Requires="x14">
            <control shapeId="133149" r:id="rId32" name="Check Box 29">
              <controlPr locked="0" defaultSize="0" autoFill="0" autoLine="0" autoPict="0">
                <anchor moveWithCells="1">
                  <from>
                    <xdr:col>2</xdr:col>
                    <xdr:colOff>38100</xdr:colOff>
                    <xdr:row>61</xdr:row>
                    <xdr:rowOff>0</xdr:rowOff>
                  </from>
                  <to>
                    <xdr:col>3</xdr:col>
                    <xdr:colOff>57150</xdr:colOff>
                    <xdr:row>62</xdr:row>
                    <xdr:rowOff>19050</xdr:rowOff>
                  </to>
                </anchor>
              </controlPr>
            </control>
          </mc:Choice>
        </mc:AlternateContent>
        <mc:AlternateContent xmlns:mc="http://schemas.openxmlformats.org/markup-compatibility/2006">
          <mc:Choice Requires="x14">
            <control shapeId="133150" r:id="rId33" name="Check Box 30">
              <controlPr locked="0" defaultSize="0" autoFill="0" autoLine="0" autoPict="0">
                <anchor moveWithCells="1">
                  <from>
                    <xdr:col>3</xdr:col>
                    <xdr:colOff>19050</xdr:colOff>
                    <xdr:row>62</xdr:row>
                    <xdr:rowOff>0</xdr:rowOff>
                  </from>
                  <to>
                    <xdr:col>4</xdr:col>
                    <xdr:colOff>76200</xdr:colOff>
                    <xdr:row>63</xdr:row>
                    <xdr:rowOff>19050</xdr:rowOff>
                  </to>
                </anchor>
              </controlPr>
            </control>
          </mc:Choice>
        </mc:AlternateContent>
        <mc:AlternateContent xmlns:mc="http://schemas.openxmlformats.org/markup-compatibility/2006">
          <mc:Choice Requires="x14">
            <control shapeId="133151" r:id="rId34" name="Check Box 31">
              <controlPr locked="0" defaultSize="0" autoFill="0" autoLine="0" autoPict="0">
                <anchor moveWithCells="1">
                  <from>
                    <xdr:col>2</xdr:col>
                    <xdr:colOff>38100</xdr:colOff>
                    <xdr:row>62</xdr:row>
                    <xdr:rowOff>0</xdr:rowOff>
                  </from>
                  <to>
                    <xdr:col>3</xdr:col>
                    <xdr:colOff>57150</xdr:colOff>
                    <xdr:row>63</xdr:row>
                    <xdr:rowOff>19050</xdr:rowOff>
                  </to>
                </anchor>
              </controlPr>
            </control>
          </mc:Choice>
        </mc:AlternateContent>
        <mc:AlternateContent xmlns:mc="http://schemas.openxmlformats.org/markup-compatibility/2006">
          <mc:Choice Requires="x14">
            <control shapeId="133152" r:id="rId35" name="Check Box 32">
              <controlPr locked="0" defaultSize="0" autoFill="0" autoLine="0" autoPict="0">
                <anchor moveWithCells="1">
                  <from>
                    <xdr:col>3</xdr:col>
                    <xdr:colOff>19050</xdr:colOff>
                    <xdr:row>63</xdr:row>
                    <xdr:rowOff>0</xdr:rowOff>
                  </from>
                  <to>
                    <xdr:col>4</xdr:col>
                    <xdr:colOff>76200</xdr:colOff>
                    <xdr:row>64</xdr:row>
                    <xdr:rowOff>19050</xdr:rowOff>
                  </to>
                </anchor>
              </controlPr>
            </control>
          </mc:Choice>
        </mc:AlternateContent>
        <mc:AlternateContent xmlns:mc="http://schemas.openxmlformats.org/markup-compatibility/2006">
          <mc:Choice Requires="x14">
            <control shapeId="133153" r:id="rId36" name="Check Box 33">
              <controlPr locked="0" defaultSize="0" autoFill="0" autoLine="0" autoPict="0">
                <anchor moveWithCells="1">
                  <from>
                    <xdr:col>2</xdr:col>
                    <xdr:colOff>38100</xdr:colOff>
                    <xdr:row>63</xdr:row>
                    <xdr:rowOff>0</xdr:rowOff>
                  </from>
                  <to>
                    <xdr:col>3</xdr:col>
                    <xdr:colOff>57150</xdr:colOff>
                    <xdr:row>64</xdr:row>
                    <xdr:rowOff>19050</xdr:rowOff>
                  </to>
                </anchor>
              </controlPr>
            </control>
          </mc:Choice>
        </mc:AlternateContent>
        <mc:AlternateContent xmlns:mc="http://schemas.openxmlformats.org/markup-compatibility/2006">
          <mc:Choice Requires="x14">
            <control shapeId="133154" r:id="rId37" name="Check Box 34">
              <controlPr locked="0" defaultSize="0" autoFill="0" autoLine="0" autoPict="0">
                <anchor moveWithCells="1">
                  <from>
                    <xdr:col>3</xdr:col>
                    <xdr:colOff>19050</xdr:colOff>
                    <xdr:row>64</xdr:row>
                    <xdr:rowOff>0</xdr:rowOff>
                  </from>
                  <to>
                    <xdr:col>4</xdr:col>
                    <xdr:colOff>76200</xdr:colOff>
                    <xdr:row>65</xdr:row>
                    <xdr:rowOff>19050</xdr:rowOff>
                  </to>
                </anchor>
              </controlPr>
            </control>
          </mc:Choice>
        </mc:AlternateContent>
        <mc:AlternateContent xmlns:mc="http://schemas.openxmlformats.org/markup-compatibility/2006">
          <mc:Choice Requires="x14">
            <control shapeId="133155" r:id="rId38" name="Check Box 35">
              <controlPr locked="0" defaultSize="0" autoFill="0" autoLine="0" autoPict="0">
                <anchor moveWithCells="1">
                  <from>
                    <xdr:col>2</xdr:col>
                    <xdr:colOff>38100</xdr:colOff>
                    <xdr:row>64</xdr:row>
                    <xdr:rowOff>0</xdr:rowOff>
                  </from>
                  <to>
                    <xdr:col>3</xdr:col>
                    <xdr:colOff>57150</xdr:colOff>
                    <xdr:row>65</xdr:row>
                    <xdr:rowOff>19050</xdr:rowOff>
                  </to>
                </anchor>
              </controlPr>
            </control>
          </mc:Choice>
        </mc:AlternateContent>
        <mc:AlternateContent xmlns:mc="http://schemas.openxmlformats.org/markup-compatibility/2006">
          <mc:Choice Requires="x14">
            <control shapeId="133156" r:id="rId39" name="Check Box 36">
              <controlPr locked="0" defaultSize="0" autoFill="0" autoLine="0" autoPict="0">
                <anchor moveWithCells="1">
                  <from>
                    <xdr:col>3</xdr:col>
                    <xdr:colOff>19050</xdr:colOff>
                    <xdr:row>65</xdr:row>
                    <xdr:rowOff>0</xdr:rowOff>
                  </from>
                  <to>
                    <xdr:col>4</xdr:col>
                    <xdr:colOff>76200</xdr:colOff>
                    <xdr:row>66</xdr:row>
                    <xdr:rowOff>19050</xdr:rowOff>
                  </to>
                </anchor>
              </controlPr>
            </control>
          </mc:Choice>
        </mc:AlternateContent>
        <mc:AlternateContent xmlns:mc="http://schemas.openxmlformats.org/markup-compatibility/2006">
          <mc:Choice Requires="x14">
            <control shapeId="133157" r:id="rId40" name="Check Box 37">
              <controlPr locked="0" defaultSize="0" autoFill="0" autoLine="0" autoPict="0">
                <anchor moveWithCells="1">
                  <from>
                    <xdr:col>2</xdr:col>
                    <xdr:colOff>38100</xdr:colOff>
                    <xdr:row>65</xdr:row>
                    <xdr:rowOff>0</xdr:rowOff>
                  </from>
                  <to>
                    <xdr:col>3</xdr:col>
                    <xdr:colOff>57150</xdr:colOff>
                    <xdr:row>66</xdr:row>
                    <xdr:rowOff>19050</xdr:rowOff>
                  </to>
                </anchor>
              </controlPr>
            </control>
          </mc:Choice>
        </mc:AlternateContent>
        <mc:AlternateContent xmlns:mc="http://schemas.openxmlformats.org/markup-compatibility/2006">
          <mc:Choice Requires="x14">
            <control shapeId="133158" r:id="rId41" name="Check Box 38">
              <controlPr locked="0" defaultSize="0" autoFill="0" autoLine="0" autoPict="0">
                <anchor moveWithCells="1">
                  <from>
                    <xdr:col>16</xdr:col>
                    <xdr:colOff>19050</xdr:colOff>
                    <xdr:row>59</xdr:row>
                    <xdr:rowOff>0</xdr:rowOff>
                  </from>
                  <to>
                    <xdr:col>17</xdr:col>
                    <xdr:colOff>38100</xdr:colOff>
                    <xdr:row>60</xdr:row>
                    <xdr:rowOff>19050</xdr:rowOff>
                  </to>
                </anchor>
              </controlPr>
            </control>
          </mc:Choice>
        </mc:AlternateContent>
        <mc:AlternateContent xmlns:mc="http://schemas.openxmlformats.org/markup-compatibility/2006">
          <mc:Choice Requires="x14">
            <control shapeId="133159" r:id="rId42" name="Check Box 39">
              <controlPr locked="0" defaultSize="0" autoFill="0" autoLine="0" autoPict="0">
                <anchor moveWithCells="1">
                  <from>
                    <xdr:col>11</xdr:col>
                    <xdr:colOff>38100</xdr:colOff>
                    <xdr:row>39</xdr:row>
                    <xdr:rowOff>0</xdr:rowOff>
                  </from>
                  <to>
                    <xdr:col>12</xdr:col>
                    <xdr:colOff>133350</xdr:colOff>
                    <xdr:row>40</xdr:row>
                    <xdr:rowOff>19050</xdr:rowOff>
                  </to>
                </anchor>
              </controlPr>
            </control>
          </mc:Choice>
        </mc:AlternateContent>
        <mc:AlternateContent xmlns:mc="http://schemas.openxmlformats.org/markup-compatibility/2006">
          <mc:Choice Requires="x14">
            <control shapeId="133160" r:id="rId43" name="Check Box 40">
              <controlPr locked="0" defaultSize="0" autoFill="0" autoLine="0" autoPict="0">
                <anchor moveWithCells="1">
                  <from>
                    <xdr:col>3</xdr:col>
                    <xdr:colOff>38100</xdr:colOff>
                    <xdr:row>86</xdr:row>
                    <xdr:rowOff>19050</xdr:rowOff>
                  </from>
                  <to>
                    <xdr:col>4</xdr:col>
                    <xdr:colOff>95250</xdr:colOff>
                    <xdr:row>87</xdr:row>
                    <xdr:rowOff>0</xdr:rowOff>
                  </to>
                </anchor>
              </controlPr>
            </control>
          </mc:Choice>
        </mc:AlternateContent>
        <mc:AlternateContent xmlns:mc="http://schemas.openxmlformats.org/markup-compatibility/2006">
          <mc:Choice Requires="x14">
            <control shapeId="133161" r:id="rId44" name="Check Box 41">
              <controlPr locked="0" defaultSize="0" autoFill="0" autoLine="0" autoPict="0">
                <anchor moveWithCells="1">
                  <from>
                    <xdr:col>2</xdr:col>
                    <xdr:colOff>38100</xdr:colOff>
                    <xdr:row>86</xdr:row>
                    <xdr:rowOff>19050</xdr:rowOff>
                  </from>
                  <to>
                    <xdr:col>3</xdr:col>
                    <xdr:colOff>57150</xdr:colOff>
                    <xdr:row>87</xdr:row>
                    <xdr:rowOff>0</xdr:rowOff>
                  </to>
                </anchor>
              </controlPr>
            </control>
          </mc:Choice>
        </mc:AlternateContent>
        <mc:AlternateContent xmlns:mc="http://schemas.openxmlformats.org/markup-compatibility/2006">
          <mc:Choice Requires="x14">
            <control shapeId="133162" r:id="rId45" name="Check Box 42">
              <controlPr locked="0" defaultSize="0" autoFill="0" autoLine="0" autoPict="0">
                <anchor moveWithCells="1">
                  <from>
                    <xdr:col>3</xdr:col>
                    <xdr:colOff>38100</xdr:colOff>
                    <xdr:row>74</xdr:row>
                    <xdr:rowOff>19050</xdr:rowOff>
                  </from>
                  <to>
                    <xdr:col>4</xdr:col>
                    <xdr:colOff>95250</xdr:colOff>
                    <xdr:row>75</xdr:row>
                    <xdr:rowOff>19050</xdr:rowOff>
                  </to>
                </anchor>
              </controlPr>
            </control>
          </mc:Choice>
        </mc:AlternateContent>
        <mc:AlternateContent xmlns:mc="http://schemas.openxmlformats.org/markup-compatibility/2006">
          <mc:Choice Requires="x14">
            <control shapeId="133163" r:id="rId46" name="Check Box 43">
              <controlPr locked="0" defaultSize="0" autoFill="0" autoLine="0" autoPict="0">
                <anchor moveWithCells="1">
                  <from>
                    <xdr:col>2</xdr:col>
                    <xdr:colOff>38100</xdr:colOff>
                    <xdr:row>74</xdr:row>
                    <xdr:rowOff>19050</xdr:rowOff>
                  </from>
                  <to>
                    <xdr:col>3</xdr:col>
                    <xdr:colOff>57150</xdr:colOff>
                    <xdr:row>75</xdr:row>
                    <xdr:rowOff>19050</xdr:rowOff>
                  </to>
                </anchor>
              </controlPr>
            </control>
          </mc:Choice>
        </mc:AlternateContent>
        <mc:AlternateContent xmlns:mc="http://schemas.openxmlformats.org/markup-compatibility/2006">
          <mc:Choice Requires="x14">
            <control shapeId="133164" r:id="rId47" name="Check Box 44">
              <controlPr locked="0" defaultSize="0" autoFill="0" autoLine="0" autoPict="0">
                <anchor moveWithCells="1">
                  <from>
                    <xdr:col>3</xdr:col>
                    <xdr:colOff>38100</xdr:colOff>
                    <xdr:row>75</xdr:row>
                    <xdr:rowOff>19050</xdr:rowOff>
                  </from>
                  <to>
                    <xdr:col>4</xdr:col>
                    <xdr:colOff>95250</xdr:colOff>
                    <xdr:row>76</xdr:row>
                    <xdr:rowOff>0</xdr:rowOff>
                  </to>
                </anchor>
              </controlPr>
            </control>
          </mc:Choice>
        </mc:AlternateContent>
        <mc:AlternateContent xmlns:mc="http://schemas.openxmlformats.org/markup-compatibility/2006">
          <mc:Choice Requires="x14">
            <control shapeId="133165" r:id="rId48" name="Check Box 45">
              <controlPr locked="0" defaultSize="0" autoFill="0" autoLine="0" autoPict="0">
                <anchor moveWithCells="1">
                  <from>
                    <xdr:col>2</xdr:col>
                    <xdr:colOff>38100</xdr:colOff>
                    <xdr:row>75</xdr:row>
                    <xdr:rowOff>19050</xdr:rowOff>
                  </from>
                  <to>
                    <xdr:col>3</xdr:col>
                    <xdr:colOff>57150</xdr:colOff>
                    <xdr:row>76</xdr:row>
                    <xdr:rowOff>0</xdr:rowOff>
                  </to>
                </anchor>
              </controlPr>
            </control>
          </mc:Choice>
        </mc:AlternateContent>
        <mc:AlternateContent xmlns:mc="http://schemas.openxmlformats.org/markup-compatibility/2006">
          <mc:Choice Requires="x14">
            <control shapeId="133166" r:id="rId49" name="Check Box 46">
              <controlPr locked="0" defaultSize="0" autoFill="0" autoLine="0" autoPict="0">
                <anchor moveWithCells="1">
                  <from>
                    <xdr:col>3</xdr:col>
                    <xdr:colOff>38100</xdr:colOff>
                    <xdr:row>78</xdr:row>
                    <xdr:rowOff>19050</xdr:rowOff>
                  </from>
                  <to>
                    <xdr:col>4</xdr:col>
                    <xdr:colOff>95250</xdr:colOff>
                    <xdr:row>79</xdr:row>
                    <xdr:rowOff>19050</xdr:rowOff>
                  </to>
                </anchor>
              </controlPr>
            </control>
          </mc:Choice>
        </mc:AlternateContent>
        <mc:AlternateContent xmlns:mc="http://schemas.openxmlformats.org/markup-compatibility/2006">
          <mc:Choice Requires="x14">
            <control shapeId="133167" r:id="rId50" name="Check Box 47">
              <controlPr locked="0" defaultSize="0" autoFill="0" autoLine="0" autoPict="0">
                <anchor moveWithCells="1">
                  <from>
                    <xdr:col>2</xdr:col>
                    <xdr:colOff>38100</xdr:colOff>
                    <xdr:row>78</xdr:row>
                    <xdr:rowOff>19050</xdr:rowOff>
                  </from>
                  <to>
                    <xdr:col>3</xdr:col>
                    <xdr:colOff>57150</xdr:colOff>
                    <xdr:row>79</xdr:row>
                    <xdr:rowOff>19050</xdr:rowOff>
                  </to>
                </anchor>
              </controlPr>
            </control>
          </mc:Choice>
        </mc:AlternateContent>
        <mc:AlternateContent xmlns:mc="http://schemas.openxmlformats.org/markup-compatibility/2006">
          <mc:Choice Requires="x14">
            <control shapeId="133168" r:id="rId51" name="Check Box 48">
              <controlPr locked="0" defaultSize="0" autoFill="0" autoLine="0" autoPict="0">
                <anchor moveWithCells="1">
                  <from>
                    <xdr:col>3</xdr:col>
                    <xdr:colOff>38100</xdr:colOff>
                    <xdr:row>75</xdr:row>
                    <xdr:rowOff>19050</xdr:rowOff>
                  </from>
                  <to>
                    <xdr:col>4</xdr:col>
                    <xdr:colOff>95250</xdr:colOff>
                    <xdr:row>76</xdr:row>
                    <xdr:rowOff>0</xdr:rowOff>
                  </to>
                </anchor>
              </controlPr>
            </control>
          </mc:Choice>
        </mc:AlternateContent>
        <mc:AlternateContent xmlns:mc="http://schemas.openxmlformats.org/markup-compatibility/2006">
          <mc:Choice Requires="x14">
            <control shapeId="133169" r:id="rId52" name="Check Box 49">
              <controlPr locked="0" defaultSize="0" autoFill="0" autoLine="0" autoPict="0">
                <anchor moveWithCells="1">
                  <from>
                    <xdr:col>2</xdr:col>
                    <xdr:colOff>38100</xdr:colOff>
                    <xdr:row>75</xdr:row>
                    <xdr:rowOff>19050</xdr:rowOff>
                  </from>
                  <to>
                    <xdr:col>3</xdr:col>
                    <xdr:colOff>57150</xdr:colOff>
                    <xdr:row>76</xdr:row>
                    <xdr:rowOff>0</xdr:rowOff>
                  </to>
                </anchor>
              </controlPr>
            </control>
          </mc:Choice>
        </mc:AlternateContent>
        <mc:AlternateContent xmlns:mc="http://schemas.openxmlformats.org/markup-compatibility/2006">
          <mc:Choice Requires="x14">
            <control shapeId="133170" r:id="rId53" name="Check Box 50">
              <controlPr locked="0" defaultSize="0" autoFill="0" autoLine="0" autoPict="0">
                <anchor moveWithCells="1">
                  <from>
                    <xdr:col>3</xdr:col>
                    <xdr:colOff>38100</xdr:colOff>
                    <xdr:row>77</xdr:row>
                    <xdr:rowOff>19050</xdr:rowOff>
                  </from>
                  <to>
                    <xdr:col>4</xdr:col>
                    <xdr:colOff>95250</xdr:colOff>
                    <xdr:row>78</xdr:row>
                    <xdr:rowOff>0</xdr:rowOff>
                  </to>
                </anchor>
              </controlPr>
            </control>
          </mc:Choice>
        </mc:AlternateContent>
        <mc:AlternateContent xmlns:mc="http://schemas.openxmlformats.org/markup-compatibility/2006">
          <mc:Choice Requires="x14">
            <control shapeId="133171" r:id="rId54" name="Check Box 51">
              <controlPr locked="0" defaultSize="0" autoFill="0" autoLine="0" autoPict="0">
                <anchor moveWithCells="1">
                  <from>
                    <xdr:col>2</xdr:col>
                    <xdr:colOff>38100</xdr:colOff>
                    <xdr:row>77</xdr:row>
                    <xdr:rowOff>19050</xdr:rowOff>
                  </from>
                  <to>
                    <xdr:col>3</xdr:col>
                    <xdr:colOff>57150</xdr:colOff>
                    <xdr:row>78</xdr:row>
                    <xdr:rowOff>0</xdr:rowOff>
                  </to>
                </anchor>
              </controlPr>
            </control>
          </mc:Choice>
        </mc:AlternateContent>
        <mc:AlternateContent xmlns:mc="http://schemas.openxmlformats.org/markup-compatibility/2006">
          <mc:Choice Requires="x14">
            <control shapeId="133172" r:id="rId55" name="Check Box 52">
              <controlPr locked="0" defaultSize="0" autoFill="0" autoLine="0" autoPict="0">
                <anchor moveWithCells="1">
                  <from>
                    <xdr:col>3</xdr:col>
                    <xdr:colOff>38100</xdr:colOff>
                    <xdr:row>76</xdr:row>
                    <xdr:rowOff>19050</xdr:rowOff>
                  </from>
                  <to>
                    <xdr:col>4</xdr:col>
                    <xdr:colOff>95250</xdr:colOff>
                    <xdr:row>77</xdr:row>
                    <xdr:rowOff>0</xdr:rowOff>
                  </to>
                </anchor>
              </controlPr>
            </control>
          </mc:Choice>
        </mc:AlternateContent>
        <mc:AlternateContent xmlns:mc="http://schemas.openxmlformats.org/markup-compatibility/2006">
          <mc:Choice Requires="x14">
            <control shapeId="133173" r:id="rId56" name="Check Box 53">
              <controlPr locked="0" defaultSize="0" autoFill="0" autoLine="0" autoPict="0">
                <anchor moveWithCells="1">
                  <from>
                    <xdr:col>2</xdr:col>
                    <xdr:colOff>38100</xdr:colOff>
                    <xdr:row>76</xdr:row>
                    <xdr:rowOff>19050</xdr:rowOff>
                  </from>
                  <to>
                    <xdr:col>3</xdr:col>
                    <xdr:colOff>57150</xdr:colOff>
                    <xdr:row>77</xdr:row>
                    <xdr:rowOff>0</xdr:rowOff>
                  </to>
                </anchor>
              </controlPr>
            </control>
          </mc:Choice>
        </mc:AlternateContent>
        <mc:AlternateContent xmlns:mc="http://schemas.openxmlformats.org/markup-compatibility/2006">
          <mc:Choice Requires="x14">
            <control shapeId="133174" r:id="rId57" name="Check Box 54">
              <controlPr locked="0" defaultSize="0" autoFill="0" autoLine="0" autoPict="0">
                <anchor moveWithCells="1">
                  <from>
                    <xdr:col>3</xdr:col>
                    <xdr:colOff>38100</xdr:colOff>
                    <xdr:row>67</xdr:row>
                    <xdr:rowOff>19050</xdr:rowOff>
                  </from>
                  <to>
                    <xdr:col>10</xdr:col>
                    <xdr:colOff>133350</xdr:colOff>
                    <xdr:row>68</xdr:row>
                    <xdr:rowOff>19050</xdr:rowOff>
                  </to>
                </anchor>
              </controlPr>
            </control>
          </mc:Choice>
        </mc:AlternateContent>
        <mc:AlternateContent xmlns:mc="http://schemas.openxmlformats.org/markup-compatibility/2006">
          <mc:Choice Requires="x14">
            <control shapeId="133175" r:id="rId58" name="Check Box 55">
              <controlPr locked="0" defaultSize="0" autoFill="0" autoLine="0" autoPict="0">
                <anchor moveWithCells="1">
                  <from>
                    <xdr:col>9</xdr:col>
                    <xdr:colOff>19050</xdr:colOff>
                    <xdr:row>81</xdr:row>
                    <xdr:rowOff>38100</xdr:rowOff>
                  </from>
                  <to>
                    <xdr:col>10</xdr:col>
                    <xdr:colOff>114300</xdr:colOff>
                    <xdr:row>82</xdr:row>
                    <xdr:rowOff>0</xdr:rowOff>
                  </to>
                </anchor>
              </controlPr>
            </control>
          </mc:Choice>
        </mc:AlternateContent>
        <mc:AlternateContent xmlns:mc="http://schemas.openxmlformats.org/markup-compatibility/2006">
          <mc:Choice Requires="x14">
            <control shapeId="133176" r:id="rId59" name="Check Box 56">
              <controlPr locked="0" defaultSize="0" autoFill="0" autoLine="0" autoPict="0">
                <anchor moveWithCells="1">
                  <from>
                    <xdr:col>4</xdr:col>
                    <xdr:colOff>133350</xdr:colOff>
                    <xdr:row>42</xdr:row>
                    <xdr:rowOff>19050</xdr:rowOff>
                  </from>
                  <to>
                    <xdr:col>5</xdr:col>
                    <xdr:colOff>171450</xdr:colOff>
                    <xdr:row>43</xdr:row>
                    <xdr:rowOff>76200</xdr:rowOff>
                  </to>
                </anchor>
              </controlPr>
            </control>
          </mc:Choice>
        </mc:AlternateContent>
        <mc:AlternateContent xmlns:mc="http://schemas.openxmlformats.org/markup-compatibility/2006">
          <mc:Choice Requires="x14">
            <control shapeId="133177" r:id="rId60" name="Check Box 57">
              <controlPr locked="0" defaultSize="0" autoFill="0" autoLine="0" autoPict="0">
                <anchor moveWithCells="1">
                  <from>
                    <xdr:col>22</xdr:col>
                    <xdr:colOff>38100</xdr:colOff>
                    <xdr:row>41</xdr:row>
                    <xdr:rowOff>19050</xdr:rowOff>
                  </from>
                  <to>
                    <xdr:col>23</xdr:col>
                    <xdr:colOff>133350</xdr:colOff>
                    <xdr:row>41</xdr:row>
                    <xdr:rowOff>323850</xdr:rowOff>
                  </to>
                </anchor>
              </controlPr>
            </control>
          </mc:Choice>
        </mc:AlternateContent>
        <mc:AlternateContent xmlns:mc="http://schemas.openxmlformats.org/markup-compatibility/2006">
          <mc:Choice Requires="x14">
            <control shapeId="133178" r:id="rId61" name="Check Box 58">
              <controlPr locked="0" defaultSize="0" autoFill="0" autoLine="0" autoPict="0">
                <anchor moveWithCells="1">
                  <from>
                    <xdr:col>16</xdr:col>
                    <xdr:colOff>133350</xdr:colOff>
                    <xdr:row>40</xdr:row>
                    <xdr:rowOff>19050</xdr:rowOff>
                  </from>
                  <to>
                    <xdr:col>17</xdr:col>
                    <xdr:colOff>152400</xdr:colOff>
                    <xdr:row>41</xdr:row>
                    <xdr:rowOff>9525</xdr:rowOff>
                  </to>
                </anchor>
              </controlPr>
            </control>
          </mc:Choice>
        </mc:AlternateContent>
        <mc:AlternateContent xmlns:mc="http://schemas.openxmlformats.org/markup-compatibility/2006">
          <mc:Choice Requires="x14">
            <control shapeId="133179" r:id="rId62" name="Check Box 59">
              <controlPr locked="0" defaultSize="0" autoFill="0" autoLine="0" autoPict="0">
                <anchor moveWithCells="1">
                  <from>
                    <xdr:col>18</xdr:col>
                    <xdr:colOff>57150</xdr:colOff>
                    <xdr:row>40</xdr:row>
                    <xdr:rowOff>19050</xdr:rowOff>
                  </from>
                  <to>
                    <xdr:col>19</xdr:col>
                    <xdr:colOff>152400</xdr:colOff>
                    <xdr:row>41</xdr:row>
                    <xdr:rowOff>9525</xdr:rowOff>
                  </to>
                </anchor>
              </controlPr>
            </control>
          </mc:Choice>
        </mc:AlternateContent>
        <mc:AlternateContent xmlns:mc="http://schemas.openxmlformats.org/markup-compatibility/2006">
          <mc:Choice Requires="x14">
            <control shapeId="133180" r:id="rId63" name="Check Box 60">
              <controlPr locked="0" defaultSize="0" autoFill="0" autoLine="0" autoPict="0">
                <anchor moveWithCells="1">
                  <from>
                    <xdr:col>20</xdr:col>
                    <xdr:colOff>57150</xdr:colOff>
                    <xdr:row>40</xdr:row>
                    <xdr:rowOff>19050</xdr:rowOff>
                  </from>
                  <to>
                    <xdr:col>21</xdr:col>
                    <xdr:colOff>152400</xdr:colOff>
                    <xdr:row>41</xdr:row>
                    <xdr:rowOff>9525</xdr:rowOff>
                  </to>
                </anchor>
              </controlPr>
            </control>
          </mc:Choice>
        </mc:AlternateContent>
        <mc:AlternateContent xmlns:mc="http://schemas.openxmlformats.org/markup-compatibility/2006">
          <mc:Choice Requires="x14">
            <control shapeId="133181" r:id="rId64" name="Check Box 61">
              <controlPr locked="0" defaultSize="0" autoFill="0" autoLine="0" autoPict="0">
                <anchor moveWithCells="1">
                  <from>
                    <xdr:col>22</xdr:col>
                    <xdr:colOff>38100</xdr:colOff>
                    <xdr:row>40</xdr:row>
                    <xdr:rowOff>19050</xdr:rowOff>
                  </from>
                  <to>
                    <xdr:col>23</xdr:col>
                    <xdr:colOff>133350</xdr:colOff>
                    <xdr:row>41</xdr:row>
                    <xdr:rowOff>9525</xdr:rowOff>
                  </to>
                </anchor>
              </controlPr>
            </control>
          </mc:Choice>
        </mc:AlternateContent>
        <mc:AlternateContent xmlns:mc="http://schemas.openxmlformats.org/markup-compatibility/2006">
          <mc:Choice Requires="x14">
            <control shapeId="133182" r:id="rId65" name="Check Box 62">
              <controlPr locked="0" defaultSize="0" autoFill="0" autoLine="0" autoPict="0">
                <anchor moveWithCells="1">
                  <from>
                    <xdr:col>7</xdr:col>
                    <xdr:colOff>95250</xdr:colOff>
                    <xdr:row>44</xdr:row>
                    <xdr:rowOff>152400</xdr:rowOff>
                  </from>
                  <to>
                    <xdr:col>8</xdr:col>
                    <xdr:colOff>190500</xdr:colOff>
                    <xdr:row>46</xdr:row>
                    <xdr:rowOff>95250</xdr:rowOff>
                  </to>
                </anchor>
              </controlPr>
            </control>
          </mc:Choice>
        </mc:AlternateContent>
        <mc:AlternateContent xmlns:mc="http://schemas.openxmlformats.org/markup-compatibility/2006">
          <mc:Choice Requires="x14">
            <control shapeId="133183" r:id="rId66" name="Check Box 63">
              <controlPr locked="0" defaultSize="0" autoFill="0" autoLine="0" autoPict="0">
                <anchor moveWithCells="1">
                  <from>
                    <xdr:col>7</xdr:col>
                    <xdr:colOff>95250</xdr:colOff>
                    <xdr:row>45</xdr:row>
                    <xdr:rowOff>133350</xdr:rowOff>
                  </from>
                  <to>
                    <xdr:col>8</xdr:col>
                    <xdr:colOff>190500</xdr:colOff>
                    <xdr:row>47</xdr:row>
                    <xdr:rowOff>76200</xdr:rowOff>
                  </to>
                </anchor>
              </controlPr>
            </control>
          </mc:Choice>
        </mc:AlternateContent>
        <mc:AlternateContent xmlns:mc="http://schemas.openxmlformats.org/markup-compatibility/2006">
          <mc:Choice Requires="x14">
            <control shapeId="133184" r:id="rId67" name="Check Box 64">
              <controlPr locked="0" defaultSize="0" autoFill="0" autoLine="0" autoPict="0">
                <anchor moveWithCells="1">
                  <from>
                    <xdr:col>7</xdr:col>
                    <xdr:colOff>95250</xdr:colOff>
                    <xdr:row>46</xdr:row>
                    <xdr:rowOff>114300</xdr:rowOff>
                  </from>
                  <to>
                    <xdr:col>8</xdr:col>
                    <xdr:colOff>190500</xdr:colOff>
                    <xdr:row>48</xdr:row>
                    <xdr:rowOff>19050</xdr:rowOff>
                  </to>
                </anchor>
              </controlPr>
            </control>
          </mc:Choice>
        </mc:AlternateContent>
        <mc:AlternateContent xmlns:mc="http://schemas.openxmlformats.org/markup-compatibility/2006">
          <mc:Choice Requires="x14">
            <control shapeId="133185" r:id="rId68" name="Check Box 65">
              <controlPr locked="0" defaultSize="0" autoFill="0" autoLine="0" autoPict="0">
                <anchor moveWithCells="1">
                  <from>
                    <xdr:col>6</xdr:col>
                    <xdr:colOff>95250</xdr:colOff>
                    <xdr:row>44</xdr:row>
                    <xdr:rowOff>152400</xdr:rowOff>
                  </from>
                  <to>
                    <xdr:col>7</xdr:col>
                    <xdr:colOff>190500</xdr:colOff>
                    <xdr:row>46</xdr:row>
                    <xdr:rowOff>95250</xdr:rowOff>
                  </to>
                </anchor>
              </controlPr>
            </control>
          </mc:Choice>
        </mc:AlternateContent>
        <mc:AlternateContent xmlns:mc="http://schemas.openxmlformats.org/markup-compatibility/2006">
          <mc:Choice Requires="x14">
            <control shapeId="133186" r:id="rId69" name="Check Box 66">
              <controlPr locked="0" defaultSize="0" autoFill="0" autoLine="0" autoPict="0">
                <anchor moveWithCells="1">
                  <from>
                    <xdr:col>6</xdr:col>
                    <xdr:colOff>95250</xdr:colOff>
                    <xdr:row>45</xdr:row>
                    <xdr:rowOff>133350</xdr:rowOff>
                  </from>
                  <to>
                    <xdr:col>7</xdr:col>
                    <xdr:colOff>190500</xdr:colOff>
                    <xdr:row>47</xdr:row>
                    <xdr:rowOff>76200</xdr:rowOff>
                  </to>
                </anchor>
              </controlPr>
            </control>
          </mc:Choice>
        </mc:AlternateContent>
        <mc:AlternateContent xmlns:mc="http://schemas.openxmlformats.org/markup-compatibility/2006">
          <mc:Choice Requires="x14">
            <control shapeId="133187" r:id="rId70" name="Check Box 67">
              <controlPr locked="0" defaultSize="0" autoFill="0" autoLine="0" autoPict="0">
                <anchor moveWithCells="1">
                  <from>
                    <xdr:col>6</xdr:col>
                    <xdr:colOff>95250</xdr:colOff>
                    <xdr:row>46</xdr:row>
                    <xdr:rowOff>114300</xdr:rowOff>
                  </from>
                  <to>
                    <xdr:col>7</xdr:col>
                    <xdr:colOff>190500</xdr:colOff>
                    <xdr:row>48</xdr:row>
                    <xdr:rowOff>19050</xdr:rowOff>
                  </to>
                </anchor>
              </controlPr>
            </control>
          </mc:Choice>
        </mc:AlternateContent>
        <mc:AlternateContent xmlns:mc="http://schemas.openxmlformats.org/markup-compatibility/2006">
          <mc:Choice Requires="x14">
            <control shapeId="133188" r:id="rId71" name="Check Box 68">
              <controlPr locked="0" defaultSize="0" autoFill="0" autoLine="0" autoPict="0">
                <anchor moveWithCells="1">
                  <from>
                    <xdr:col>8</xdr:col>
                    <xdr:colOff>95250</xdr:colOff>
                    <xdr:row>44</xdr:row>
                    <xdr:rowOff>152400</xdr:rowOff>
                  </from>
                  <to>
                    <xdr:col>9</xdr:col>
                    <xdr:colOff>190500</xdr:colOff>
                    <xdr:row>46</xdr:row>
                    <xdr:rowOff>95250</xdr:rowOff>
                  </to>
                </anchor>
              </controlPr>
            </control>
          </mc:Choice>
        </mc:AlternateContent>
        <mc:AlternateContent xmlns:mc="http://schemas.openxmlformats.org/markup-compatibility/2006">
          <mc:Choice Requires="x14">
            <control shapeId="133189" r:id="rId72" name="Check Box 69">
              <controlPr locked="0" defaultSize="0" autoFill="0" autoLine="0" autoPict="0">
                <anchor moveWithCells="1">
                  <from>
                    <xdr:col>8</xdr:col>
                    <xdr:colOff>95250</xdr:colOff>
                    <xdr:row>45</xdr:row>
                    <xdr:rowOff>133350</xdr:rowOff>
                  </from>
                  <to>
                    <xdr:col>9</xdr:col>
                    <xdr:colOff>190500</xdr:colOff>
                    <xdr:row>47</xdr:row>
                    <xdr:rowOff>76200</xdr:rowOff>
                  </to>
                </anchor>
              </controlPr>
            </control>
          </mc:Choice>
        </mc:AlternateContent>
        <mc:AlternateContent xmlns:mc="http://schemas.openxmlformats.org/markup-compatibility/2006">
          <mc:Choice Requires="x14">
            <control shapeId="133190" r:id="rId73" name="Check Box 70">
              <controlPr locked="0" defaultSize="0" autoFill="0" autoLine="0" autoPict="0">
                <anchor moveWithCells="1">
                  <from>
                    <xdr:col>8</xdr:col>
                    <xdr:colOff>95250</xdr:colOff>
                    <xdr:row>46</xdr:row>
                    <xdr:rowOff>114300</xdr:rowOff>
                  </from>
                  <to>
                    <xdr:col>9</xdr:col>
                    <xdr:colOff>190500</xdr:colOff>
                    <xdr:row>48</xdr:row>
                    <xdr:rowOff>19050</xdr:rowOff>
                  </to>
                </anchor>
              </controlPr>
            </control>
          </mc:Choice>
        </mc:AlternateContent>
        <mc:AlternateContent xmlns:mc="http://schemas.openxmlformats.org/markup-compatibility/2006">
          <mc:Choice Requires="x14">
            <control shapeId="133191" r:id="rId74" name="Check Box 71">
              <controlPr locked="0" defaultSize="0" autoFill="0" autoLine="0" autoPict="0">
                <anchor moveWithCells="1">
                  <from>
                    <xdr:col>9</xdr:col>
                    <xdr:colOff>95250</xdr:colOff>
                    <xdr:row>44</xdr:row>
                    <xdr:rowOff>152400</xdr:rowOff>
                  </from>
                  <to>
                    <xdr:col>10</xdr:col>
                    <xdr:colOff>190500</xdr:colOff>
                    <xdr:row>46</xdr:row>
                    <xdr:rowOff>95250</xdr:rowOff>
                  </to>
                </anchor>
              </controlPr>
            </control>
          </mc:Choice>
        </mc:AlternateContent>
        <mc:AlternateContent xmlns:mc="http://schemas.openxmlformats.org/markup-compatibility/2006">
          <mc:Choice Requires="x14">
            <control shapeId="133192" r:id="rId75" name="Check Box 72">
              <controlPr locked="0" defaultSize="0" autoFill="0" autoLine="0" autoPict="0">
                <anchor moveWithCells="1">
                  <from>
                    <xdr:col>9</xdr:col>
                    <xdr:colOff>95250</xdr:colOff>
                    <xdr:row>45</xdr:row>
                    <xdr:rowOff>133350</xdr:rowOff>
                  </from>
                  <to>
                    <xdr:col>10</xdr:col>
                    <xdr:colOff>190500</xdr:colOff>
                    <xdr:row>47</xdr:row>
                    <xdr:rowOff>76200</xdr:rowOff>
                  </to>
                </anchor>
              </controlPr>
            </control>
          </mc:Choice>
        </mc:AlternateContent>
        <mc:AlternateContent xmlns:mc="http://schemas.openxmlformats.org/markup-compatibility/2006">
          <mc:Choice Requires="x14">
            <control shapeId="133193" r:id="rId76" name="Check Box 73">
              <controlPr locked="0" defaultSize="0" autoFill="0" autoLine="0" autoPict="0">
                <anchor moveWithCells="1">
                  <from>
                    <xdr:col>9</xdr:col>
                    <xdr:colOff>95250</xdr:colOff>
                    <xdr:row>46</xdr:row>
                    <xdr:rowOff>114300</xdr:rowOff>
                  </from>
                  <to>
                    <xdr:col>10</xdr:col>
                    <xdr:colOff>190500</xdr:colOff>
                    <xdr:row>48</xdr:row>
                    <xdr:rowOff>19050</xdr:rowOff>
                  </to>
                </anchor>
              </controlPr>
            </control>
          </mc:Choice>
        </mc:AlternateContent>
        <mc:AlternateContent xmlns:mc="http://schemas.openxmlformats.org/markup-compatibility/2006">
          <mc:Choice Requires="x14">
            <control shapeId="133194" r:id="rId77" name="Check Box 74">
              <controlPr locked="0" defaultSize="0" autoFill="0" autoLine="0" autoPict="0">
                <anchor moveWithCells="1">
                  <from>
                    <xdr:col>10</xdr:col>
                    <xdr:colOff>95250</xdr:colOff>
                    <xdr:row>44</xdr:row>
                    <xdr:rowOff>152400</xdr:rowOff>
                  </from>
                  <to>
                    <xdr:col>11</xdr:col>
                    <xdr:colOff>190500</xdr:colOff>
                    <xdr:row>46</xdr:row>
                    <xdr:rowOff>95250</xdr:rowOff>
                  </to>
                </anchor>
              </controlPr>
            </control>
          </mc:Choice>
        </mc:AlternateContent>
        <mc:AlternateContent xmlns:mc="http://schemas.openxmlformats.org/markup-compatibility/2006">
          <mc:Choice Requires="x14">
            <control shapeId="133195" r:id="rId78" name="Check Box 75">
              <controlPr locked="0" defaultSize="0" autoFill="0" autoLine="0" autoPict="0">
                <anchor moveWithCells="1">
                  <from>
                    <xdr:col>10</xdr:col>
                    <xdr:colOff>95250</xdr:colOff>
                    <xdr:row>45</xdr:row>
                    <xdr:rowOff>133350</xdr:rowOff>
                  </from>
                  <to>
                    <xdr:col>11</xdr:col>
                    <xdr:colOff>190500</xdr:colOff>
                    <xdr:row>47</xdr:row>
                    <xdr:rowOff>76200</xdr:rowOff>
                  </to>
                </anchor>
              </controlPr>
            </control>
          </mc:Choice>
        </mc:AlternateContent>
        <mc:AlternateContent xmlns:mc="http://schemas.openxmlformats.org/markup-compatibility/2006">
          <mc:Choice Requires="x14">
            <control shapeId="133196" r:id="rId79" name="Check Box 76">
              <controlPr locked="0" defaultSize="0" autoFill="0" autoLine="0" autoPict="0">
                <anchor moveWithCells="1">
                  <from>
                    <xdr:col>10</xdr:col>
                    <xdr:colOff>95250</xdr:colOff>
                    <xdr:row>46</xdr:row>
                    <xdr:rowOff>114300</xdr:rowOff>
                  </from>
                  <to>
                    <xdr:col>11</xdr:col>
                    <xdr:colOff>190500</xdr:colOff>
                    <xdr:row>48</xdr:row>
                    <xdr:rowOff>19050</xdr:rowOff>
                  </to>
                </anchor>
              </controlPr>
            </control>
          </mc:Choice>
        </mc:AlternateContent>
        <mc:AlternateContent xmlns:mc="http://schemas.openxmlformats.org/markup-compatibility/2006">
          <mc:Choice Requires="x14">
            <control shapeId="133197" r:id="rId80" name="Check Box 77">
              <controlPr locked="0" defaultSize="0" autoFill="0" autoLine="0" autoPict="0">
                <anchor moveWithCells="1">
                  <from>
                    <xdr:col>11</xdr:col>
                    <xdr:colOff>95250</xdr:colOff>
                    <xdr:row>44</xdr:row>
                    <xdr:rowOff>152400</xdr:rowOff>
                  </from>
                  <to>
                    <xdr:col>12</xdr:col>
                    <xdr:colOff>190500</xdr:colOff>
                    <xdr:row>46</xdr:row>
                    <xdr:rowOff>95250</xdr:rowOff>
                  </to>
                </anchor>
              </controlPr>
            </control>
          </mc:Choice>
        </mc:AlternateContent>
        <mc:AlternateContent xmlns:mc="http://schemas.openxmlformats.org/markup-compatibility/2006">
          <mc:Choice Requires="x14">
            <control shapeId="133198" r:id="rId81" name="Check Box 78">
              <controlPr locked="0" defaultSize="0" autoFill="0" autoLine="0" autoPict="0">
                <anchor moveWithCells="1">
                  <from>
                    <xdr:col>11</xdr:col>
                    <xdr:colOff>95250</xdr:colOff>
                    <xdr:row>45</xdr:row>
                    <xdr:rowOff>133350</xdr:rowOff>
                  </from>
                  <to>
                    <xdr:col>12</xdr:col>
                    <xdr:colOff>190500</xdr:colOff>
                    <xdr:row>47</xdr:row>
                    <xdr:rowOff>76200</xdr:rowOff>
                  </to>
                </anchor>
              </controlPr>
            </control>
          </mc:Choice>
        </mc:AlternateContent>
        <mc:AlternateContent xmlns:mc="http://schemas.openxmlformats.org/markup-compatibility/2006">
          <mc:Choice Requires="x14">
            <control shapeId="133199" r:id="rId82" name="Check Box 79">
              <controlPr locked="0" defaultSize="0" autoFill="0" autoLine="0" autoPict="0">
                <anchor moveWithCells="1">
                  <from>
                    <xdr:col>11</xdr:col>
                    <xdr:colOff>95250</xdr:colOff>
                    <xdr:row>46</xdr:row>
                    <xdr:rowOff>114300</xdr:rowOff>
                  </from>
                  <to>
                    <xdr:col>12</xdr:col>
                    <xdr:colOff>190500</xdr:colOff>
                    <xdr:row>48</xdr:row>
                    <xdr:rowOff>19050</xdr:rowOff>
                  </to>
                </anchor>
              </controlPr>
            </control>
          </mc:Choice>
        </mc:AlternateContent>
        <mc:AlternateContent xmlns:mc="http://schemas.openxmlformats.org/markup-compatibility/2006">
          <mc:Choice Requires="x14">
            <control shapeId="133200" r:id="rId83" name="Check Box 80">
              <controlPr locked="0" defaultSize="0" autoFill="0" autoLine="0" autoPict="0">
                <anchor moveWithCells="1">
                  <from>
                    <xdr:col>12</xdr:col>
                    <xdr:colOff>95250</xdr:colOff>
                    <xdr:row>44</xdr:row>
                    <xdr:rowOff>152400</xdr:rowOff>
                  </from>
                  <to>
                    <xdr:col>13</xdr:col>
                    <xdr:colOff>190500</xdr:colOff>
                    <xdr:row>46</xdr:row>
                    <xdr:rowOff>95250</xdr:rowOff>
                  </to>
                </anchor>
              </controlPr>
            </control>
          </mc:Choice>
        </mc:AlternateContent>
        <mc:AlternateContent xmlns:mc="http://schemas.openxmlformats.org/markup-compatibility/2006">
          <mc:Choice Requires="x14">
            <control shapeId="133201" r:id="rId84" name="Check Box 81">
              <controlPr locked="0" defaultSize="0" autoFill="0" autoLine="0" autoPict="0">
                <anchor moveWithCells="1">
                  <from>
                    <xdr:col>12</xdr:col>
                    <xdr:colOff>95250</xdr:colOff>
                    <xdr:row>45</xdr:row>
                    <xdr:rowOff>133350</xdr:rowOff>
                  </from>
                  <to>
                    <xdr:col>13</xdr:col>
                    <xdr:colOff>190500</xdr:colOff>
                    <xdr:row>47</xdr:row>
                    <xdr:rowOff>76200</xdr:rowOff>
                  </to>
                </anchor>
              </controlPr>
            </control>
          </mc:Choice>
        </mc:AlternateContent>
        <mc:AlternateContent xmlns:mc="http://schemas.openxmlformats.org/markup-compatibility/2006">
          <mc:Choice Requires="x14">
            <control shapeId="133202" r:id="rId85" name="Check Box 82">
              <controlPr locked="0" defaultSize="0" autoFill="0" autoLine="0" autoPict="0">
                <anchor moveWithCells="1">
                  <from>
                    <xdr:col>12</xdr:col>
                    <xdr:colOff>95250</xdr:colOff>
                    <xdr:row>46</xdr:row>
                    <xdr:rowOff>114300</xdr:rowOff>
                  </from>
                  <to>
                    <xdr:col>13</xdr:col>
                    <xdr:colOff>190500</xdr:colOff>
                    <xdr:row>48</xdr:row>
                    <xdr:rowOff>19050</xdr:rowOff>
                  </to>
                </anchor>
              </controlPr>
            </control>
          </mc:Choice>
        </mc:AlternateContent>
        <mc:AlternateContent xmlns:mc="http://schemas.openxmlformats.org/markup-compatibility/2006">
          <mc:Choice Requires="x14">
            <control shapeId="133203" r:id="rId86" name="Check Box 83">
              <controlPr locked="0" defaultSize="0" autoFill="0" autoLine="0" autoPict="0">
                <anchor moveWithCells="1">
                  <from>
                    <xdr:col>13</xdr:col>
                    <xdr:colOff>95250</xdr:colOff>
                    <xdr:row>44</xdr:row>
                    <xdr:rowOff>152400</xdr:rowOff>
                  </from>
                  <to>
                    <xdr:col>14</xdr:col>
                    <xdr:colOff>190500</xdr:colOff>
                    <xdr:row>46</xdr:row>
                    <xdr:rowOff>95250</xdr:rowOff>
                  </to>
                </anchor>
              </controlPr>
            </control>
          </mc:Choice>
        </mc:AlternateContent>
        <mc:AlternateContent xmlns:mc="http://schemas.openxmlformats.org/markup-compatibility/2006">
          <mc:Choice Requires="x14">
            <control shapeId="133204" r:id="rId87" name="Check Box 84">
              <controlPr locked="0" defaultSize="0" autoFill="0" autoLine="0" autoPict="0">
                <anchor moveWithCells="1">
                  <from>
                    <xdr:col>13</xdr:col>
                    <xdr:colOff>95250</xdr:colOff>
                    <xdr:row>45</xdr:row>
                    <xdr:rowOff>133350</xdr:rowOff>
                  </from>
                  <to>
                    <xdr:col>14</xdr:col>
                    <xdr:colOff>190500</xdr:colOff>
                    <xdr:row>47</xdr:row>
                    <xdr:rowOff>76200</xdr:rowOff>
                  </to>
                </anchor>
              </controlPr>
            </control>
          </mc:Choice>
        </mc:AlternateContent>
        <mc:AlternateContent xmlns:mc="http://schemas.openxmlformats.org/markup-compatibility/2006">
          <mc:Choice Requires="x14">
            <control shapeId="133205" r:id="rId88" name="Check Box 85">
              <controlPr locked="0" defaultSize="0" autoFill="0" autoLine="0" autoPict="0">
                <anchor moveWithCells="1">
                  <from>
                    <xdr:col>13</xdr:col>
                    <xdr:colOff>95250</xdr:colOff>
                    <xdr:row>46</xdr:row>
                    <xdr:rowOff>114300</xdr:rowOff>
                  </from>
                  <to>
                    <xdr:col>14</xdr:col>
                    <xdr:colOff>190500</xdr:colOff>
                    <xdr:row>48</xdr:row>
                    <xdr:rowOff>19050</xdr:rowOff>
                  </to>
                </anchor>
              </controlPr>
            </control>
          </mc:Choice>
        </mc:AlternateContent>
        <mc:AlternateContent xmlns:mc="http://schemas.openxmlformats.org/markup-compatibility/2006">
          <mc:Choice Requires="x14">
            <control shapeId="133206" r:id="rId89" name="Check Box 86">
              <controlPr locked="0" defaultSize="0" autoFill="0" autoLine="0" autoPict="0">
                <anchor moveWithCells="1">
                  <from>
                    <xdr:col>14</xdr:col>
                    <xdr:colOff>95250</xdr:colOff>
                    <xdr:row>44</xdr:row>
                    <xdr:rowOff>152400</xdr:rowOff>
                  </from>
                  <to>
                    <xdr:col>15</xdr:col>
                    <xdr:colOff>190500</xdr:colOff>
                    <xdr:row>46</xdr:row>
                    <xdr:rowOff>95250</xdr:rowOff>
                  </to>
                </anchor>
              </controlPr>
            </control>
          </mc:Choice>
        </mc:AlternateContent>
        <mc:AlternateContent xmlns:mc="http://schemas.openxmlformats.org/markup-compatibility/2006">
          <mc:Choice Requires="x14">
            <control shapeId="133207" r:id="rId90" name="Check Box 87">
              <controlPr locked="0" defaultSize="0" autoFill="0" autoLine="0" autoPict="0">
                <anchor moveWithCells="1">
                  <from>
                    <xdr:col>14</xdr:col>
                    <xdr:colOff>95250</xdr:colOff>
                    <xdr:row>45</xdr:row>
                    <xdr:rowOff>133350</xdr:rowOff>
                  </from>
                  <to>
                    <xdr:col>15</xdr:col>
                    <xdr:colOff>190500</xdr:colOff>
                    <xdr:row>47</xdr:row>
                    <xdr:rowOff>76200</xdr:rowOff>
                  </to>
                </anchor>
              </controlPr>
            </control>
          </mc:Choice>
        </mc:AlternateContent>
        <mc:AlternateContent xmlns:mc="http://schemas.openxmlformats.org/markup-compatibility/2006">
          <mc:Choice Requires="x14">
            <control shapeId="133208" r:id="rId91" name="Check Box 88">
              <controlPr locked="0" defaultSize="0" autoFill="0" autoLine="0" autoPict="0">
                <anchor moveWithCells="1">
                  <from>
                    <xdr:col>14</xdr:col>
                    <xdr:colOff>95250</xdr:colOff>
                    <xdr:row>46</xdr:row>
                    <xdr:rowOff>114300</xdr:rowOff>
                  </from>
                  <to>
                    <xdr:col>15</xdr:col>
                    <xdr:colOff>190500</xdr:colOff>
                    <xdr:row>48</xdr:row>
                    <xdr:rowOff>19050</xdr:rowOff>
                  </to>
                </anchor>
              </controlPr>
            </control>
          </mc:Choice>
        </mc:AlternateContent>
        <mc:AlternateContent xmlns:mc="http://schemas.openxmlformats.org/markup-compatibility/2006">
          <mc:Choice Requires="x14">
            <control shapeId="133209" r:id="rId92" name="Check Box 89">
              <controlPr locked="0" defaultSize="0" autoFill="0" autoLine="0" autoPict="0">
                <anchor moveWithCells="1">
                  <from>
                    <xdr:col>15</xdr:col>
                    <xdr:colOff>95250</xdr:colOff>
                    <xdr:row>44</xdr:row>
                    <xdr:rowOff>152400</xdr:rowOff>
                  </from>
                  <to>
                    <xdr:col>16</xdr:col>
                    <xdr:colOff>190500</xdr:colOff>
                    <xdr:row>46</xdr:row>
                    <xdr:rowOff>95250</xdr:rowOff>
                  </to>
                </anchor>
              </controlPr>
            </control>
          </mc:Choice>
        </mc:AlternateContent>
        <mc:AlternateContent xmlns:mc="http://schemas.openxmlformats.org/markup-compatibility/2006">
          <mc:Choice Requires="x14">
            <control shapeId="133210" r:id="rId93" name="Check Box 90">
              <controlPr locked="0" defaultSize="0" autoFill="0" autoLine="0" autoPict="0">
                <anchor moveWithCells="1">
                  <from>
                    <xdr:col>15</xdr:col>
                    <xdr:colOff>95250</xdr:colOff>
                    <xdr:row>45</xdr:row>
                    <xdr:rowOff>133350</xdr:rowOff>
                  </from>
                  <to>
                    <xdr:col>16</xdr:col>
                    <xdr:colOff>190500</xdr:colOff>
                    <xdr:row>47</xdr:row>
                    <xdr:rowOff>76200</xdr:rowOff>
                  </to>
                </anchor>
              </controlPr>
            </control>
          </mc:Choice>
        </mc:AlternateContent>
        <mc:AlternateContent xmlns:mc="http://schemas.openxmlformats.org/markup-compatibility/2006">
          <mc:Choice Requires="x14">
            <control shapeId="133211" r:id="rId94" name="Check Box 91">
              <controlPr locked="0" defaultSize="0" autoFill="0" autoLine="0" autoPict="0">
                <anchor moveWithCells="1">
                  <from>
                    <xdr:col>15</xdr:col>
                    <xdr:colOff>95250</xdr:colOff>
                    <xdr:row>46</xdr:row>
                    <xdr:rowOff>114300</xdr:rowOff>
                  </from>
                  <to>
                    <xdr:col>16</xdr:col>
                    <xdr:colOff>190500</xdr:colOff>
                    <xdr:row>48</xdr:row>
                    <xdr:rowOff>19050</xdr:rowOff>
                  </to>
                </anchor>
              </controlPr>
            </control>
          </mc:Choice>
        </mc:AlternateContent>
        <mc:AlternateContent xmlns:mc="http://schemas.openxmlformats.org/markup-compatibility/2006">
          <mc:Choice Requires="x14">
            <control shapeId="133212" r:id="rId95" name="Check Box 92">
              <controlPr locked="0" defaultSize="0" autoFill="0" autoLine="0" autoPict="0">
                <anchor moveWithCells="1">
                  <from>
                    <xdr:col>16</xdr:col>
                    <xdr:colOff>114300</xdr:colOff>
                    <xdr:row>44</xdr:row>
                    <xdr:rowOff>152400</xdr:rowOff>
                  </from>
                  <to>
                    <xdr:col>17</xdr:col>
                    <xdr:colOff>133350</xdr:colOff>
                    <xdr:row>46</xdr:row>
                    <xdr:rowOff>95250</xdr:rowOff>
                  </to>
                </anchor>
              </controlPr>
            </control>
          </mc:Choice>
        </mc:AlternateContent>
        <mc:AlternateContent xmlns:mc="http://schemas.openxmlformats.org/markup-compatibility/2006">
          <mc:Choice Requires="x14">
            <control shapeId="133213" r:id="rId96" name="Check Box 93">
              <controlPr locked="0" defaultSize="0" autoFill="0" autoLine="0" autoPict="0">
                <anchor moveWithCells="1">
                  <from>
                    <xdr:col>16</xdr:col>
                    <xdr:colOff>114300</xdr:colOff>
                    <xdr:row>45</xdr:row>
                    <xdr:rowOff>133350</xdr:rowOff>
                  </from>
                  <to>
                    <xdr:col>17</xdr:col>
                    <xdr:colOff>133350</xdr:colOff>
                    <xdr:row>47</xdr:row>
                    <xdr:rowOff>76200</xdr:rowOff>
                  </to>
                </anchor>
              </controlPr>
            </control>
          </mc:Choice>
        </mc:AlternateContent>
        <mc:AlternateContent xmlns:mc="http://schemas.openxmlformats.org/markup-compatibility/2006">
          <mc:Choice Requires="x14">
            <control shapeId="133214" r:id="rId97" name="Check Box 94">
              <controlPr locked="0" defaultSize="0" autoFill="0" autoLine="0" autoPict="0">
                <anchor moveWithCells="1">
                  <from>
                    <xdr:col>16</xdr:col>
                    <xdr:colOff>114300</xdr:colOff>
                    <xdr:row>46</xdr:row>
                    <xdr:rowOff>114300</xdr:rowOff>
                  </from>
                  <to>
                    <xdr:col>17</xdr:col>
                    <xdr:colOff>133350</xdr:colOff>
                    <xdr:row>48</xdr:row>
                    <xdr:rowOff>19050</xdr:rowOff>
                  </to>
                </anchor>
              </controlPr>
            </control>
          </mc:Choice>
        </mc:AlternateContent>
        <mc:AlternateContent xmlns:mc="http://schemas.openxmlformats.org/markup-compatibility/2006">
          <mc:Choice Requires="x14">
            <control shapeId="133215" r:id="rId98" name="Check Box 95">
              <controlPr locked="0" defaultSize="0" autoFill="0" autoLine="0" autoPict="0">
                <anchor moveWithCells="1">
                  <from>
                    <xdr:col>17</xdr:col>
                    <xdr:colOff>95250</xdr:colOff>
                    <xdr:row>44</xdr:row>
                    <xdr:rowOff>152400</xdr:rowOff>
                  </from>
                  <to>
                    <xdr:col>18</xdr:col>
                    <xdr:colOff>190500</xdr:colOff>
                    <xdr:row>46</xdr:row>
                    <xdr:rowOff>95250</xdr:rowOff>
                  </to>
                </anchor>
              </controlPr>
            </control>
          </mc:Choice>
        </mc:AlternateContent>
        <mc:AlternateContent xmlns:mc="http://schemas.openxmlformats.org/markup-compatibility/2006">
          <mc:Choice Requires="x14">
            <control shapeId="133216" r:id="rId99" name="Check Box 96">
              <controlPr locked="0" defaultSize="0" autoFill="0" autoLine="0" autoPict="0">
                <anchor moveWithCells="1">
                  <from>
                    <xdr:col>17</xdr:col>
                    <xdr:colOff>95250</xdr:colOff>
                    <xdr:row>45</xdr:row>
                    <xdr:rowOff>133350</xdr:rowOff>
                  </from>
                  <to>
                    <xdr:col>18</xdr:col>
                    <xdr:colOff>190500</xdr:colOff>
                    <xdr:row>47</xdr:row>
                    <xdr:rowOff>76200</xdr:rowOff>
                  </to>
                </anchor>
              </controlPr>
            </control>
          </mc:Choice>
        </mc:AlternateContent>
        <mc:AlternateContent xmlns:mc="http://schemas.openxmlformats.org/markup-compatibility/2006">
          <mc:Choice Requires="x14">
            <control shapeId="133217" r:id="rId100" name="Check Box 97">
              <controlPr locked="0" defaultSize="0" autoFill="0" autoLine="0" autoPict="0">
                <anchor moveWithCells="1">
                  <from>
                    <xdr:col>17</xdr:col>
                    <xdr:colOff>95250</xdr:colOff>
                    <xdr:row>46</xdr:row>
                    <xdr:rowOff>114300</xdr:rowOff>
                  </from>
                  <to>
                    <xdr:col>18</xdr:col>
                    <xdr:colOff>190500</xdr:colOff>
                    <xdr:row>48</xdr:row>
                    <xdr:rowOff>19050</xdr:rowOff>
                  </to>
                </anchor>
              </controlPr>
            </control>
          </mc:Choice>
        </mc:AlternateContent>
        <mc:AlternateContent xmlns:mc="http://schemas.openxmlformats.org/markup-compatibility/2006">
          <mc:Choice Requires="x14">
            <control shapeId="133218" r:id="rId101" name="Check Box 98">
              <controlPr locked="0" defaultSize="0" autoFill="0" autoLine="0" autoPict="0">
                <anchor moveWithCells="1">
                  <from>
                    <xdr:col>18</xdr:col>
                    <xdr:colOff>95250</xdr:colOff>
                    <xdr:row>44</xdr:row>
                    <xdr:rowOff>152400</xdr:rowOff>
                  </from>
                  <to>
                    <xdr:col>19</xdr:col>
                    <xdr:colOff>190500</xdr:colOff>
                    <xdr:row>46</xdr:row>
                    <xdr:rowOff>95250</xdr:rowOff>
                  </to>
                </anchor>
              </controlPr>
            </control>
          </mc:Choice>
        </mc:AlternateContent>
        <mc:AlternateContent xmlns:mc="http://schemas.openxmlformats.org/markup-compatibility/2006">
          <mc:Choice Requires="x14">
            <control shapeId="133219" r:id="rId102" name="Check Box 99">
              <controlPr locked="0" defaultSize="0" autoFill="0" autoLine="0" autoPict="0">
                <anchor moveWithCells="1">
                  <from>
                    <xdr:col>18</xdr:col>
                    <xdr:colOff>95250</xdr:colOff>
                    <xdr:row>45</xdr:row>
                    <xdr:rowOff>133350</xdr:rowOff>
                  </from>
                  <to>
                    <xdr:col>19</xdr:col>
                    <xdr:colOff>190500</xdr:colOff>
                    <xdr:row>47</xdr:row>
                    <xdr:rowOff>76200</xdr:rowOff>
                  </to>
                </anchor>
              </controlPr>
            </control>
          </mc:Choice>
        </mc:AlternateContent>
        <mc:AlternateContent xmlns:mc="http://schemas.openxmlformats.org/markup-compatibility/2006">
          <mc:Choice Requires="x14">
            <control shapeId="133220" r:id="rId103" name="Check Box 100">
              <controlPr locked="0" defaultSize="0" autoFill="0" autoLine="0" autoPict="0">
                <anchor moveWithCells="1">
                  <from>
                    <xdr:col>18</xdr:col>
                    <xdr:colOff>95250</xdr:colOff>
                    <xdr:row>46</xdr:row>
                    <xdr:rowOff>114300</xdr:rowOff>
                  </from>
                  <to>
                    <xdr:col>19</xdr:col>
                    <xdr:colOff>190500</xdr:colOff>
                    <xdr:row>48</xdr:row>
                    <xdr:rowOff>19050</xdr:rowOff>
                  </to>
                </anchor>
              </controlPr>
            </control>
          </mc:Choice>
        </mc:AlternateContent>
        <mc:AlternateContent xmlns:mc="http://schemas.openxmlformats.org/markup-compatibility/2006">
          <mc:Choice Requires="x14">
            <control shapeId="133221" r:id="rId104" name="Check Box 101">
              <controlPr locked="0" defaultSize="0" autoFill="0" autoLine="0" autoPict="0">
                <anchor moveWithCells="1">
                  <from>
                    <xdr:col>19</xdr:col>
                    <xdr:colOff>95250</xdr:colOff>
                    <xdr:row>44</xdr:row>
                    <xdr:rowOff>152400</xdr:rowOff>
                  </from>
                  <to>
                    <xdr:col>20</xdr:col>
                    <xdr:colOff>190500</xdr:colOff>
                    <xdr:row>46</xdr:row>
                    <xdr:rowOff>95250</xdr:rowOff>
                  </to>
                </anchor>
              </controlPr>
            </control>
          </mc:Choice>
        </mc:AlternateContent>
        <mc:AlternateContent xmlns:mc="http://schemas.openxmlformats.org/markup-compatibility/2006">
          <mc:Choice Requires="x14">
            <control shapeId="133222" r:id="rId105" name="Check Box 102">
              <controlPr locked="0" defaultSize="0" autoFill="0" autoLine="0" autoPict="0">
                <anchor moveWithCells="1">
                  <from>
                    <xdr:col>19</xdr:col>
                    <xdr:colOff>95250</xdr:colOff>
                    <xdr:row>45</xdr:row>
                    <xdr:rowOff>133350</xdr:rowOff>
                  </from>
                  <to>
                    <xdr:col>20</xdr:col>
                    <xdr:colOff>190500</xdr:colOff>
                    <xdr:row>47</xdr:row>
                    <xdr:rowOff>76200</xdr:rowOff>
                  </to>
                </anchor>
              </controlPr>
            </control>
          </mc:Choice>
        </mc:AlternateContent>
        <mc:AlternateContent xmlns:mc="http://schemas.openxmlformats.org/markup-compatibility/2006">
          <mc:Choice Requires="x14">
            <control shapeId="133223" r:id="rId106" name="Check Box 103">
              <controlPr locked="0" defaultSize="0" autoFill="0" autoLine="0" autoPict="0">
                <anchor moveWithCells="1">
                  <from>
                    <xdr:col>19</xdr:col>
                    <xdr:colOff>95250</xdr:colOff>
                    <xdr:row>46</xdr:row>
                    <xdr:rowOff>114300</xdr:rowOff>
                  </from>
                  <to>
                    <xdr:col>20</xdr:col>
                    <xdr:colOff>190500</xdr:colOff>
                    <xdr:row>48</xdr:row>
                    <xdr:rowOff>19050</xdr:rowOff>
                  </to>
                </anchor>
              </controlPr>
            </control>
          </mc:Choice>
        </mc:AlternateContent>
        <mc:AlternateContent xmlns:mc="http://schemas.openxmlformats.org/markup-compatibility/2006">
          <mc:Choice Requires="x14">
            <control shapeId="133224" r:id="rId107" name="Check Box 104">
              <controlPr locked="0" defaultSize="0" autoFill="0" autoLine="0" autoPict="0">
                <anchor moveWithCells="1">
                  <from>
                    <xdr:col>20</xdr:col>
                    <xdr:colOff>95250</xdr:colOff>
                    <xdr:row>44</xdr:row>
                    <xdr:rowOff>152400</xdr:rowOff>
                  </from>
                  <to>
                    <xdr:col>21</xdr:col>
                    <xdr:colOff>190500</xdr:colOff>
                    <xdr:row>46</xdr:row>
                    <xdr:rowOff>95250</xdr:rowOff>
                  </to>
                </anchor>
              </controlPr>
            </control>
          </mc:Choice>
        </mc:AlternateContent>
        <mc:AlternateContent xmlns:mc="http://schemas.openxmlformats.org/markup-compatibility/2006">
          <mc:Choice Requires="x14">
            <control shapeId="133225" r:id="rId108" name="Check Box 105">
              <controlPr locked="0" defaultSize="0" autoFill="0" autoLine="0" autoPict="0">
                <anchor moveWithCells="1">
                  <from>
                    <xdr:col>20</xdr:col>
                    <xdr:colOff>95250</xdr:colOff>
                    <xdr:row>45</xdr:row>
                    <xdr:rowOff>133350</xdr:rowOff>
                  </from>
                  <to>
                    <xdr:col>21</xdr:col>
                    <xdr:colOff>190500</xdr:colOff>
                    <xdr:row>47</xdr:row>
                    <xdr:rowOff>76200</xdr:rowOff>
                  </to>
                </anchor>
              </controlPr>
            </control>
          </mc:Choice>
        </mc:AlternateContent>
        <mc:AlternateContent xmlns:mc="http://schemas.openxmlformats.org/markup-compatibility/2006">
          <mc:Choice Requires="x14">
            <control shapeId="133226" r:id="rId109" name="Check Box 106">
              <controlPr locked="0" defaultSize="0" autoFill="0" autoLine="0" autoPict="0">
                <anchor moveWithCells="1">
                  <from>
                    <xdr:col>20</xdr:col>
                    <xdr:colOff>95250</xdr:colOff>
                    <xdr:row>46</xdr:row>
                    <xdr:rowOff>114300</xdr:rowOff>
                  </from>
                  <to>
                    <xdr:col>21</xdr:col>
                    <xdr:colOff>190500</xdr:colOff>
                    <xdr:row>48</xdr:row>
                    <xdr:rowOff>19050</xdr:rowOff>
                  </to>
                </anchor>
              </controlPr>
            </control>
          </mc:Choice>
        </mc:AlternateContent>
        <mc:AlternateContent xmlns:mc="http://schemas.openxmlformats.org/markup-compatibility/2006">
          <mc:Choice Requires="x14">
            <control shapeId="133227" r:id="rId110" name="Check Box 107">
              <controlPr locked="0" defaultSize="0" autoFill="0" autoLine="0" autoPict="0">
                <anchor moveWithCells="1">
                  <from>
                    <xdr:col>21</xdr:col>
                    <xdr:colOff>95250</xdr:colOff>
                    <xdr:row>44</xdr:row>
                    <xdr:rowOff>152400</xdr:rowOff>
                  </from>
                  <to>
                    <xdr:col>22</xdr:col>
                    <xdr:colOff>190500</xdr:colOff>
                    <xdr:row>46</xdr:row>
                    <xdr:rowOff>95250</xdr:rowOff>
                  </to>
                </anchor>
              </controlPr>
            </control>
          </mc:Choice>
        </mc:AlternateContent>
        <mc:AlternateContent xmlns:mc="http://schemas.openxmlformats.org/markup-compatibility/2006">
          <mc:Choice Requires="x14">
            <control shapeId="133228" r:id="rId111" name="Check Box 108">
              <controlPr locked="0" defaultSize="0" autoFill="0" autoLine="0" autoPict="0">
                <anchor moveWithCells="1">
                  <from>
                    <xdr:col>21</xdr:col>
                    <xdr:colOff>95250</xdr:colOff>
                    <xdr:row>45</xdr:row>
                    <xdr:rowOff>133350</xdr:rowOff>
                  </from>
                  <to>
                    <xdr:col>22</xdr:col>
                    <xdr:colOff>190500</xdr:colOff>
                    <xdr:row>47</xdr:row>
                    <xdr:rowOff>76200</xdr:rowOff>
                  </to>
                </anchor>
              </controlPr>
            </control>
          </mc:Choice>
        </mc:AlternateContent>
        <mc:AlternateContent xmlns:mc="http://schemas.openxmlformats.org/markup-compatibility/2006">
          <mc:Choice Requires="x14">
            <control shapeId="133229" r:id="rId112" name="Check Box 109">
              <controlPr locked="0" defaultSize="0" autoFill="0" autoLine="0" autoPict="0">
                <anchor moveWithCells="1">
                  <from>
                    <xdr:col>21</xdr:col>
                    <xdr:colOff>95250</xdr:colOff>
                    <xdr:row>46</xdr:row>
                    <xdr:rowOff>114300</xdr:rowOff>
                  </from>
                  <to>
                    <xdr:col>22</xdr:col>
                    <xdr:colOff>190500</xdr:colOff>
                    <xdr:row>48</xdr:row>
                    <xdr:rowOff>19050</xdr:rowOff>
                  </to>
                </anchor>
              </controlPr>
            </control>
          </mc:Choice>
        </mc:AlternateContent>
        <mc:AlternateContent xmlns:mc="http://schemas.openxmlformats.org/markup-compatibility/2006">
          <mc:Choice Requires="x14">
            <control shapeId="133230" r:id="rId113" name="Check Box 110">
              <controlPr locked="0" defaultSize="0" autoFill="0" autoLine="0" autoPict="0">
                <anchor moveWithCells="1">
                  <from>
                    <xdr:col>17</xdr:col>
                    <xdr:colOff>0</xdr:colOff>
                    <xdr:row>58</xdr:row>
                    <xdr:rowOff>19050</xdr:rowOff>
                  </from>
                  <to>
                    <xdr:col>18</xdr:col>
                    <xdr:colOff>114300</xdr:colOff>
                    <xdr:row>59</xdr:row>
                    <xdr:rowOff>57150</xdr:rowOff>
                  </to>
                </anchor>
              </controlPr>
            </control>
          </mc:Choice>
        </mc:AlternateContent>
        <mc:AlternateContent xmlns:mc="http://schemas.openxmlformats.org/markup-compatibility/2006">
          <mc:Choice Requires="x14">
            <control shapeId="133231" r:id="rId114" name="Check Box 111">
              <controlPr locked="0" defaultSize="0" autoFill="0" autoLine="0" autoPict="0">
                <anchor moveWithCells="1">
                  <from>
                    <xdr:col>17</xdr:col>
                    <xdr:colOff>19050</xdr:colOff>
                    <xdr:row>60</xdr:row>
                    <xdr:rowOff>0</xdr:rowOff>
                  </from>
                  <to>
                    <xdr:col>18</xdr:col>
                    <xdr:colOff>133350</xdr:colOff>
                    <xdr:row>61</xdr:row>
                    <xdr:rowOff>19050</xdr:rowOff>
                  </to>
                </anchor>
              </controlPr>
            </control>
          </mc:Choice>
        </mc:AlternateContent>
        <mc:AlternateContent xmlns:mc="http://schemas.openxmlformats.org/markup-compatibility/2006">
          <mc:Choice Requires="x14">
            <control shapeId="133232" r:id="rId115" name="Check Box 112">
              <controlPr locked="0" defaultSize="0" autoFill="0" autoLine="0" autoPict="0">
                <anchor moveWithCells="1">
                  <from>
                    <xdr:col>17</xdr:col>
                    <xdr:colOff>19050</xdr:colOff>
                    <xdr:row>61</xdr:row>
                    <xdr:rowOff>0</xdr:rowOff>
                  </from>
                  <to>
                    <xdr:col>18</xdr:col>
                    <xdr:colOff>133350</xdr:colOff>
                    <xdr:row>62</xdr:row>
                    <xdr:rowOff>19050</xdr:rowOff>
                  </to>
                </anchor>
              </controlPr>
            </control>
          </mc:Choice>
        </mc:AlternateContent>
        <mc:AlternateContent xmlns:mc="http://schemas.openxmlformats.org/markup-compatibility/2006">
          <mc:Choice Requires="x14">
            <control shapeId="133233" r:id="rId116" name="Check Box 113">
              <controlPr locked="0" defaultSize="0" autoFill="0" autoLine="0" autoPict="0">
                <anchor moveWithCells="1">
                  <from>
                    <xdr:col>17</xdr:col>
                    <xdr:colOff>19050</xdr:colOff>
                    <xdr:row>62</xdr:row>
                    <xdr:rowOff>0</xdr:rowOff>
                  </from>
                  <to>
                    <xdr:col>18</xdr:col>
                    <xdr:colOff>133350</xdr:colOff>
                    <xdr:row>63</xdr:row>
                    <xdr:rowOff>19050</xdr:rowOff>
                  </to>
                </anchor>
              </controlPr>
            </control>
          </mc:Choice>
        </mc:AlternateContent>
        <mc:AlternateContent xmlns:mc="http://schemas.openxmlformats.org/markup-compatibility/2006">
          <mc:Choice Requires="x14">
            <control shapeId="133234" r:id="rId117" name="Check Box 114">
              <controlPr locked="0" defaultSize="0" autoFill="0" autoLine="0" autoPict="0">
                <anchor moveWithCells="1">
                  <from>
                    <xdr:col>17</xdr:col>
                    <xdr:colOff>19050</xdr:colOff>
                    <xdr:row>63</xdr:row>
                    <xdr:rowOff>0</xdr:rowOff>
                  </from>
                  <to>
                    <xdr:col>18</xdr:col>
                    <xdr:colOff>133350</xdr:colOff>
                    <xdr:row>64</xdr:row>
                    <xdr:rowOff>19050</xdr:rowOff>
                  </to>
                </anchor>
              </controlPr>
            </control>
          </mc:Choice>
        </mc:AlternateContent>
        <mc:AlternateContent xmlns:mc="http://schemas.openxmlformats.org/markup-compatibility/2006">
          <mc:Choice Requires="x14">
            <control shapeId="133235" r:id="rId118" name="Check Box 115">
              <controlPr locked="0" defaultSize="0" autoFill="0" autoLine="0" autoPict="0">
                <anchor moveWithCells="1">
                  <from>
                    <xdr:col>17</xdr:col>
                    <xdr:colOff>19050</xdr:colOff>
                    <xdr:row>64</xdr:row>
                    <xdr:rowOff>0</xdr:rowOff>
                  </from>
                  <to>
                    <xdr:col>18</xdr:col>
                    <xdr:colOff>133350</xdr:colOff>
                    <xdr:row>65</xdr:row>
                    <xdr:rowOff>19050</xdr:rowOff>
                  </to>
                </anchor>
              </controlPr>
            </control>
          </mc:Choice>
        </mc:AlternateContent>
        <mc:AlternateContent xmlns:mc="http://schemas.openxmlformats.org/markup-compatibility/2006">
          <mc:Choice Requires="x14">
            <control shapeId="133236" r:id="rId119" name="Check Box 116">
              <controlPr locked="0" defaultSize="0" autoFill="0" autoLine="0" autoPict="0">
                <anchor moveWithCells="1">
                  <from>
                    <xdr:col>17</xdr:col>
                    <xdr:colOff>19050</xdr:colOff>
                    <xdr:row>65</xdr:row>
                    <xdr:rowOff>0</xdr:rowOff>
                  </from>
                  <to>
                    <xdr:col>18</xdr:col>
                    <xdr:colOff>133350</xdr:colOff>
                    <xdr:row>66</xdr:row>
                    <xdr:rowOff>19050</xdr:rowOff>
                  </to>
                </anchor>
              </controlPr>
            </control>
          </mc:Choice>
        </mc:AlternateContent>
        <mc:AlternateContent xmlns:mc="http://schemas.openxmlformats.org/markup-compatibility/2006">
          <mc:Choice Requires="x14">
            <control shapeId="133237" r:id="rId120" name="Check Box 117">
              <controlPr locked="0" defaultSize="0" autoFill="0" autoLine="0" autoPict="0">
                <anchor moveWithCells="1">
                  <from>
                    <xdr:col>17</xdr:col>
                    <xdr:colOff>0</xdr:colOff>
                    <xdr:row>59</xdr:row>
                    <xdr:rowOff>0</xdr:rowOff>
                  </from>
                  <to>
                    <xdr:col>18</xdr:col>
                    <xdr:colOff>114300</xdr:colOff>
                    <xdr:row>60</xdr:row>
                    <xdr:rowOff>19050</xdr:rowOff>
                  </to>
                </anchor>
              </controlPr>
            </control>
          </mc:Choice>
        </mc:AlternateContent>
        <mc:AlternateContent xmlns:mc="http://schemas.openxmlformats.org/markup-compatibility/2006">
          <mc:Choice Requires="x14">
            <control shapeId="133238" r:id="rId121" name="Check Box 118">
              <controlPr locked="0" defaultSize="0" autoFill="0" autoLine="0" autoPict="0">
                <anchor moveWithCells="1">
                  <from>
                    <xdr:col>23</xdr:col>
                    <xdr:colOff>57150</xdr:colOff>
                    <xdr:row>39</xdr:row>
                    <xdr:rowOff>19050</xdr:rowOff>
                  </from>
                  <to>
                    <xdr:col>24</xdr:col>
                    <xdr:colOff>152400</xdr:colOff>
                    <xdr:row>40</xdr:row>
                    <xdr:rowOff>0</xdr:rowOff>
                  </to>
                </anchor>
              </controlPr>
            </control>
          </mc:Choice>
        </mc:AlternateContent>
        <mc:AlternateContent xmlns:mc="http://schemas.openxmlformats.org/markup-compatibility/2006">
          <mc:Choice Requires="x14">
            <control shapeId="133239" r:id="rId122" name="Option Button 119">
              <controlPr defaultSize="0" autoFill="0" autoLine="0" autoPict="0">
                <anchor moveWithCells="1">
                  <from>
                    <xdr:col>21</xdr:col>
                    <xdr:colOff>19050</xdr:colOff>
                    <xdr:row>31</xdr:row>
                    <xdr:rowOff>19050</xdr:rowOff>
                  </from>
                  <to>
                    <xdr:col>22</xdr:col>
                    <xdr:colOff>114300</xdr:colOff>
                    <xdr:row>32</xdr:row>
                    <xdr:rowOff>0</xdr:rowOff>
                  </to>
                </anchor>
              </controlPr>
            </control>
          </mc:Choice>
        </mc:AlternateContent>
        <mc:AlternateContent xmlns:mc="http://schemas.openxmlformats.org/markup-compatibility/2006">
          <mc:Choice Requires="x14">
            <control shapeId="133240" r:id="rId123" name="Check Box 120">
              <controlPr locked="0" defaultSize="0" autoFill="0" autoLine="0" autoPict="0">
                <anchor moveWithCells="1">
                  <from>
                    <xdr:col>16</xdr:col>
                    <xdr:colOff>19050</xdr:colOff>
                    <xdr:row>65</xdr:row>
                    <xdr:rowOff>0</xdr:rowOff>
                  </from>
                  <to>
                    <xdr:col>17</xdr:col>
                    <xdr:colOff>38100</xdr:colOff>
                    <xdr:row>66</xdr:row>
                    <xdr:rowOff>19050</xdr:rowOff>
                  </to>
                </anchor>
              </controlPr>
            </control>
          </mc:Choice>
        </mc:AlternateContent>
        <mc:AlternateContent xmlns:mc="http://schemas.openxmlformats.org/markup-compatibility/2006">
          <mc:Choice Requires="x14">
            <control shapeId="133241" r:id="rId124" name="Check Box 121">
              <controlPr locked="0" defaultSize="0" autoFill="0" autoLine="0" autoPict="0">
                <anchor moveWithCells="1">
                  <from>
                    <xdr:col>16</xdr:col>
                    <xdr:colOff>19050</xdr:colOff>
                    <xdr:row>66</xdr:row>
                    <xdr:rowOff>0</xdr:rowOff>
                  </from>
                  <to>
                    <xdr:col>17</xdr:col>
                    <xdr:colOff>38100</xdr:colOff>
                    <xdr:row>67</xdr:row>
                    <xdr:rowOff>19050</xdr:rowOff>
                  </to>
                </anchor>
              </controlPr>
            </control>
          </mc:Choice>
        </mc:AlternateContent>
        <mc:AlternateContent xmlns:mc="http://schemas.openxmlformats.org/markup-compatibility/2006">
          <mc:Choice Requires="x14">
            <control shapeId="133242" r:id="rId125" name="Check Box 122">
              <controlPr locked="0" defaultSize="0" autoFill="0" autoLine="0" autoPict="0">
                <anchor moveWithCells="1">
                  <from>
                    <xdr:col>3</xdr:col>
                    <xdr:colOff>19050</xdr:colOff>
                    <xdr:row>65</xdr:row>
                    <xdr:rowOff>0</xdr:rowOff>
                  </from>
                  <to>
                    <xdr:col>4</xdr:col>
                    <xdr:colOff>76200</xdr:colOff>
                    <xdr:row>66</xdr:row>
                    <xdr:rowOff>19050</xdr:rowOff>
                  </to>
                </anchor>
              </controlPr>
            </control>
          </mc:Choice>
        </mc:AlternateContent>
        <mc:AlternateContent xmlns:mc="http://schemas.openxmlformats.org/markup-compatibility/2006">
          <mc:Choice Requires="x14">
            <control shapeId="133243" r:id="rId126" name="Check Box 123">
              <controlPr locked="0" defaultSize="0" autoFill="0" autoLine="0" autoPict="0">
                <anchor moveWithCells="1">
                  <from>
                    <xdr:col>2</xdr:col>
                    <xdr:colOff>38100</xdr:colOff>
                    <xdr:row>65</xdr:row>
                    <xdr:rowOff>0</xdr:rowOff>
                  </from>
                  <to>
                    <xdr:col>3</xdr:col>
                    <xdr:colOff>57150</xdr:colOff>
                    <xdr:row>66</xdr:row>
                    <xdr:rowOff>19050</xdr:rowOff>
                  </to>
                </anchor>
              </controlPr>
            </control>
          </mc:Choice>
        </mc:AlternateContent>
        <mc:AlternateContent xmlns:mc="http://schemas.openxmlformats.org/markup-compatibility/2006">
          <mc:Choice Requires="x14">
            <control shapeId="133244" r:id="rId127" name="Check Box 124">
              <controlPr locked="0" defaultSize="0" autoFill="0" autoLine="0" autoPict="0">
                <anchor moveWithCells="1">
                  <from>
                    <xdr:col>3</xdr:col>
                    <xdr:colOff>19050</xdr:colOff>
                    <xdr:row>66</xdr:row>
                    <xdr:rowOff>0</xdr:rowOff>
                  </from>
                  <to>
                    <xdr:col>4</xdr:col>
                    <xdr:colOff>76200</xdr:colOff>
                    <xdr:row>67</xdr:row>
                    <xdr:rowOff>19050</xdr:rowOff>
                  </to>
                </anchor>
              </controlPr>
            </control>
          </mc:Choice>
        </mc:AlternateContent>
        <mc:AlternateContent xmlns:mc="http://schemas.openxmlformats.org/markup-compatibility/2006">
          <mc:Choice Requires="x14">
            <control shapeId="133245" r:id="rId128" name="Check Box 125">
              <controlPr locked="0" defaultSize="0" autoFill="0" autoLine="0" autoPict="0">
                <anchor moveWithCells="1">
                  <from>
                    <xdr:col>2</xdr:col>
                    <xdr:colOff>38100</xdr:colOff>
                    <xdr:row>66</xdr:row>
                    <xdr:rowOff>0</xdr:rowOff>
                  </from>
                  <to>
                    <xdr:col>3</xdr:col>
                    <xdr:colOff>57150</xdr:colOff>
                    <xdr:row>67</xdr:row>
                    <xdr:rowOff>19050</xdr:rowOff>
                  </to>
                </anchor>
              </controlPr>
            </control>
          </mc:Choice>
        </mc:AlternateContent>
        <mc:AlternateContent xmlns:mc="http://schemas.openxmlformats.org/markup-compatibility/2006">
          <mc:Choice Requires="x14">
            <control shapeId="133246" r:id="rId129" name="Check Box 126">
              <controlPr locked="0" defaultSize="0" autoFill="0" autoLine="0" autoPict="0">
                <anchor moveWithCells="1">
                  <from>
                    <xdr:col>17</xdr:col>
                    <xdr:colOff>19050</xdr:colOff>
                    <xdr:row>65</xdr:row>
                    <xdr:rowOff>0</xdr:rowOff>
                  </from>
                  <to>
                    <xdr:col>18</xdr:col>
                    <xdr:colOff>133350</xdr:colOff>
                    <xdr:row>66</xdr:row>
                    <xdr:rowOff>19050</xdr:rowOff>
                  </to>
                </anchor>
              </controlPr>
            </control>
          </mc:Choice>
        </mc:AlternateContent>
        <mc:AlternateContent xmlns:mc="http://schemas.openxmlformats.org/markup-compatibility/2006">
          <mc:Choice Requires="x14">
            <control shapeId="133247" r:id="rId130" name="Check Box 127">
              <controlPr locked="0" defaultSize="0" autoFill="0" autoLine="0" autoPict="0">
                <anchor moveWithCells="1">
                  <from>
                    <xdr:col>17</xdr:col>
                    <xdr:colOff>19050</xdr:colOff>
                    <xdr:row>66</xdr:row>
                    <xdr:rowOff>0</xdr:rowOff>
                  </from>
                  <to>
                    <xdr:col>18</xdr:col>
                    <xdr:colOff>133350</xdr:colOff>
                    <xdr:row>67</xdr:row>
                    <xdr:rowOff>19050</xdr:rowOff>
                  </to>
                </anchor>
              </controlPr>
            </control>
          </mc:Choice>
        </mc:AlternateContent>
        <mc:AlternateContent xmlns:mc="http://schemas.openxmlformats.org/markup-compatibility/2006">
          <mc:Choice Requires="x14">
            <control shapeId="133248" r:id="rId131" name="Check Box 128">
              <controlPr locked="0" defaultSize="0" autoFill="0" autoLine="0" autoPict="0">
                <anchor moveWithCells="1">
                  <from>
                    <xdr:col>22</xdr:col>
                    <xdr:colOff>114300</xdr:colOff>
                    <xdr:row>45</xdr:row>
                    <xdr:rowOff>19050</xdr:rowOff>
                  </from>
                  <to>
                    <xdr:col>24</xdr:col>
                    <xdr:colOff>0</xdr:colOff>
                    <xdr:row>46</xdr:row>
                    <xdr:rowOff>57150</xdr:rowOff>
                  </to>
                </anchor>
              </controlPr>
            </control>
          </mc:Choice>
        </mc:AlternateContent>
        <mc:AlternateContent xmlns:mc="http://schemas.openxmlformats.org/markup-compatibility/2006">
          <mc:Choice Requires="x14">
            <control shapeId="133249" r:id="rId132" name="Check Box 129">
              <controlPr locked="0" defaultSize="0" autoFill="0" autoLine="0" autoPict="0">
                <anchor moveWithCells="1">
                  <from>
                    <xdr:col>22</xdr:col>
                    <xdr:colOff>114300</xdr:colOff>
                    <xdr:row>46</xdr:row>
                    <xdr:rowOff>19050</xdr:rowOff>
                  </from>
                  <to>
                    <xdr:col>24</xdr:col>
                    <xdr:colOff>0</xdr:colOff>
                    <xdr:row>47</xdr:row>
                    <xdr:rowOff>57150</xdr:rowOff>
                  </to>
                </anchor>
              </controlPr>
            </control>
          </mc:Choice>
        </mc:AlternateContent>
        <mc:AlternateContent xmlns:mc="http://schemas.openxmlformats.org/markup-compatibility/2006">
          <mc:Choice Requires="x14">
            <control shapeId="133250" r:id="rId133" name="Check Box 130">
              <controlPr locked="0" defaultSize="0" autoFill="0" autoLine="0" autoPict="0">
                <anchor moveWithCells="1">
                  <from>
                    <xdr:col>22</xdr:col>
                    <xdr:colOff>114300</xdr:colOff>
                    <xdr:row>46</xdr:row>
                    <xdr:rowOff>171450</xdr:rowOff>
                  </from>
                  <to>
                    <xdr:col>24</xdr:col>
                    <xdr:colOff>0</xdr:colOff>
                    <xdr:row>47</xdr:row>
                    <xdr:rowOff>219075</xdr:rowOff>
                  </to>
                </anchor>
              </controlPr>
            </control>
          </mc:Choice>
        </mc:AlternateContent>
        <mc:AlternateContent xmlns:mc="http://schemas.openxmlformats.org/markup-compatibility/2006">
          <mc:Choice Requires="x14">
            <control shapeId="133251" r:id="rId134" name="Check Box 131">
              <controlPr locked="0" defaultSize="0" autoFill="0" autoLine="0" autoPict="0">
                <anchor moveWithCells="1">
                  <from>
                    <xdr:col>23</xdr:col>
                    <xdr:colOff>104775</xdr:colOff>
                    <xdr:row>45</xdr:row>
                    <xdr:rowOff>19050</xdr:rowOff>
                  </from>
                  <to>
                    <xdr:col>25</xdr:col>
                    <xdr:colOff>0</xdr:colOff>
                    <xdr:row>46</xdr:row>
                    <xdr:rowOff>76200</xdr:rowOff>
                  </to>
                </anchor>
              </controlPr>
            </control>
          </mc:Choice>
        </mc:AlternateContent>
        <mc:AlternateContent xmlns:mc="http://schemas.openxmlformats.org/markup-compatibility/2006">
          <mc:Choice Requires="x14">
            <control shapeId="133252" r:id="rId135" name="Check Box 132">
              <controlPr locked="0" defaultSize="0" autoFill="0" autoLine="0" autoPict="0">
                <anchor moveWithCells="1">
                  <from>
                    <xdr:col>23</xdr:col>
                    <xdr:colOff>114300</xdr:colOff>
                    <xdr:row>46</xdr:row>
                    <xdr:rowOff>19050</xdr:rowOff>
                  </from>
                  <to>
                    <xdr:col>25</xdr:col>
                    <xdr:colOff>0</xdr:colOff>
                    <xdr:row>47</xdr:row>
                    <xdr:rowOff>76200</xdr:rowOff>
                  </to>
                </anchor>
              </controlPr>
            </control>
          </mc:Choice>
        </mc:AlternateContent>
        <mc:AlternateContent xmlns:mc="http://schemas.openxmlformats.org/markup-compatibility/2006">
          <mc:Choice Requires="x14">
            <control shapeId="133253" r:id="rId136" name="Check Box 133">
              <controlPr locked="0" defaultSize="0" autoFill="0" autoLine="0" autoPict="0">
                <anchor moveWithCells="1">
                  <from>
                    <xdr:col>23</xdr:col>
                    <xdr:colOff>114300</xdr:colOff>
                    <xdr:row>46</xdr:row>
                    <xdr:rowOff>171450</xdr:rowOff>
                  </from>
                  <to>
                    <xdr:col>25</xdr:col>
                    <xdr:colOff>0</xdr:colOff>
                    <xdr:row>47</xdr:row>
                    <xdr:rowOff>209550</xdr:rowOff>
                  </to>
                </anchor>
              </controlPr>
            </control>
          </mc:Choice>
        </mc:AlternateContent>
        <mc:AlternateContent xmlns:mc="http://schemas.openxmlformats.org/markup-compatibility/2006">
          <mc:Choice Requires="x14">
            <control shapeId="133254" r:id="rId137" name="Check Box 134">
              <controlPr locked="0" defaultSize="0" autoFill="0" autoLine="0" autoPict="0">
                <anchor moveWithCells="1">
                  <from>
                    <xdr:col>17</xdr:col>
                    <xdr:colOff>19050</xdr:colOff>
                    <xdr:row>60</xdr:row>
                    <xdr:rowOff>0</xdr:rowOff>
                  </from>
                  <to>
                    <xdr:col>18</xdr:col>
                    <xdr:colOff>133350</xdr:colOff>
                    <xdr:row>61</xdr:row>
                    <xdr:rowOff>19050</xdr:rowOff>
                  </to>
                </anchor>
              </controlPr>
            </control>
          </mc:Choice>
        </mc:AlternateContent>
        <mc:AlternateContent xmlns:mc="http://schemas.openxmlformats.org/markup-compatibility/2006">
          <mc:Choice Requires="x14">
            <control shapeId="133255" r:id="rId138" name="Check Box 135">
              <controlPr locked="0" defaultSize="0" autoFill="0" autoLine="0" autoPict="0">
                <anchor moveWithCells="1">
                  <from>
                    <xdr:col>17</xdr:col>
                    <xdr:colOff>19050</xdr:colOff>
                    <xdr:row>61</xdr:row>
                    <xdr:rowOff>0</xdr:rowOff>
                  </from>
                  <to>
                    <xdr:col>18</xdr:col>
                    <xdr:colOff>133350</xdr:colOff>
                    <xdr:row>62</xdr:row>
                    <xdr:rowOff>19050</xdr:rowOff>
                  </to>
                </anchor>
              </controlPr>
            </control>
          </mc:Choice>
        </mc:AlternateContent>
        <mc:AlternateContent xmlns:mc="http://schemas.openxmlformats.org/markup-compatibility/2006">
          <mc:Choice Requires="x14">
            <control shapeId="133256" r:id="rId139" name="Check Box 136">
              <controlPr locked="0" defaultSize="0" autoFill="0" autoLine="0" autoPict="0">
                <anchor moveWithCells="1">
                  <from>
                    <xdr:col>17</xdr:col>
                    <xdr:colOff>19050</xdr:colOff>
                    <xdr:row>62</xdr:row>
                    <xdr:rowOff>0</xdr:rowOff>
                  </from>
                  <to>
                    <xdr:col>18</xdr:col>
                    <xdr:colOff>133350</xdr:colOff>
                    <xdr:row>63</xdr:row>
                    <xdr:rowOff>19050</xdr:rowOff>
                  </to>
                </anchor>
              </controlPr>
            </control>
          </mc:Choice>
        </mc:AlternateContent>
        <mc:AlternateContent xmlns:mc="http://schemas.openxmlformats.org/markup-compatibility/2006">
          <mc:Choice Requires="x14">
            <control shapeId="133257" r:id="rId140" name="Check Box 137">
              <controlPr locked="0" defaultSize="0" autoFill="0" autoLine="0" autoPict="0">
                <anchor moveWithCells="1">
                  <from>
                    <xdr:col>17</xdr:col>
                    <xdr:colOff>19050</xdr:colOff>
                    <xdr:row>63</xdr:row>
                    <xdr:rowOff>0</xdr:rowOff>
                  </from>
                  <to>
                    <xdr:col>18</xdr:col>
                    <xdr:colOff>133350</xdr:colOff>
                    <xdr:row>64</xdr:row>
                    <xdr:rowOff>19050</xdr:rowOff>
                  </to>
                </anchor>
              </controlPr>
            </control>
          </mc:Choice>
        </mc:AlternateContent>
        <mc:AlternateContent xmlns:mc="http://schemas.openxmlformats.org/markup-compatibility/2006">
          <mc:Choice Requires="x14">
            <control shapeId="133258" r:id="rId141" name="Check Box 138">
              <controlPr locked="0" defaultSize="0" autoFill="0" autoLine="0" autoPict="0">
                <anchor moveWithCells="1">
                  <from>
                    <xdr:col>17</xdr:col>
                    <xdr:colOff>19050</xdr:colOff>
                    <xdr:row>64</xdr:row>
                    <xdr:rowOff>0</xdr:rowOff>
                  </from>
                  <to>
                    <xdr:col>18</xdr:col>
                    <xdr:colOff>133350</xdr:colOff>
                    <xdr:row>65</xdr:row>
                    <xdr:rowOff>19050</xdr:rowOff>
                  </to>
                </anchor>
              </controlPr>
            </control>
          </mc:Choice>
        </mc:AlternateContent>
        <mc:AlternateContent xmlns:mc="http://schemas.openxmlformats.org/markup-compatibility/2006">
          <mc:Choice Requires="x14">
            <control shapeId="133259" r:id="rId142" name="Check Box 139">
              <controlPr locked="0" defaultSize="0" autoFill="0" autoLine="0" autoPict="0">
                <anchor moveWithCells="1">
                  <from>
                    <xdr:col>17</xdr:col>
                    <xdr:colOff>19050</xdr:colOff>
                    <xdr:row>64</xdr:row>
                    <xdr:rowOff>0</xdr:rowOff>
                  </from>
                  <to>
                    <xdr:col>18</xdr:col>
                    <xdr:colOff>133350</xdr:colOff>
                    <xdr:row>65</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26"/>
  <dimension ref="A1:J31"/>
  <sheetViews>
    <sheetView view="pageBreakPreview" zoomScaleNormal="100" zoomScaleSheetLayoutView="100" workbookViewId="0">
      <selection activeCell="I7" sqref="I7"/>
    </sheetView>
  </sheetViews>
  <sheetFormatPr defaultRowHeight="12.75" x14ac:dyDescent="0.35"/>
  <cols>
    <col min="1" max="1" width="5" customWidth="1"/>
    <col min="2" max="2" width="19" customWidth="1"/>
  </cols>
  <sheetData>
    <row r="1" spans="1:10" ht="39.75" customHeight="1" x14ac:dyDescent="0.65">
      <c r="A1" s="1217" t="s">
        <v>635</v>
      </c>
      <c r="B1" s="1217"/>
      <c r="C1" s="1217"/>
      <c r="D1" s="1217"/>
      <c r="E1" s="1217"/>
      <c r="F1" s="1217"/>
      <c r="G1" s="1217"/>
      <c r="H1" s="1217"/>
      <c r="I1" s="1217"/>
    </row>
    <row r="2" spans="1:10" ht="13.9" x14ac:dyDescent="0.4">
      <c r="A2" s="27" t="s">
        <v>636</v>
      </c>
      <c r="B2" s="28"/>
      <c r="C2" s="28"/>
      <c r="D2" s="28"/>
      <c r="E2" s="28"/>
      <c r="F2" s="29" t="s">
        <v>577</v>
      </c>
      <c r="G2" s="29" t="s">
        <v>578</v>
      </c>
      <c r="H2" s="29" t="s">
        <v>579</v>
      </c>
      <c r="I2" s="29" t="s">
        <v>580</v>
      </c>
      <c r="J2" s="29" t="s">
        <v>581</v>
      </c>
    </row>
    <row r="3" spans="1:10" ht="6" customHeight="1" thickBot="1" x14ac:dyDescent="0.4">
      <c r="A3" s="25"/>
    </row>
    <row r="4" spans="1:10" ht="14.25" thickBot="1" x14ac:dyDescent="0.4">
      <c r="A4" s="564" t="s">
        <v>18</v>
      </c>
      <c r="B4" s="8" t="s">
        <v>19</v>
      </c>
      <c r="F4" s="624" t="s">
        <v>637</v>
      </c>
      <c r="G4" s="624" t="s">
        <v>637</v>
      </c>
      <c r="H4" s="624" t="s">
        <v>637</v>
      </c>
      <c r="I4" s="624" t="s">
        <v>637</v>
      </c>
      <c r="J4" s="624" t="s">
        <v>637</v>
      </c>
    </row>
    <row r="5" spans="1:10" ht="14.25" thickBot="1" x14ac:dyDescent="0.4">
      <c r="A5" s="564" t="s">
        <v>21</v>
      </c>
      <c r="B5" s="625" t="s">
        <v>22</v>
      </c>
      <c r="F5" s="624" t="s">
        <v>637</v>
      </c>
      <c r="G5" s="624" t="s">
        <v>637</v>
      </c>
      <c r="H5" s="624" t="s">
        <v>637</v>
      </c>
      <c r="I5" s="624" t="s">
        <v>637</v>
      </c>
      <c r="J5" s="624" t="s">
        <v>637</v>
      </c>
    </row>
    <row r="6" spans="1:10" ht="14.25" thickBot="1" x14ac:dyDescent="0.4">
      <c r="A6" s="564" t="s">
        <v>184</v>
      </c>
      <c r="B6" s="625" t="s">
        <v>638</v>
      </c>
      <c r="F6" s="624" t="s">
        <v>639</v>
      </c>
      <c r="G6" s="624" t="s">
        <v>637</v>
      </c>
      <c r="H6" s="624" t="s">
        <v>637</v>
      </c>
      <c r="I6" s="624" t="s">
        <v>637</v>
      </c>
      <c r="J6" s="624" t="s">
        <v>637</v>
      </c>
    </row>
    <row r="7" spans="1:10" ht="14.25" thickBot="1" x14ac:dyDescent="0.4">
      <c r="A7" s="11">
        <v>1</v>
      </c>
      <c r="B7" s="8" t="s">
        <v>640</v>
      </c>
      <c r="F7" s="624" t="s">
        <v>637</v>
      </c>
      <c r="G7" s="624" t="s">
        <v>637</v>
      </c>
      <c r="H7" s="624" t="s">
        <v>637</v>
      </c>
      <c r="I7" s="624" t="s">
        <v>637</v>
      </c>
      <c r="J7" s="624" t="s">
        <v>637</v>
      </c>
    </row>
    <row r="8" spans="1:10" ht="14.25" thickBot="1" x14ac:dyDescent="0.4">
      <c r="A8" s="11">
        <v>2</v>
      </c>
      <c r="B8" s="8" t="s">
        <v>30</v>
      </c>
      <c r="F8" s="624" t="s">
        <v>639</v>
      </c>
      <c r="G8" s="624" t="s">
        <v>639</v>
      </c>
      <c r="H8" s="624" t="s">
        <v>639</v>
      </c>
      <c r="I8" s="624" t="s">
        <v>639</v>
      </c>
      <c r="J8" s="624" t="s">
        <v>637</v>
      </c>
    </row>
    <row r="9" spans="1:10" ht="14.25" thickBot="1" x14ac:dyDescent="0.4">
      <c r="A9" s="11">
        <v>3</v>
      </c>
      <c r="B9" s="8" t="s">
        <v>33</v>
      </c>
      <c r="F9" s="624" t="s">
        <v>637</v>
      </c>
      <c r="G9" s="624" t="s">
        <v>637</v>
      </c>
      <c r="H9" s="624" t="s">
        <v>637</v>
      </c>
      <c r="I9" s="624" t="s">
        <v>637</v>
      </c>
      <c r="J9" s="624" t="s">
        <v>637</v>
      </c>
    </row>
    <row r="10" spans="1:10" ht="14.25" thickBot="1" x14ac:dyDescent="0.4">
      <c r="A10" s="11">
        <v>4</v>
      </c>
      <c r="B10" s="8" t="s">
        <v>37</v>
      </c>
      <c r="F10" s="624" t="s">
        <v>639</v>
      </c>
      <c r="G10" s="624" t="s">
        <v>639</v>
      </c>
      <c r="H10" s="624" t="s">
        <v>639</v>
      </c>
      <c r="I10" s="624" t="s">
        <v>639</v>
      </c>
      <c r="J10" s="624" t="s">
        <v>637</v>
      </c>
    </row>
    <row r="11" spans="1:10" ht="14.25" thickBot="1" x14ac:dyDescent="0.4">
      <c r="A11" s="11">
        <v>5</v>
      </c>
      <c r="B11" s="8" t="s">
        <v>40</v>
      </c>
      <c r="F11" s="624" t="s">
        <v>639</v>
      </c>
      <c r="G11" s="624" t="s">
        <v>639</v>
      </c>
      <c r="H11" s="624" t="s">
        <v>639</v>
      </c>
      <c r="I11" s="624" t="s">
        <v>637</v>
      </c>
      <c r="J11" s="624" t="s">
        <v>637</v>
      </c>
    </row>
    <row r="12" spans="1:10" ht="14.25" thickBot="1" x14ac:dyDescent="0.4">
      <c r="A12" s="11">
        <v>6</v>
      </c>
      <c r="B12" s="8" t="s">
        <v>641</v>
      </c>
      <c r="F12" s="624" t="s">
        <v>639</v>
      </c>
      <c r="G12" s="624" t="s">
        <v>637</v>
      </c>
      <c r="H12" s="624" t="s">
        <v>637</v>
      </c>
      <c r="I12" s="624" t="s">
        <v>637</v>
      </c>
      <c r="J12" s="624" t="s">
        <v>637</v>
      </c>
    </row>
    <row r="13" spans="1:10" ht="14.25" thickBot="1" x14ac:dyDescent="0.4">
      <c r="A13" s="11">
        <v>7</v>
      </c>
      <c r="B13" s="8" t="s">
        <v>642</v>
      </c>
      <c r="F13" s="624" t="s">
        <v>639</v>
      </c>
      <c r="G13" s="624" t="s">
        <v>637</v>
      </c>
      <c r="H13" s="624" t="s">
        <v>637</v>
      </c>
      <c r="I13" s="624" t="s">
        <v>637</v>
      </c>
      <c r="J13" s="624" t="s">
        <v>637</v>
      </c>
    </row>
    <row r="14" spans="1:10" ht="14.25" thickBot="1" x14ac:dyDescent="0.4">
      <c r="A14" s="11">
        <v>8</v>
      </c>
      <c r="B14" s="8" t="s">
        <v>50</v>
      </c>
      <c r="F14" s="624" t="s">
        <v>639</v>
      </c>
      <c r="G14" s="624" t="s">
        <v>639</v>
      </c>
      <c r="H14" s="624" t="s">
        <v>639</v>
      </c>
      <c r="I14" s="624" t="s">
        <v>637</v>
      </c>
      <c r="J14" s="624" t="s">
        <v>637</v>
      </c>
    </row>
    <row r="15" spans="1:10" ht="14.25" thickBot="1" x14ac:dyDescent="0.4">
      <c r="A15" s="11">
        <v>9</v>
      </c>
      <c r="B15" s="8" t="s">
        <v>643</v>
      </c>
      <c r="F15" s="624" t="s">
        <v>639</v>
      </c>
      <c r="G15" s="624" t="s">
        <v>639</v>
      </c>
      <c r="H15" s="624" t="s">
        <v>639</v>
      </c>
      <c r="I15" s="624" t="s">
        <v>639</v>
      </c>
      <c r="J15" s="624" t="s">
        <v>637</v>
      </c>
    </row>
    <row r="16" spans="1:10" ht="14.25" thickBot="1" x14ac:dyDescent="0.4">
      <c r="A16" s="11">
        <v>10</v>
      </c>
      <c r="B16" s="8" t="s">
        <v>57</v>
      </c>
      <c r="F16" s="624" t="s">
        <v>639</v>
      </c>
      <c r="G16" s="624" t="s">
        <v>639</v>
      </c>
      <c r="H16" s="624" t="s">
        <v>639</v>
      </c>
      <c r="I16" s="624" t="s">
        <v>639</v>
      </c>
      <c r="J16" s="624" t="s">
        <v>637</v>
      </c>
    </row>
    <row r="17" spans="1:10" ht="14.25" thickBot="1" x14ac:dyDescent="0.4">
      <c r="A17" s="11">
        <v>11</v>
      </c>
      <c r="B17" s="8" t="s">
        <v>60</v>
      </c>
      <c r="F17" s="624" t="s">
        <v>637</v>
      </c>
      <c r="G17" s="624" t="s">
        <v>637</v>
      </c>
      <c r="H17" s="624" t="s">
        <v>637</v>
      </c>
      <c r="I17" s="624" t="s">
        <v>637</v>
      </c>
      <c r="J17" s="624" t="s">
        <v>637</v>
      </c>
    </row>
    <row r="18" spans="1:10" ht="14.25" thickBot="1" x14ac:dyDescent="0.4">
      <c r="A18" s="11">
        <v>12</v>
      </c>
      <c r="B18" s="8" t="s">
        <v>64</v>
      </c>
      <c r="F18" s="624" t="s">
        <v>639</v>
      </c>
      <c r="G18" s="624" t="s">
        <v>637</v>
      </c>
      <c r="H18" s="624" t="s">
        <v>637</v>
      </c>
      <c r="I18" s="624" t="s">
        <v>637</v>
      </c>
      <c r="J18" s="624" t="s">
        <v>637</v>
      </c>
    </row>
    <row r="19" spans="1:10" ht="14.25" thickBot="1" x14ac:dyDescent="0.4">
      <c r="A19" s="11">
        <v>13</v>
      </c>
      <c r="B19" s="8" t="s">
        <v>67</v>
      </c>
      <c r="F19" s="624" t="s">
        <v>639</v>
      </c>
      <c r="G19" s="624" t="s">
        <v>639</v>
      </c>
      <c r="H19" s="624" t="s">
        <v>639</v>
      </c>
      <c r="I19" s="624" t="s">
        <v>639</v>
      </c>
      <c r="J19" s="624" t="s">
        <v>637</v>
      </c>
    </row>
    <row r="20" spans="1:10" ht="14.25" thickBot="1" x14ac:dyDescent="0.4">
      <c r="A20" s="11">
        <v>14</v>
      </c>
      <c r="B20" s="8" t="s">
        <v>70</v>
      </c>
      <c r="F20" s="624" t="s">
        <v>637</v>
      </c>
      <c r="G20" s="624" t="s">
        <v>637</v>
      </c>
      <c r="H20" s="624" t="s">
        <v>637</v>
      </c>
      <c r="I20" s="624" t="s">
        <v>637</v>
      </c>
      <c r="J20" s="624" t="s">
        <v>637</v>
      </c>
    </row>
    <row r="21" spans="1:10" ht="14.25" thickBot="1" x14ac:dyDescent="0.4">
      <c r="A21" s="11">
        <v>15</v>
      </c>
      <c r="B21" s="8" t="s">
        <v>73</v>
      </c>
      <c r="F21" s="624" t="s">
        <v>639</v>
      </c>
      <c r="G21" s="624" t="s">
        <v>639</v>
      </c>
      <c r="H21" s="624" t="s">
        <v>639</v>
      </c>
      <c r="I21" s="624" t="s">
        <v>639</v>
      </c>
      <c r="J21" s="624" t="s">
        <v>637</v>
      </c>
    </row>
    <row r="22" spans="1:10" ht="14.25" thickBot="1" x14ac:dyDescent="0.4">
      <c r="A22" s="11">
        <v>16</v>
      </c>
      <c r="B22" s="8" t="s">
        <v>76</v>
      </c>
      <c r="F22" s="624" t="s">
        <v>639</v>
      </c>
      <c r="G22" s="624" t="s">
        <v>639</v>
      </c>
      <c r="H22" s="624" t="s">
        <v>639</v>
      </c>
      <c r="I22" s="624" t="s">
        <v>639</v>
      </c>
      <c r="J22" s="624" t="s">
        <v>637</v>
      </c>
    </row>
    <row r="23" spans="1:10" ht="14.25" thickBot="1" x14ac:dyDescent="0.4">
      <c r="A23" s="11">
        <v>17</v>
      </c>
      <c r="B23" s="8" t="s">
        <v>79</v>
      </c>
      <c r="F23" s="624" t="s">
        <v>637</v>
      </c>
      <c r="G23" s="624" t="s">
        <v>637</v>
      </c>
      <c r="H23" s="624" t="s">
        <v>637</v>
      </c>
      <c r="I23" s="624" t="s">
        <v>637</v>
      </c>
      <c r="J23" s="624" t="s">
        <v>637</v>
      </c>
    </row>
    <row r="24" spans="1:10" ht="14.25" thickBot="1" x14ac:dyDescent="0.4">
      <c r="A24" s="11">
        <v>18</v>
      </c>
      <c r="B24" s="8" t="s">
        <v>644</v>
      </c>
      <c r="F24" s="624" t="s">
        <v>637</v>
      </c>
      <c r="G24" s="624" t="s">
        <v>637</v>
      </c>
      <c r="H24" s="624" t="s">
        <v>637</v>
      </c>
      <c r="I24" s="624" t="s">
        <v>637</v>
      </c>
      <c r="J24" s="624" t="s">
        <v>637</v>
      </c>
    </row>
    <row r="25" spans="1:10" x14ac:dyDescent="0.35">
      <c r="A25" s="11"/>
      <c r="F25" s="4"/>
      <c r="G25" s="4"/>
      <c r="H25" s="4"/>
      <c r="I25" s="4"/>
      <c r="J25" s="4"/>
    </row>
    <row r="26" spans="1:10" x14ac:dyDescent="0.35">
      <c r="A26" s="11"/>
      <c r="F26" s="4"/>
      <c r="G26" s="4"/>
      <c r="H26" s="4"/>
      <c r="I26" s="4"/>
      <c r="J26" s="4"/>
    </row>
    <row r="29" spans="1:10" ht="27" customHeight="1" x14ac:dyDescent="0.35">
      <c r="B29" s="1218" t="s">
        <v>645</v>
      </c>
      <c r="C29" s="1218"/>
      <c r="D29" s="1218"/>
      <c r="E29" s="1218"/>
      <c r="F29" s="1218"/>
      <c r="G29" s="1218"/>
      <c r="H29" s="1218"/>
      <c r="I29" s="1218"/>
      <c r="J29" s="1218"/>
    </row>
    <row r="30" spans="1:10" x14ac:dyDescent="0.35">
      <c r="B30" s="1218" t="s">
        <v>646</v>
      </c>
      <c r="C30" s="1218"/>
      <c r="D30" s="1218"/>
      <c r="E30" s="1218"/>
      <c r="F30" s="1218"/>
      <c r="G30" s="1218"/>
      <c r="H30" s="1218"/>
      <c r="I30" s="1218"/>
      <c r="J30" s="1218"/>
    </row>
    <row r="31" spans="1:10" ht="12.95" customHeight="1" x14ac:dyDescent="0.35">
      <c r="B31" t="s">
        <v>647</v>
      </c>
    </row>
  </sheetData>
  <mergeCells count="3">
    <mergeCell ref="A1:I1"/>
    <mergeCell ref="B29:J29"/>
    <mergeCell ref="B30:J30"/>
  </mergeCells>
  <phoneticPr fontId="20" type="noConversion"/>
  <pageMargins left="0.75" right="0.75" top="1" bottom="1" header="0.5" footer="0.5"/>
  <pageSetup paperSize="9" scale="9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9DD6-1D98-4907-ACF2-F706840B95B6}">
  <dimension ref="A1:B3"/>
  <sheetViews>
    <sheetView workbookViewId="0">
      <selection activeCell="H12" sqref="H12"/>
    </sheetView>
  </sheetViews>
  <sheetFormatPr defaultRowHeight="12.75" x14ac:dyDescent="0.35"/>
  <cols>
    <col min="2" max="2" width="21.265625" customWidth="1"/>
  </cols>
  <sheetData>
    <row r="1" spans="1:2" ht="14.25" x14ac:dyDescent="0.45">
      <c r="A1" s="642" t="s">
        <v>259</v>
      </c>
      <c r="B1" s="642" t="s">
        <v>648</v>
      </c>
    </row>
    <row r="2" spans="1:2" x14ac:dyDescent="0.35">
      <c r="A2">
        <v>1</v>
      </c>
      <c r="B2" t="s">
        <v>649</v>
      </c>
    </row>
    <row r="3" spans="1:2" x14ac:dyDescent="0.35">
      <c r="A3">
        <v>2</v>
      </c>
      <c r="B3" s="8" t="s">
        <v>650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27"/>
  <dimension ref="A1"/>
  <sheetViews>
    <sheetView workbookViewId="0"/>
  </sheetViews>
  <sheetFormatPr defaultRowHeight="12.7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49EE-ECED-4E08-81FD-8FA9B57C80E9}">
  <sheetPr codeName="Sheet5">
    <pageSetUpPr fitToPage="1"/>
  </sheetPr>
  <dimension ref="A1:N21"/>
  <sheetViews>
    <sheetView showWhiteSpace="0" zoomScale="70" zoomScaleNormal="70" zoomScalePageLayoutView="70" workbookViewId="0">
      <selection activeCell="B12" sqref="B12"/>
    </sheetView>
  </sheetViews>
  <sheetFormatPr defaultColWidth="9.1328125" defaultRowHeight="13.5" x14ac:dyDescent="0.35"/>
  <cols>
    <col min="1" max="1" width="13.59765625" style="475" customWidth="1"/>
    <col min="2" max="2" width="31.265625" style="475" customWidth="1"/>
    <col min="3" max="3" width="21.3984375" style="475" customWidth="1"/>
    <col min="4" max="4" width="7" style="475" customWidth="1"/>
    <col min="5" max="5" width="18" style="475" customWidth="1"/>
    <col min="6" max="6" width="28.73046875" style="475" customWidth="1"/>
    <col min="7" max="7" width="15.1328125" style="475" customWidth="1"/>
    <col min="8" max="8" width="34.86328125" style="475" customWidth="1"/>
    <col min="9" max="9" width="20.3984375" style="475" customWidth="1"/>
    <col min="10" max="10" width="31.73046875" style="475" customWidth="1"/>
    <col min="11" max="11" width="9.1328125" style="475"/>
    <col min="12" max="12" width="18.59765625" style="475" customWidth="1"/>
    <col min="13" max="13" width="27.73046875" style="475" customWidth="1"/>
    <col min="14" max="14" width="17" style="475" customWidth="1"/>
    <col min="15" max="16384" width="9.1328125" style="475"/>
  </cols>
  <sheetData>
    <row r="1" spans="1:14" ht="29.65" x14ac:dyDescent="0.75">
      <c r="A1" s="684" t="s">
        <v>84</v>
      </c>
      <c r="B1" s="684"/>
      <c r="C1" s="684"/>
      <c r="D1" s="684"/>
      <c r="E1" s="684"/>
      <c r="F1" s="684"/>
      <c r="G1" s="684"/>
      <c r="H1" s="684"/>
      <c r="I1" s="684"/>
      <c r="J1" s="684"/>
      <c r="K1" s="684"/>
      <c r="L1" s="684"/>
      <c r="M1" s="684"/>
    </row>
    <row r="2" spans="1:14" ht="17.649999999999999" x14ac:dyDescent="0.5">
      <c r="A2" s="676" t="s">
        <v>85</v>
      </c>
      <c r="B2" s="676"/>
      <c r="C2" s="677"/>
      <c r="D2" s="677"/>
    </row>
    <row r="3" spans="1:14" s="476" customFormat="1" ht="17.649999999999999" x14ac:dyDescent="0.5">
      <c r="A3" s="676" t="s">
        <v>86</v>
      </c>
      <c r="B3" s="676"/>
      <c r="C3" s="677"/>
      <c r="D3" s="677"/>
      <c r="E3" s="678" t="s">
        <v>87</v>
      </c>
      <c r="F3" s="679"/>
      <c r="G3" s="680"/>
      <c r="H3" s="681"/>
      <c r="I3" s="682"/>
      <c r="J3" s="287" t="s">
        <v>88</v>
      </c>
      <c r="K3" s="683"/>
      <c r="L3" s="683"/>
      <c r="M3" s="683"/>
      <c r="N3" s="683"/>
    </row>
    <row r="4" spans="1:14" s="476" customFormat="1" ht="17.649999999999999" x14ac:dyDescent="0.5">
      <c r="A4" s="676" t="s">
        <v>89</v>
      </c>
      <c r="B4" s="676"/>
      <c r="C4" s="677"/>
      <c r="D4" s="677"/>
      <c r="E4" s="678" t="s">
        <v>90</v>
      </c>
      <c r="F4" s="679"/>
      <c r="G4" s="680"/>
      <c r="H4" s="681"/>
      <c r="I4" s="682"/>
      <c r="J4" s="288" t="s">
        <v>91</v>
      </c>
      <c r="K4" s="683"/>
      <c r="L4" s="683"/>
      <c r="M4" s="683"/>
      <c r="N4" s="683"/>
    </row>
    <row r="5" spans="1:14" s="476" customFormat="1" ht="17.649999999999999" x14ac:dyDescent="0.5">
      <c r="A5" s="676" t="s">
        <v>92</v>
      </c>
      <c r="B5" s="676"/>
      <c r="C5" s="677"/>
      <c r="D5" s="677"/>
      <c r="E5" s="680" t="s">
        <v>93</v>
      </c>
      <c r="F5" s="676"/>
      <c r="G5" s="676"/>
      <c r="H5" s="681"/>
      <c r="I5" s="682"/>
      <c r="J5" s="288"/>
      <c r="K5" s="677"/>
      <c r="L5" s="677"/>
      <c r="M5" s="677"/>
      <c r="N5" s="677"/>
    </row>
    <row r="7" spans="1:14" s="477" customFormat="1" ht="15" x14ac:dyDescent="0.4">
      <c r="A7" s="674" t="s">
        <v>94</v>
      </c>
      <c r="B7" s="674" t="s">
        <v>95</v>
      </c>
      <c r="C7" s="674" t="s">
        <v>96</v>
      </c>
      <c r="D7" s="672" t="s">
        <v>97</v>
      </c>
      <c r="E7" s="673"/>
      <c r="F7" s="673"/>
      <c r="G7" s="673" t="s">
        <v>98</v>
      </c>
      <c r="H7" s="673" t="s">
        <v>99</v>
      </c>
      <c r="I7" s="675"/>
      <c r="J7" s="675"/>
      <c r="K7" s="675"/>
      <c r="L7" s="675"/>
      <c r="M7" s="666" t="s">
        <v>100</v>
      </c>
      <c r="N7" s="669" t="s">
        <v>101</v>
      </c>
    </row>
    <row r="8" spans="1:14" s="477" customFormat="1" ht="15" x14ac:dyDescent="0.4">
      <c r="A8" s="673"/>
      <c r="B8" s="673"/>
      <c r="C8" s="673"/>
      <c r="D8" s="672" t="s">
        <v>102</v>
      </c>
      <c r="E8" s="673" t="s">
        <v>103</v>
      </c>
      <c r="F8" s="673" t="s">
        <v>104</v>
      </c>
      <c r="G8" s="673"/>
      <c r="H8" s="674" t="s">
        <v>105</v>
      </c>
      <c r="I8" s="674" t="s">
        <v>106</v>
      </c>
      <c r="J8" s="673" t="s">
        <v>107</v>
      </c>
      <c r="K8" s="673"/>
      <c r="L8" s="674" t="s">
        <v>108</v>
      </c>
      <c r="M8" s="667"/>
      <c r="N8" s="670"/>
    </row>
    <row r="9" spans="1:14" s="479" customFormat="1" ht="33.75" customHeight="1" x14ac:dyDescent="0.4">
      <c r="A9" s="673"/>
      <c r="B9" s="673"/>
      <c r="C9" s="673"/>
      <c r="D9" s="673"/>
      <c r="E9" s="673"/>
      <c r="F9" s="673"/>
      <c r="G9" s="673"/>
      <c r="H9" s="673"/>
      <c r="I9" s="675"/>
      <c r="J9" s="478" t="s">
        <v>109</v>
      </c>
      <c r="K9" s="478" t="s">
        <v>110</v>
      </c>
      <c r="L9" s="675"/>
      <c r="M9" s="668"/>
      <c r="N9" s="671"/>
    </row>
    <row r="10" spans="1:14" ht="75" customHeight="1" x14ac:dyDescent="0.4">
      <c r="A10" s="480"/>
      <c r="B10" s="480"/>
      <c r="C10" s="480"/>
      <c r="D10" s="480"/>
      <c r="E10" s="480"/>
      <c r="F10" s="481"/>
      <c r="G10" s="480"/>
      <c r="H10" s="480"/>
      <c r="I10" s="480"/>
      <c r="J10" s="480"/>
      <c r="K10" s="482"/>
      <c r="L10" s="482"/>
      <c r="M10" s="482"/>
      <c r="N10" s="483"/>
    </row>
    <row r="11" spans="1:14" ht="75" customHeight="1" x14ac:dyDescent="0.4">
      <c r="A11" s="484"/>
      <c r="B11" s="484"/>
      <c r="C11" s="484"/>
      <c r="D11" s="484"/>
      <c r="E11" s="484"/>
      <c r="F11" s="485"/>
      <c r="G11" s="484"/>
      <c r="H11" s="484"/>
      <c r="I11" s="484"/>
      <c r="J11" s="484"/>
      <c r="K11" s="482"/>
      <c r="L11" s="482"/>
      <c r="M11" s="482"/>
      <c r="N11" s="483"/>
    </row>
    <row r="12" spans="1:14" ht="75" customHeight="1" x14ac:dyDescent="0.4">
      <c r="A12" s="484"/>
      <c r="B12" s="484"/>
      <c r="C12" s="484"/>
      <c r="D12" s="484"/>
      <c r="E12" s="484"/>
      <c r="F12" s="485"/>
      <c r="G12" s="484"/>
      <c r="H12" s="484"/>
      <c r="I12" s="484"/>
      <c r="J12" s="484"/>
      <c r="K12" s="482"/>
      <c r="L12" s="482"/>
      <c r="M12" s="482"/>
      <c r="N12" s="483"/>
    </row>
    <row r="13" spans="1:14" ht="75" customHeight="1" x14ac:dyDescent="0.4">
      <c r="A13" s="484"/>
      <c r="B13" s="484"/>
      <c r="C13" s="484"/>
      <c r="D13" s="484"/>
      <c r="E13" s="484"/>
      <c r="F13" s="485"/>
      <c r="G13" s="484"/>
      <c r="H13" s="484"/>
      <c r="I13" s="484"/>
      <c r="J13" s="484"/>
      <c r="K13" s="482"/>
      <c r="L13" s="482"/>
      <c r="M13" s="482"/>
      <c r="N13" s="483"/>
    </row>
    <row r="14" spans="1:14" ht="75" customHeight="1" x14ac:dyDescent="0.4">
      <c r="A14" s="484"/>
      <c r="B14" s="484"/>
      <c r="C14" s="484"/>
      <c r="D14" s="484"/>
      <c r="E14" s="484"/>
      <c r="F14" s="485"/>
      <c r="G14" s="484"/>
      <c r="H14" s="484"/>
      <c r="I14" s="484"/>
      <c r="J14" s="484"/>
      <c r="K14" s="482"/>
      <c r="L14" s="482"/>
      <c r="M14" s="482"/>
      <c r="N14" s="483"/>
    </row>
    <row r="15" spans="1:14" ht="75" customHeight="1" x14ac:dyDescent="0.4">
      <c r="A15" s="484"/>
      <c r="B15" s="484"/>
      <c r="C15" s="484"/>
      <c r="D15" s="484"/>
      <c r="E15" s="484"/>
      <c r="F15" s="485"/>
      <c r="G15" s="484"/>
      <c r="H15" s="484"/>
      <c r="I15" s="484"/>
      <c r="J15" s="484"/>
      <c r="K15" s="482"/>
      <c r="L15" s="482"/>
      <c r="M15" s="482"/>
      <c r="N15" s="483"/>
    </row>
    <row r="16" spans="1:14" ht="75" customHeight="1" x14ac:dyDescent="0.35">
      <c r="A16" s="482"/>
      <c r="B16" s="482"/>
      <c r="C16" s="482"/>
      <c r="D16" s="482"/>
      <c r="E16" s="482"/>
      <c r="F16" s="486"/>
      <c r="G16" s="482"/>
      <c r="H16" s="482"/>
      <c r="I16" s="482"/>
      <c r="J16" s="482"/>
      <c r="K16" s="482"/>
      <c r="L16" s="482"/>
      <c r="M16" s="482"/>
      <c r="N16" s="483"/>
    </row>
    <row r="17" spans="1:14" ht="75" customHeight="1" x14ac:dyDescent="0.35">
      <c r="A17" s="482"/>
      <c r="B17" s="482"/>
      <c r="C17" s="482"/>
      <c r="D17" s="482"/>
      <c r="E17" s="482"/>
      <c r="F17" s="486"/>
      <c r="G17" s="482"/>
      <c r="H17" s="482"/>
      <c r="I17" s="482"/>
      <c r="J17" s="482"/>
      <c r="K17" s="482"/>
      <c r="L17" s="482"/>
      <c r="M17" s="482"/>
      <c r="N17" s="482"/>
    </row>
    <row r="18" spans="1:14" ht="75" customHeight="1" x14ac:dyDescent="0.35">
      <c r="A18" s="482"/>
      <c r="B18" s="482"/>
      <c r="C18" s="482"/>
      <c r="D18" s="482"/>
      <c r="E18" s="482"/>
      <c r="F18" s="486"/>
      <c r="G18" s="482"/>
      <c r="H18" s="482"/>
      <c r="I18" s="482"/>
      <c r="J18" s="482"/>
      <c r="K18" s="482"/>
      <c r="L18" s="482"/>
      <c r="M18" s="482"/>
      <c r="N18" s="482"/>
    </row>
    <row r="19" spans="1:14" ht="75" customHeight="1" x14ac:dyDescent="0.35">
      <c r="A19" s="482"/>
      <c r="B19" s="482"/>
      <c r="C19" s="482"/>
      <c r="D19" s="482"/>
      <c r="E19" s="482"/>
      <c r="F19" s="486"/>
      <c r="G19" s="482"/>
      <c r="H19" s="482"/>
      <c r="I19" s="482"/>
      <c r="J19" s="482"/>
      <c r="K19" s="482"/>
      <c r="L19" s="482"/>
      <c r="M19" s="482"/>
      <c r="N19" s="482"/>
    </row>
    <row r="20" spans="1:14" ht="75" customHeight="1" x14ac:dyDescent="0.35">
      <c r="A20" s="482"/>
      <c r="B20" s="482"/>
      <c r="C20" s="482"/>
      <c r="D20" s="482"/>
      <c r="E20" s="482"/>
      <c r="F20" s="486"/>
      <c r="G20" s="482"/>
      <c r="H20" s="482"/>
      <c r="I20" s="482"/>
      <c r="J20" s="482"/>
      <c r="K20" s="482"/>
      <c r="L20" s="482"/>
      <c r="M20" s="482"/>
      <c r="N20" s="482"/>
    </row>
    <row r="21" spans="1:14" ht="75" customHeight="1" x14ac:dyDescent="0.35">
      <c r="A21" s="482"/>
      <c r="B21" s="482"/>
      <c r="C21" s="482"/>
      <c r="D21" s="482"/>
      <c r="E21" s="482"/>
      <c r="F21" s="486"/>
      <c r="G21" s="482"/>
      <c r="H21" s="482"/>
      <c r="I21" s="482"/>
      <c r="J21" s="482"/>
      <c r="K21" s="482"/>
      <c r="L21" s="482"/>
      <c r="M21" s="482"/>
      <c r="N21" s="482"/>
    </row>
  </sheetData>
  <mergeCells count="33">
    <mergeCell ref="A1:M1"/>
    <mergeCell ref="A2:B2"/>
    <mergeCell ref="C2:D2"/>
    <mergeCell ref="A3:B3"/>
    <mergeCell ref="C3:D3"/>
    <mergeCell ref="E3:G3"/>
    <mergeCell ref="H3:I3"/>
    <mergeCell ref="K3:N3"/>
    <mergeCell ref="A5:B5"/>
    <mergeCell ref="C5:D5"/>
    <mergeCell ref="E5:G5"/>
    <mergeCell ref="H5:I5"/>
    <mergeCell ref="K5:N5"/>
    <mergeCell ref="A4:B4"/>
    <mergeCell ref="C4:D4"/>
    <mergeCell ref="E4:G4"/>
    <mergeCell ref="H4:I4"/>
    <mergeCell ref="K4:N4"/>
    <mergeCell ref="A7:A9"/>
    <mergeCell ref="B7:B9"/>
    <mergeCell ref="C7:C9"/>
    <mergeCell ref="D7:F7"/>
    <mergeCell ref="G7:G9"/>
    <mergeCell ref="M7:M9"/>
    <mergeCell ref="N7:N9"/>
    <mergeCell ref="D8:D9"/>
    <mergeCell ref="E8:E9"/>
    <mergeCell ref="F8:F9"/>
    <mergeCell ref="H8:H9"/>
    <mergeCell ref="I8:I9"/>
    <mergeCell ref="J8:K8"/>
    <mergeCell ref="L8:L9"/>
    <mergeCell ref="H7:L7"/>
  </mergeCells>
  <pageMargins left="0.23622047244094491" right="0.23622047244094491" top="0.27559055118110237" bottom="0.74803149606299213" header="0.31496062992125984" footer="0.31496062992125984"/>
  <pageSetup paperSize="8" scale="46" orientation="landscape" r:id="rId1"/>
  <headerFooter>
    <oddFooter>&amp;L&amp;14Quality Control Plan Template/03/18&amp;C&amp;P&amp;R&amp;14G H Doc 218</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L50"/>
  <sheetViews>
    <sheetView view="pageBreakPreview" zoomScale="115" zoomScaleNormal="60" zoomScaleSheetLayoutView="115" workbookViewId="0">
      <selection activeCell="J6" sqref="J6"/>
    </sheetView>
  </sheetViews>
  <sheetFormatPr defaultColWidth="50.265625" defaultRowHeight="12.75" x14ac:dyDescent="0.35"/>
  <cols>
    <col min="1" max="1" width="14" style="8" customWidth="1"/>
    <col min="2" max="2" width="52.86328125" style="8" customWidth="1"/>
    <col min="3" max="3" width="5.265625" style="303" customWidth="1"/>
    <col min="4" max="6" width="9.3984375" style="8" customWidth="1"/>
    <col min="7" max="7" width="11.59765625" style="8" bestFit="1" customWidth="1"/>
    <col min="8" max="8" width="7.73046875" style="8" customWidth="1"/>
    <col min="9" max="9" width="9.3984375" style="8" customWidth="1"/>
    <col min="10" max="16384" width="50.265625" style="8"/>
  </cols>
  <sheetData>
    <row r="1" spans="1:12" ht="75" customHeight="1" x14ac:dyDescent="0.35">
      <c r="A1" s="689" t="s">
        <v>111</v>
      </c>
      <c r="B1" s="690"/>
      <c r="C1" s="690"/>
      <c r="D1" s="690"/>
      <c r="E1" s="690"/>
      <c r="F1" s="690"/>
      <c r="G1" s="690"/>
      <c r="H1" s="690"/>
      <c r="I1" s="691"/>
    </row>
    <row r="2" spans="1:12" x14ac:dyDescent="0.35">
      <c r="A2" s="443"/>
      <c r="I2" s="444"/>
    </row>
    <row r="3" spans="1:12" ht="15.4" x14ac:dyDescent="0.35">
      <c r="A3" s="487" t="s">
        <v>112</v>
      </c>
      <c r="B3" s="487"/>
      <c r="C3" s="697" t="s">
        <v>113</v>
      </c>
      <c r="D3" s="697"/>
      <c r="E3" s="490"/>
      <c r="F3" s="694"/>
      <c r="G3" s="695"/>
      <c r="H3" s="487" t="s">
        <v>114</v>
      </c>
      <c r="I3" s="488"/>
    </row>
    <row r="4" spans="1:12" ht="18" customHeight="1" x14ac:dyDescent="0.5">
      <c r="A4" s="487" t="s">
        <v>115</v>
      </c>
      <c r="B4" s="487"/>
      <c r="C4" s="697" t="s">
        <v>86</v>
      </c>
      <c r="D4" s="697"/>
      <c r="E4" s="490"/>
      <c r="F4" s="694"/>
      <c r="G4" s="696"/>
      <c r="H4" s="696"/>
      <c r="I4" s="695"/>
      <c r="J4" s="428"/>
      <c r="K4" s="428"/>
      <c r="L4" s="428"/>
    </row>
    <row r="5" spans="1:12" ht="13.5" x14ac:dyDescent="0.35">
      <c r="A5" s="449"/>
      <c r="I5" s="444"/>
    </row>
    <row r="6" spans="1:12" ht="30" customHeight="1" x14ac:dyDescent="0.35">
      <c r="A6" s="489" t="s">
        <v>116</v>
      </c>
      <c r="B6" s="692" t="s">
        <v>117</v>
      </c>
      <c r="C6" s="693"/>
      <c r="D6" s="698" t="s">
        <v>118</v>
      </c>
      <c r="E6" s="698"/>
      <c r="F6" s="698"/>
      <c r="G6" s="698"/>
      <c r="H6" s="698"/>
      <c r="I6" s="698"/>
    </row>
    <row r="7" spans="1:12" ht="13.15" x14ac:dyDescent="0.4">
      <c r="A7" s="688" t="s">
        <v>119</v>
      </c>
      <c r="B7" s="417" t="s">
        <v>120</v>
      </c>
      <c r="C7" s="421"/>
      <c r="D7" s="685"/>
      <c r="E7" s="685"/>
      <c r="F7" s="685"/>
      <c r="G7" s="685"/>
      <c r="H7" s="685"/>
      <c r="I7" s="685"/>
    </row>
    <row r="8" spans="1:12" ht="13.15" x14ac:dyDescent="0.4">
      <c r="A8" s="688"/>
      <c r="B8" s="417" t="s">
        <v>121</v>
      </c>
      <c r="C8" s="421"/>
      <c r="D8" s="685"/>
      <c r="E8" s="685"/>
      <c r="F8" s="685"/>
      <c r="G8" s="685"/>
      <c r="H8" s="685"/>
      <c r="I8" s="685"/>
    </row>
    <row r="9" spans="1:12" ht="13.15" x14ac:dyDescent="0.4">
      <c r="A9" s="688"/>
      <c r="B9" s="417" t="s">
        <v>122</v>
      </c>
      <c r="C9" s="421"/>
      <c r="D9" s="685"/>
      <c r="E9" s="685"/>
      <c r="F9" s="685"/>
      <c r="G9" s="685"/>
      <c r="H9" s="685"/>
      <c r="I9" s="685"/>
    </row>
    <row r="10" spans="1:12" ht="23.25" x14ac:dyDescent="0.4">
      <c r="A10" s="688"/>
      <c r="B10" s="417" t="s">
        <v>123</v>
      </c>
      <c r="C10" s="421"/>
      <c r="D10" s="685"/>
      <c r="E10" s="685"/>
      <c r="F10" s="685"/>
      <c r="G10" s="685"/>
      <c r="H10" s="685"/>
      <c r="I10" s="685"/>
    </row>
    <row r="11" spans="1:12" ht="30" customHeight="1" x14ac:dyDescent="0.35">
      <c r="A11" s="686" t="s">
        <v>124</v>
      </c>
      <c r="B11" s="686"/>
      <c r="C11" s="686"/>
      <c r="D11" s="686"/>
      <c r="E11" s="686"/>
      <c r="F11" s="686"/>
      <c r="G11" s="686"/>
      <c r="H11" s="686"/>
      <c r="I11" s="686"/>
    </row>
    <row r="12" spans="1:12" ht="23.25" x14ac:dyDescent="0.35">
      <c r="A12" s="688" t="s">
        <v>125</v>
      </c>
      <c r="B12" s="417" t="s">
        <v>126</v>
      </c>
      <c r="C12" s="422"/>
      <c r="D12" s="685"/>
      <c r="E12" s="685"/>
      <c r="F12" s="685"/>
      <c r="G12" s="685"/>
      <c r="H12" s="685"/>
      <c r="I12" s="685"/>
    </row>
    <row r="13" spans="1:12" x14ac:dyDescent="0.35">
      <c r="A13" s="688"/>
      <c r="B13" s="417" t="s">
        <v>127</v>
      </c>
      <c r="C13" s="422"/>
      <c r="D13" s="685"/>
      <c r="E13" s="685"/>
      <c r="F13" s="685"/>
      <c r="G13" s="685"/>
      <c r="H13" s="685"/>
      <c r="I13" s="685"/>
    </row>
    <row r="14" spans="1:12" x14ac:dyDescent="0.35">
      <c r="A14" s="688"/>
      <c r="B14" s="417" t="s">
        <v>128</v>
      </c>
      <c r="C14" s="422"/>
      <c r="D14" s="685"/>
      <c r="E14" s="685"/>
      <c r="F14" s="685"/>
      <c r="G14" s="685"/>
      <c r="H14" s="685"/>
      <c r="I14" s="685"/>
    </row>
    <row r="15" spans="1:12" ht="30" customHeight="1" x14ac:dyDescent="0.35">
      <c r="A15" s="686" t="s">
        <v>129</v>
      </c>
      <c r="B15" s="686"/>
      <c r="C15" s="686"/>
      <c r="D15" s="686"/>
      <c r="E15" s="686"/>
      <c r="F15" s="686"/>
      <c r="G15" s="686"/>
      <c r="H15" s="686"/>
      <c r="I15" s="686"/>
    </row>
    <row r="16" spans="1:12" x14ac:dyDescent="0.35">
      <c r="A16" s="688" t="s">
        <v>130</v>
      </c>
      <c r="B16" s="419" t="s">
        <v>131</v>
      </c>
      <c r="C16" s="422"/>
      <c r="D16" s="685"/>
      <c r="E16" s="685"/>
      <c r="F16" s="685"/>
      <c r="G16" s="685"/>
      <c r="H16" s="685"/>
      <c r="I16" s="685"/>
    </row>
    <row r="17" spans="1:9" ht="23.25" x14ac:dyDescent="0.35">
      <c r="A17" s="688"/>
      <c r="B17" s="419" t="s">
        <v>132</v>
      </c>
      <c r="C17" s="422"/>
      <c r="D17" s="685"/>
      <c r="E17" s="685"/>
      <c r="F17" s="685"/>
      <c r="G17" s="685"/>
      <c r="H17" s="685"/>
      <c r="I17" s="685"/>
    </row>
    <row r="18" spans="1:9" x14ac:dyDescent="0.35">
      <c r="A18" s="688"/>
      <c r="B18" s="418" t="s">
        <v>133</v>
      </c>
      <c r="C18" s="422"/>
      <c r="D18" s="685"/>
      <c r="E18" s="685"/>
      <c r="F18" s="685"/>
      <c r="G18" s="685"/>
      <c r="H18" s="685"/>
      <c r="I18" s="685"/>
    </row>
    <row r="19" spans="1:9" x14ac:dyDescent="0.35">
      <c r="A19" s="688"/>
      <c r="B19" s="418" t="s">
        <v>134</v>
      </c>
      <c r="C19" s="422"/>
      <c r="D19" s="685"/>
      <c r="E19" s="685"/>
      <c r="F19" s="685"/>
      <c r="G19" s="685"/>
      <c r="H19" s="685"/>
      <c r="I19" s="685"/>
    </row>
    <row r="20" spans="1:9" x14ac:dyDescent="0.35">
      <c r="A20" s="688"/>
      <c r="B20" s="419" t="s">
        <v>135</v>
      </c>
      <c r="C20" s="422"/>
      <c r="D20" s="685"/>
      <c r="E20" s="685"/>
      <c r="F20" s="685"/>
      <c r="G20" s="685"/>
      <c r="H20" s="685"/>
      <c r="I20" s="685"/>
    </row>
    <row r="21" spans="1:9" x14ac:dyDescent="0.35">
      <c r="A21" s="688"/>
      <c r="B21" s="418" t="s">
        <v>136</v>
      </c>
      <c r="C21" s="422"/>
      <c r="D21" s="685"/>
      <c r="E21" s="685"/>
      <c r="F21" s="685"/>
      <c r="G21" s="685"/>
      <c r="H21" s="685"/>
      <c r="I21" s="685"/>
    </row>
    <row r="22" spans="1:9" x14ac:dyDescent="0.35">
      <c r="A22" s="688"/>
      <c r="B22" s="418" t="s">
        <v>137</v>
      </c>
      <c r="C22" s="422"/>
      <c r="D22" s="685"/>
      <c r="E22" s="685"/>
      <c r="F22" s="685"/>
      <c r="G22" s="685"/>
      <c r="H22" s="685"/>
      <c r="I22" s="685"/>
    </row>
    <row r="23" spans="1:9" x14ac:dyDescent="0.35">
      <c r="A23" s="688"/>
      <c r="B23" s="418" t="s">
        <v>138</v>
      </c>
      <c r="C23" s="422"/>
      <c r="D23" s="685"/>
      <c r="E23" s="685"/>
      <c r="F23" s="685"/>
      <c r="G23" s="685"/>
      <c r="H23" s="685"/>
      <c r="I23" s="685"/>
    </row>
    <row r="24" spans="1:9" ht="23.25" x14ac:dyDescent="0.35">
      <c r="A24" s="688"/>
      <c r="B24" s="418" t="s">
        <v>139</v>
      </c>
      <c r="C24" s="422"/>
      <c r="D24" s="685"/>
      <c r="E24" s="685"/>
      <c r="F24" s="685"/>
      <c r="G24" s="685"/>
      <c r="H24" s="685"/>
      <c r="I24" s="685"/>
    </row>
    <row r="25" spans="1:9" ht="23.25" x14ac:dyDescent="0.35">
      <c r="A25" s="688"/>
      <c r="B25" s="418" t="s">
        <v>140</v>
      </c>
      <c r="C25" s="422"/>
      <c r="D25" s="685"/>
      <c r="E25" s="685"/>
      <c r="F25" s="685"/>
      <c r="G25" s="685"/>
      <c r="H25" s="685"/>
      <c r="I25" s="685"/>
    </row>
    <row r="26" spans="1:9" x14ac:dyDescent="0.35">
      <c r="A26" s="688"/>
      <c r="B26" s="418" t="s">
        <v>141</v>
      </c>
      <c r="C26" s="422"/>
      <c r="D26" s="685"/>
      <c r="E26" s="685"/>
      <c r="F26" s="685"/>
      <c r="G26" s="685"/>
      <c r="H26" s="685"/>
      <c r="I26" s="685"/>
    </row>
    <row r="27" spans="1:9" x14ac:dyDescent="0.35">
      <c r="A27" s="688"/>
      <c r="B27" s="418" t="s">
        <v>142</v>
      </c>
      <c r="C27" s="422"/>
      <c r="D27" s="685"/>
      <c r="E27" s="685"/>
      <c r="F27" s="685"/>
      <c r="G27" s="685"/>
      <c r="H27" s="685"/>
      <c r="I27" s="685"/>
    </row>
    <row r="28" spans="1:9" x14ac:dyDescent="0.35">
      <c r="A28" s="688"/>
      <c r="B28" s="418" t="s">
        <v>143</v>
      </c>
      <c r="C28" s="422"/>
      <c r="D28" s="685"/>
      <c r="E28" s="685"/>
      <c r="F28" s="685"/>
      <c r="G28" s="685"/>
      <c r="H28" s="685"/>
      <c r="I28" s="685"/>
    </row>
    <row r="29" spans="1:9" x14ac:dyDescent="0.35">
      <c r="A29" s="688"/>
      <c r="B29" s="418" t="s">
        <v>144</v>
      </c>
      <c r="C29" s="422"/>
      <c r="D29" s="685"/>
      <c r="E29" s="685"/>
      <c r="F29" s="685"/>
      <c r="G29" s="685"/>
      <c r="H29" s="685"/>
      <c r="I29" s="685"/>
    </row>
    <row r="30" spans="1:9" x14ac:dyDescent="0.35">
      <c r="A30" s="688"/>
      <c r="B30" s="418" t="s">
        <v>145</v>
      </c>
      <c r="C30" s="422"/>
      <c r="D30" s="685"/>
      <c r="E30" s="685"/>
      <c r="F30" s="685"/>
      <c r="G30" s="685"/>
      <c r="H30" s="685"/>
      <c r="I30" s="685"/>
    </row>
    <row r="31" spans="1:9" ht="30" customHeight="1" x14ac:dyDescent="0.35">
      <c r="A31" s="686" t="s">
        <v>129</v>
      </c>
      <c r="B31" s="686"/>
      <c r="C31" s="686"/>
      <c r="D31" s="686"/>
      <c r="E31" s="686"/>
      <c r="F31" s="686"/>
      <c r="G31" s="686"/>
      <c r="H31" s="686"/>
      <c r="I31" s="686"/>
    </row>
    <row r="32" spans="1:9" x14ac:dyDescent="0.35">
      <c r="A32" s="688" t="s">
        <v>146</v>
      </c>
      <c r="B32" s="419" t="s">
        <v>147</v>
      </c>
      <c r="C32" s="423"/>
      <c r="D32" s="685"/>
      <c r="E32" s="685"/>
      <c r="F32" s="685"/>
      <c r="G32" s="685"/>
      <c r="H32" s="685"/>
      <c r="I32" s="685"/>
    </row>
    <row r="33" spans="1:9" x14ac:dyDescent="0.35">
      <c r="A33" s="688"/>
      <c r="B33" s="418" t="s">
        <v>148</v>
      </c>
      <c r="C33" s="422"/>
      <c r="D33" s="685"/>
      <c r="E33" s="685"/>
      <c r="F33" s="685"/>
      <c r="G33" s="685"/>
      <c r="H33" s="685"/>
      <c r="I33" s="685"/>
    </row>
    <row r="34" spans="1:9" x14ac:dyDescent="0.35">
      <c r="A34" s="688"/>
      <c r="B34" s="418" t="s">
        <v>149</v>
      </c>
      <c r="C34" s="422"/>
      <c r="D34" s="685"/>
      <c r="E34" s="685"/>
      <c r="F34" s="685"/>
      <c r="G34" s="685"/>
      <c r="H34" s="685"/>
      <c r="I34" s="685"/>
    </row>
    <row r="35" spans="1:9" x14ac:dyDescent="0.35">
      <c r="A35" s="688"/>
      <c r="B35" s="418" t="s">
        <v>150</v>
      </c>
      <c r="C35" s="422"/>
      <c r="D35" s="685"/>
      <c r="E35" s="685"/>
      <c r="F35" s="685"/>
      <c r="G35" s="685"/>
      <c r="H35" s="685"/>
      <c r="I35" s="685"/>
    </row>
    <row r="36" spans="1:9" ht="30" customHeight="1" x14ac:dyDescent="0.35">
      <c r="A36" s="686" t="s">
        <v>151</v>
      </c>
      <c r="B36" s="686"/>
      <c r="C36" s="686"/>
      <c r="D36" s="686"/>
      <c r="E36" s="686"/>
      <c r="F36" s="686"/>
      <c r="G36" s="686"/>
      <c r="H36" s="686"/>
      <c r="I36" s="686"/>
    </row>
    <row r="37" spans="1:9" x14ac:dyDescent="0.35">
      <c r="A37" s="688" t="s">
        <v>152</v>
      </c>
      <c r="B37" s="419" t="s">
        <v>135</v>
      </c>
      <c r="C37" s="423"/>
      <c r="D37" s="685"/>
      <c r="E37" s="685"/>
      <c r="F37" s="685"/>
      <c r="G37" s="685"/>
      <c r="H37" s="685"/>
      <c r="I37" s="685"/>
    </row>
    <row r="38" spans="1:9" x14ac:dyDescent="0.35">
      <c r="A38" s="688"/>
      <c r="B38" s="418" t="s">
        <v>153</v>
      </c>
      <c r="C38" s="422"/>
      <c r="D38" s="685"/>
      <c r="E38" s="685"/>
      <c r="F38" s="685"/>
      <c r="G38" s="685"/>
      <c r="H38" s="685"/>
      <c r="I38" s="685"/>
    </row>
    <row r="39" spans="1:9" x14ac:dyDescent="0.35">
      <c r="A39" s="688"/>
      <c r="B39" s="418" t="s">
        <v>154</v>
      </c>
      <c r="C39" s="422"/>
      <c r="D39" s="685"/>
      <c r="E39" s="685"/>
      <c r="F39" s="685"/>
      <c r="G39" s="685"/>
      <c r="H39" s="685"/>
      <c r="I39" s="685"/>
    </row>
    <row r="40" spans="1:9" x14ac:dyDescent="0.35">
      <c r="A40" s="688"/>
      <c r="B40" s="418" t="s">
        <v>155</v>
      </c>
      <c r="C40" s="422"/>
      <c r="D40" s="685"/>
      <c r="E40" s="685"/>
      <c r="F40" s="685"/>
      <c r="G40" s="685"/>
      <c r="H40" s="685"/>
      <c r="I40" s="685"/>
    </row>
    <row r="41" spans="1:9" x14ac:dyDescent="0.35">
      <c r="A41" s="688"/>
      <c r="B41" s="418" t="s">
        <v>156</v>
      </c>
      <c r="C41" s="422"/>
      <c r="D41" s="685"/>
      <c r="E41" s="685"/>
      <c r="F41" s="685"/>
      <c r="G41" s="685"/>
      <c r="H41" s="685"/>
      <c r="I41" s="685"/>
    </row>
    <row r="42" spans="1:9" x14ac:dyDescent="0.35">
      <c r="A42" s="688"/>
      <c r="B42" s="418" t="s">
        <v>157</v>
      </c>
      <c r="C42" s="422"/>
      <c r="D42" s="685"/>
      <c r="E42" s="685"/>
      <c r="F42" s="685"/>
      <c r="G42" s="685"/>
      <c r="H42" s="685"/>
      <c r="I42" s="685"/>
    </row>
    <row r="43" spans="1:9" x14ac:dyDescent="0.35">
      <c r="A43" s="688"/>
      <c r="B43" s="418" t="s">
        <v>158</v>
      </c>
      <c r="C43" s="422"/>
      <c r="D43" s="685"/>
      <c r="E43" s="685"/>
      <c r="F43" s="685"/>
      <c r="G43" s="685"/>
      <c r="H43" s="685"/>
      <c r="I43" s="685"/>
    </row>
    <row r="44" spans="1:9" x14ac:dyDescent="0.35">
      <c r="A44" s="688"/>
      <c r="B44" s="418" t="s">
        <v>159</v>
      </c>
      <c r="C44" s="422"/>
      <c r="D44" s="685"/>
      <c r="E44" s="685"/>
      <c r="F44" s="685"/>
      <c r="G44" s="685"/>
      <c r="H44" s="685"/>
      <c r="I44" s="685"/>
    </row>
    <row r="45" spans="1:9" x14ac:dyDescent="0.35">
      <c r="A45" s="688"/>
      <c r="B45" s="418" t="s">
        <v>160</v>
      </c>
      <c r="C45" s="422"/>
      <c r="D45" s="685"/>
      <c r="E45" s="685"/>
      <c r="F45" s="685"/>
      <c r="G45" s="685"/>
      <c r="H45" s="685"/>
      <c r="I45" s="685"/>
    </row>
    <row r="46" spans="1:9" x14ac:dyDescent="0.35">
      <c r="A46" s="688" t="s">
        <v>161</v>
      </c>
      <c r="B46" s="418" t="s">
        <v>162</v>
      </c>
      <c r="C46" s="422"/>
      <c r="D46" s="685"/>
      <c r="E46" s="685"/>
      <c r="F46" s="685"/>
      <c r="G46" s="685"/>
      <c r="H46" s="685"/>
      <c r="I46" s="685"/>
    </row>
    <row r="47" spans="1:9" x14ac:dyDescent="0.35">
      <c r="A47" s="688"/>
      <c r="B47" s="418" t="s">
        <v>163</v>
      </c>
      <c r="C47" s="422"/>
      <c r="D47" s="685"/>
      <c r="E47" s="685"/>
      <c r="F47" s="685"/>
      <c r="G47" s="685"/>
      <c r="H47" s="685"/>
      <c r="I47" s="685"/>
    </row>
    <row r="48" spans="1:9" x14ac:dyDescent="0.35">
      <c r="A48" s="688"/>
      <c r="B48" s="418" t="s">
        <v>164</v>
      </c>
      <c r="C48" s="422"/>
      <c r="D48" s="685"/>
      <c r="E48" s="685"/>
      <c r="F48" s="685"/>
      <c r="G48" s="685"/>
      <c r="H48" s="685"/>
      <c r="I48" s="685"/>
    </row>
    <row r="49" spans="1:9" ht="30" customHeight="1" x14ac:dyDescent="0.35">
      <c r="A49" s="686" t="s">
        <v>129</v>
      </c>
      <c r="B49" s="686"/>
      <c r="C49" s="686"/>
      <c r="D49" s="686"/>
      <c r="E49" s="686"/>
      <c r="F49" s="686"/>
      <c r="G49" s="686"/>
      <c r="H49" s="686"/>
      <c r="I49" s="686"/>
    </row>
    <row r="50" spans="1:9" ht="111" customHeight="1" x14ac:dyDescent="0.35">
      <c r="A50" s="417" t="s">
        <v>165</v>
      </c>
      <c r="B50" s="687"/>
      <c r="C50" s="687"/>
      <c r="D50" s="687"/>
      <c r="E50" s="687"/>
      <c r="F50" s="687"/>
      <c r="G50" s="687"/>
      <c r="H50" s="687"/>
      <c r="I50" s="687"/>
    </row>
  </sheetData>
  <mergeCells count="57">
    <mergeCell ref="D17:I17"/>
    <mergeCell ref="D18:I18"/>
    <mergeCell ref="A15:I15"/>
    <mergeCell ref="A46:A48"/>
    <mergeCell ref="D40:I40"/>
    <mergeCell ref="D41:I41"/>
    <mergeCell ref="D44:I44"/>
    <mergeCell ref="D45:I45"/>
    <mergeCell ref="D46:I46"/>
    <mergeCell ref="A1:I1"/>
    <mergeCell ref="D22:I22"/>
    <mergeCell ref="D23:I23"/>
    <mergeCell ref="B6:C6"/>
    <mergeCell ref="F3:G3"/>
    <mergeCell ref="F4:I4"/>
    <mergeCell ref="A7:A10"/>
    <mergeCell ref="C3:D3"/>
    <mergeCell ref="C4:D4"/>
    <mergeCell ref="D6:I6"/>
    <mergeCell ref="D16:I16"/>
    <mergeCell ref="A12:A14"/>
    <mergeCell ref="A16:A30"/>
    <mergeCell ref="D24:I24"/>
    <mergeCell ref="D25:I25"/>
    <mergeCell ref="D26:I26"/>
    <mergeCell ref="B50:I50"/>
    <mergeCell ref="A49:I49"/>
    <mergeCell ref="A36:I36"/>
    <mergeCell ref="A31:I31"/>
    <mergeCell ref="D32:I32"/>
    <mergeCell ref="D33:I33"/>
    <mergeCell ref="D34:I34"/>
    <mergeCell ref="D35:I35"/>
    <mergeCell ref="D37:I37"/>
    <mergeCell ref="D38:I38"/>
    <mergeCell ref="D39:I39"/>
    <mergeCell ref="A32:A35"/>
    <mergeCell ref="A37:A45"/>
    <mergeCell ref="D47:I47"/>
    <mergeCell ref="D48:I48"/>
    <mergeCell ref="D43:I43"/>
    <mergeCell ref="D10:I10"/>
    <mergeCell ref="D7:I7"/>
    <mergeCell ref="D8:I8"/>
    <mergeCell ref="D9:I9"/>
    <mergeCell ref="D42:I42"/>
    <mergeCell ref="A11:I11"/>
    <mergeCell ref="D12:I12"/>
    <mergeCell ref="D13:I13"/>
    <mergeCell ref="D14:I14"/>
    <mergeCell ref="D19:I19"/>
    <mergeCell ref="D20:I20"/>
    <mergeCell ref="D21:I21"/>
    <mergeCell ref="D27:I27"/>
    <mergeCell ref="D28:I28"/>
    <mergeCell ref="D29:I29"/>
    <mergeCell ref="D30:I30"/>
  </mergeCells>
  <phoneticPr fontId="0" type="noConversion"/>
  <pageMargins left="0.75" right="0.75" top="1" bottom="1" header="0.5" footer="0.5"/>
  <pageSetup paperSize="9" scale="68" orientation="portrait" horizontalDpi="1200" r:id="rId1"/>
  <headerFooter alignWithMargins="0"/>
  <colBreaks count="1" manualBreakCount="1">
    <brk id="9"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4107" r:id="rId4" name="Check Box 11">
              <controlPr defaultSize="0" autoFill="0" autoLine="0" autoPict="0">
                <anchor moveWithCells="1">
                  <from>
                    <xdr:col>2</xdr:col>
                    <xdr:colOff>85725</xdr:colOff>
                    <xdr:row>6</xdr:row>
                    <xdr:rowOff>142875</xdr:rowOff>
                  </from>
                  <to>
                    <xdr:col>3</xdr:col>
                    <xdr:colOff>523875</xdr:colOff>
                    <xdr:row>8</xdr:row>
                    <xdr:rowOff>28575</xdr:rowOff>
                  </to>
                </anchor>
              </controlPr>
            </control>
          </mc:Choice>
        </mc:AlternateContent>
        <mc:AlternateContent xmlns:mc="http://schemas.openxmlformats.org/markup-compatibility/2006">
          <mc:Choice Requires="x14">
            <control shapeId="4108" r:id="rId5" name="Check Box 12">
              <controlPr defaultSize="0" autoFill="0" autoLine="0" autoPict="0">
                <anchor moveWithCells="1">
                  <from>
                    <xdr:col>2</xdr:col>
                    <xdr:colOff>85725</xdr:colOff>
                    <xdr:row>7</xdr:row>
                    <xdr:rowOff>142875</xdr:rowOff>
                  </from>
                  <to>
                    <xdr:col>3</xdr:col>
                    <xdr:colOff>523875</xdr:colOff>
                    <xdr:row>9</xdr:row>
                    <xdr:rowOff>28575</xdr:rowOff>
                  </to>
                </anchor>
              </controlPr>
            </control>
          </mc:Choice>
        </mc:AlternateContent>
        <mc:AlternateContent xmlns:mc="http://schemas.openxmlformats.org/markup-compatibility/2006">
          <mc:Choice Requires="x14">
            <control shapeId="4109" r:id="rId6" name="Check Box 13">
              <controlPr defaultSize="0" autoFill="0" autoLine="0" autoPict="0">
                <anchor moveWithCells="1">
                  <from>
                    <xdr:col>2</xdr:col>
                    <xdr:colOff>85725</xdr:colOff>
                    <xdr:row>9</xdr:row>
                    <xdr:rowOff>19050</xdr:rowOff>
                  </from>
                  <to>
                    <xdr:col>3</xdr:col>
                    <xdr:colOff>523875</xdr:colOff>
                    <xdr:row>9</xdr:row>
                    <xdr:rowOff>238125</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2</xdr:col>
                    <xdr:colOff>76200</xdr:colOff>
                    <xdr:row>11</xdr:row>
                    <xdr:rowOff>47625</xdr:rowOff>
                  </from>
                  <to>
                    <xdr:col>3</xdr:col>
                    <xdr:colOff>542925</xdr:colOff>
                    <xdr:row>11</xdr:row>
                    <xdr:rowOff>276225</xdr:rowOff>
                  </to>
                </anchor>
              </controlPr>
            </control>
          </mc:Choice>
        </mc:AlternateContent>
        <mc:AlternateContent xmlns:mc="http://schemas.openxmlformats.org/markup-compatibility/2006">
          <mc:Choice Requires="x14">
            <control shapeId="4113" r:id="rId8" name="Check Box 17">
              <controlPr defaultSize="0" autoFill="0" autoLine="0" autoPict="0">
                <anchor moveWithCells="1">
                  <from>
                    <xdr:col>2</xdr:col>
                    <xdr:colOff>76200</xdr:colOff>
                    <xdr:row>11</xdr:row>
                    <xdr:rowOff>276225</xdr:rowOff>
                  </from>
                  <to>
                    <xdr:col>2</xdr:col>
                    <xdr:colOff>285750</xdr:colOff>
                    <xdr:row>13</xdr:row>
                    <xdr:rowOff>47625</xdr:rowOff>
                  </to>
                </anchor>
              </controlPr>
            </control>
          </mc:Choice>
        </mc:AlternateContent>
        <mc:AlternateContent xmlns:mc="http://schemas.openxmlformats.org/markup-compatibility/2006">
          <mc:Choice Requires="x14">
            <control shapeId="4114" r:id="rId9" name="Check Box 18">
              <controlPr defaultSize="0" autoFill="0" autoLine="0" autoPict="0">
                <anchor moveWithCells="1">
                  <from>
                    <xdr:col>2</xdr:col>
                    <xdr:colOff>76200</xdr:colOff>
                    <xdr:row>13</xdr:row>
                    <xdr:rowOff>47625</xdr:rowOff>
                  </from>
                  <to>
                    <xdr:col>2</xdr:col>
                    <xdr:colOff>323850</xdr:colOff>
                    <xdr:row>14</xdr:row>
                    <xdr:rowOff>0</xdr:rowOff>
                  </to>
                </anchor>
              </controlPr>
            </control>
          </mc:Choice>
        </mc:AlternateContent>
        <mc:AlternateContent xmlns:mc="http://schemas.openxmlformats.org/markup-compatibility/2006">
          <mc:Choice Requires="x14">
            <control shapeId="4115" r:id="rId10" name="Check Box 19">
              <controlPr defaultSize="0" autoFill="0" autoLine="0" autoPict="0">
                <anchor moveWithCells="1">
                  <from>
                    <xdr:col>2</xdr:col>
                    <xdr:colOff>85725</xdr:colOff>
                    <xdr:row>14</xdr:row>
                    <xdr:rowOff>161925</xdr:rowOff>
                  </from>
                  <to>
                    <xdr:col>3</xdr:col>
                    <xdr:colOff>0</xdr:colOff>
                    <xdr:row>15</xdr:row>
                    <xdr:rowOff>9525</xdr:rowOff>
                  </to>
                </anchor>
              </controlPr>
            </control>
          </mc:Choice>
        </mc:AlternateContent>
        <mc:AlternateContent xmlns:mc="http://schemas.openxmlformats.org/markup-compatibility/2006">
          <mc:Choice Requires="x14">
            <control shapeId="4143" r:id="rId11" name="Check Box 47">
              <controlPr defaultSize="0" autoFill="0" autoLine="0" autoPict="0">
                <anchor moveWithCells="1">
                  <from>
                    <xdr:col>2</xdr:col>
                    <xdr:colOff>85725</xdr:colOff>
                    <xdr:row>16</xdr:row>
                    <xdr:rowOff>28575</xdr:rowOff>
                  </from>
                  <to>
                    <xdr:col>3</xdr:col>
                    <xdr:colOff>0</xdr:colOff>
                    <xdr:row>16</xdr:row>
                    <xdr:rowOff>247650</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2</xdr:col>
                    <xdr:colOff>76200</xdr:colOff>
                    <xdr:row>16</xdr:row>
                    <xdr:rowOff>257175</xdr:rowOff>
                  </from>
                  <to>
                    <xdr:col>2</xdr:col>
                    <xdr:colOff>342900</xdr:colOff>
                    <xdr:row>18</xdr:row>
                    <xdr:rowOff>28575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2</xdr:col>
                    <xdr:colOff>76200</xdr:colOff>
                    <xdr:row>17</xdr:row>
                    <xdr:rowOff>133350</xdr:rowOff>
                  </from>
                  <to>
                    <xdr:col>2</xdr:col>
                    <xdr:colOff>342900</xdr:colOff>
                    <xdr:row>19</xdr:row>
                    <xdr:rowOff>28575</xdr:rowOff>
                  </to>
                </anchor>
              </controlPr>
            </control>
          </mc:Choice>
        </mc:AlternateContent>
        <mc:AlternateContent xmlns:mc="http://schemas.openxmlformats.org/markup-compatibility/2006">
          <mc:Choice Requires="x14">
            <control shapeId="4150" r:id="rId14" name="Check Box 54">
              <controlPr defaultSize="0" autoFill="0" autoLine="0" autoPict="0">
                <anchor moveWithCells="1">
                  <from>
                    <xdr:col>2</xdr:col>
                    <xdr:colOff>85725</xdr:colOff>
                    <xdr:row>19</xdr:row>
                    <xdr:rowOff>133350</xdr:rowOff>
                  </from>
                  <to>
                    <xdr:col>3</xdr:col>
                    <xdr:colOff>0</xdr:colOff>
                    <xdr:row>21</xdr:row>
                    <xdr:rowOff>38100</xdr:rowOff>
                  </to>
                </anchor>
              </controlPr>
            </control>
          </mc:Choice>
        </mc:AlternateContent>
        <mc:AlternateContent xmlns:mc="http://schemas.openxmlformats.org/markup-compatibility/2006">
          <mc:Choice Requires="x14">
            <control shapeId="4155" r:id="rId15" name="Check Box 59">
              <controlPr defaultSize="0" autoFill="0" autoLine="0" autoPict="0">
                <anchor moveWithCells="1">
                  <from>
                    <xdr:col>2</xdr:col>
                    <xdr:colOff>85725</xdr:colOff>
                    <xdr:row>20</xdr:row>
                    <xdr:rowOff>133350</xdr:rowOff>
                  </from>
                  <to>
                    <xdr:col>3</xdr:col>
                    <xdr:colOff>0</xdr:colOff>
                    <xdr:row>22</xdr:row>
                    <xdr:rowOff>38100</xdr:rowOff>
                  </to>
                </anchor>
              </controlPr>
            </control>
          </mc:Choice>
        </mc:AlternateContent>
        <mc:AlternateContent xmlns:mc="http://schemas.openxmlformats.org/markup-compatibility/2006">
          <mc:Choice Requires="x14">
            <control shapeId="4156" r:id="rId16" name="Check Box 60">
              <controlPr defaultSize="0" autoFill="0" autoLine="0" autoPict="0">
                <anchor moveWithCells="1">
                  <from>
                    <xdr:col>2</xdr:col>
                    <xdr:colOff>85725</xdr:colOff>
                    <xdr:row>21</xdr:row>
                    <xdr:rowOff>133350</xdr:rowOff>
                  </from>
                  <to>
                    <xdr:col>3</xdr:col>
                    <xdr:colOff>0</xdr:colOff>
                    <xdr:row>23</xdr:row>
                    <xdr:rowOff>38100</xdr:rowOff>
                  </to>
                </anchor>
              </controlPr>
            </control>
          </mc:Choice>
        </mc:AlternateContent>
        <mc:AlternateContent xmlns:mc="http://schemas.openxmlformats.org/markup-compatibility/2006">
          <mc:Choice Requires="x14">
            <control shapeId="4157" r:id="rId17" name="Check Box 61">
              <controlPr defaultSize="0" autoFill="0" autoLine="0" autoPict="0">
                <anchor moveWithCells="1">
                  <from>
                    <xdr:col>2</xdr:col>
                    <xdr:colOff>85725</xdr:colOff>
                    <xdr:row>23</xdr:row>
                    <xdr:rowOff>57150</xdr:rowOff>
                  </from>
                  <to>
                    <xdr:col>2</xdr:col>
                    <xdr:colOff>342900</xdr:colOff>
                    <xdr:row>24</xdr:row>
                    <xdr:rowOff>0</xdr:rowOff>
                  </to>
                </anchor>
              </controlPr>
            </control>
          </mc:Choice>
        </mc:AlternateContent>
        <mc:AlternateContent xmlns:mc="http://schemas.openxmlformats.org/markup-compatibility/2006">
          <mc:Choice Requires="x14">
            <control shapeId="4158" r:id="rId18" name="Check Box 62">
              <controlPr defaultSize="0" autoFill="0" autoLine="0" autoPict="0">
                <anchor moveWithCells="1">
                  <from>
                    <xdr:col>2</xdr:col>
                    <xdr:colOff>85725</xdr:colOff>
                    <xdr:row>24</xdr:row>
                    <xdr:rowOff>57150</xdr:rowOff>
                  </from>
                  <to>
                    <xdr:col>2</xdr:col>
                    <xdr:colOff>342900</xdr:colOff>
                    <xdr:row>25</xdr:row>
                    <xdr:rowOff>0</xdr:rowOff>
                  </to>
                </anchor>
              </controlPr>
            </control>
          </mc:Choice>
        </mc:AlternateContent>
        <mc:AlternateContent xmlns:mc="http://schemas.openxmlformats.org/markup-compatibility/2006">
          <mc:Choice Requires="x14">
            <control shapeId="4160" r:id="rId19" name="Check Box 64">
              <controlPr defaultSize="0" autoFill="0" autoLine="0" autoPict="0">
                <anchor moveWithCells="1">
                  <from>
                    <xdr:col>2</xdr:col>
                    <xdr:colOff>85725</xdr:colOff>
                    <xdr:row>25</xdr:row>
                    <xdr:rowOff>66675</xdr:rowOff>
                  </from>
                  <to>
                    <xdr:col>2</xdr:col>
                    <xdr:colOff>342900</xdr:colOff>
                    <xdr:row>26</xdr:row>
                    <xdr:rowOff>0</xdr:rowOff>
                  </to>
                </anchor>
              </controlPr>
            </control>
          </mc:Choice>
        </mc:AlternateContent>
        <mc:AlternateContent xmlns:mc="http://schemas.openxmlformats.org/markup-compatibility/2006">
          <mc:Choice Requires="x14">
            <control shapeId="4161" r:id="rId20" name="Check Box 65">
              <controlPr defaultSize="0" autoFill="0" autoLine="0" autoPict="0">
                <anchor moveWithCells="1">
                  <from>
                    <xdr:col>2</xdr:col>
                    <xdr:colOff>85725</xdr:colOff>
                    <xdr:row>26</xdr:row>
                    <xdr:rowOff>200025</xdr:rowOff>
                  </from>
                  <to>
                    <xdr:col>3</xdr:col>
                    <xdr:colOff>0</xdr:colOff>
                    <xdr:row>28</xdr:row>
                    <xdr:rowOff>95250</xdr:rowOff>
                  </to>
                </anchor>
              </controlPr>
            </control>
          </mc:Choice>
        </mc:AlternateContent>
        <mc:AlternateContent xmlns:mc="http://schemas.openxmlformats.org/markup-compatibility/2006">
          <mc:Choice Requires="x14">
            <control shapeId="4162" r:id="rId21" name="Check Box 66">
              <controlPr defaultSize="0" autoFill="0" autoLine="0" autoPict="0">
                <anchor moveWithCells="1">
                  <from>
                    <xdr:col>2</xdr:col>
                    <xdr:colOff>85725</xdr:colOff>
                    <xdr:row>27</xdr:row>
                    <xdr:rowOff>133350</xdr:rowOff>
                  </from>
                  <to>
                    <xdr:col>3</xdr:col>
                    <xdr:colOff>0</xdr:colOff>
                    <xdr:row>29</xdr:row>
                    <xdr:rowOff>28575</xdr:rowOff>
                  </to>
                </anchor>
              </controlPr>
            </control>
          </mc:Choice>
        </mc:AlternateContent>
        <mc:AlternateContent xmlns:mc="http://schemas.openxmlformats.org/markup-compatibility/2006">
          <mc:Choice Requires="x14">
            <control shapeId="4163" r:id="rId22" name="Check Box 67">
              <controlPr defaultSize="0" autoFill="0" autoLine="0" autoPict="0">
                <anchor moveWithCells="1">
                  <from>
                    <xdr:col>2</xdr:col>
                    <xdr:colOff>85725</xdr:colOff>
                    <xdr:row>28</xdr:row>
                    <xdr:rowOff>142875</xdr:rowOff>
                  </from>
                  <to>
                    <xdr:col>3</xdr:col>
                    <xdr:colOff>0</xdr:colOff>
                    <xdr:row>30</xdr:row>
                    <xdr:rowOff>38100</xdr:rowOff>
                  </to>
                </anchor>
              </controlPr>
            </control>
          </mc:Choice>
        </mc:AlternateContent>
        <mc:AlternateContent xmlns:mc="http://schemas.openxmlformats.org/markup-compatibility/2006">
          <mc:Choice Requires="x14">
            <control shapeId="4164" r:id="rId23" name="Check Box 68">
              <controlPr defaultSize="0" autoFill="0" autoLine="0" autoPict="0">
                <anchor moveWithCells="1">
                  <from>
                    <xdr:col>2</xdr:col>
                    <xdr:colOff>85725</xdr:colOff>
                    <xdr:row>31</xdr:row>
                    <xdr:rowOff>123825</xdr:rowOff>
                  </from>
                  <to>
                    <xdr:col>3</xdr:col>
                    <xdr:colOff>0</xdr:colOff>
                    <xdr:row>33</xdr:row>
                    <xdr:rowOff>28575</xdr:rowOff>
                  </to>
                </anchor>
              </controlPr>
            </control>
          </mc:Choice>
        </mc:AlternateContent>
        <mc:AlternateContent xmlns:mc="http://schemas.openxmlformats.org/markup-compatibility/2006">
          <mc:Choice Requires="x14">
            <control shapeId="4165" r:id="rId24" name="Check Box 69">
              <controlPr defaultSize="0" autoFill="0" autoLine="0" autoPict="0">
                <anchor moveWithCells="1">
                  <from>
                    <xdr:col>2</xdr:col>
                    <xdr:colOff>85725</xdr:colOff>
                    <xdr:row>32</xdr:row>
                    <xdr:rowOff>123825</xdr:rowOff>
                  </from>
                  <to>
                    <xdr:col>3</xdr:col>
                    <xdr:colOff>0</xdr:colOff>
                    <xdr:row>34</xdr:row>
                    <xdr:rowOff>28575</xdr:rowOff>
                  </to>
                </anchor>
              </controlPr>
            </control>
          </mc:Choice>
        </mc:AlternateContent>
        <mc:AlternateContent xmlns:mc="http://schemas.openxmlformats.org/markup-compatibility/2006">
          <mc:Choice Requires="x14">
            <control shapeId="4166" r:id="rId25" name="Check Box 70">
              <controlPr defaultSize="0" autoFill="0" autoLine="0" autoPict="0">
                <anchor moveWithCells="1">
                  <from>
                    <xdr:col>2</xdr:col>
                    <xdr:colOff>85725</xdr:colOff>
                    <xdr:row>33</xdr:row>
                    <xdr:rowOff>123825</xdr:rowOff>
                  </from>
                  <to>
                    <xdr:col>3</xdr:col>
                    <xdr:colOff>0</xdr:colOff>
                    <xdr:row>35</xdr:row>
                    <xdr:rowOff>28575</xdr:rowOff>
                  </to>
                </anchor>
              </controlPr>
            </control>
          </mc:Choice>
        </mc:AlternateContent>
        <mc:AlternateContent xmlns:mc="http://schemas.openxmlformats.org/markup-compatibility/2006">
          <mc:Choice Requires="x14">
            <control shapeId="4167" r:id="rId26" name="Check Box 71">
              <controlPr defaultSize="0" autoFill="0" autoLine="0" autoPict="0">
                <anchor moveWithCells="1">
                  <from>
                    <xdr:col>2</xdr:col>
                    <xdr:colOff>85725</xdr:colOff>
                    <xdr:row>37</xdr:row>
                    <xdr:rowOff>47625</xdr:rowOff>
                  </from>
                  <to>
                    <xdr:col>3</xdr:col>
                    <xdr:colOff>0</xdr:colOff>
                    <xdr:row>38</xdr:row>
                    <xdr:rowOff>0</xdr:rowOff>
                  </to>
                </anchor>
              </controlPr>
            </control>
          </mc:Choice>
        </mc:AlternateContent>
        <mc:AlternateContent xmlns:mc="http://schemas.openxmlformats.org/markup-compatibility/2006">
          <mc:Choice Requires="x14">
            <control shapeId="4168" r:id="rId27" name="Check Box 72">
              <controlPr defaultSize="0" autoFill="0" autoLine="0" autoPict="0">
                <anchor moveWithCells="1">
                  <from>
                    <xdr:col>2</xdr:col>
                    <xdr:colOff>85725</xdr:colOff>
                    <xdr:row>37</xdr:row>
                    <xdr:rowOff>266700</xdr:rowOff>
                  </from>
                  <to>
                    <xdr:col>3</xdr:col>
                    <xdr:colOff>0</xdr:colOff>
                    <xdr:row>39</xdr:row>
                    <xdr:rowOff>38100</xdr:rowOff>
                  </to>
                </anchor>
              </controlPr>
            </control>
          </mc:Choice>
        </mc:AlternateContent>
        <mc:AlternateContent xmlns:mc="http://schemas.openxmlformats.org/markup-compatibility/2006">
          <mc:Choice Requires="x14">
            <control shapeId="4169" r:id="rId28" name="Check Box 73">
              <controlPr defaultSize="0" autoFill="0" autoLine="0" autoPict="0">
                <anchor moveWithCells="1">
                  <from>
                    <xdr:col>2</xdr:col>
                    <xdr:colOff>85725</xdr:colOff>
                    <xdr:row>38</xdr:row>
                    <xdr:rowOff>133350</xdr:rowOff>
                  </from>
                  <to>
                    <xdr:col>3</xdr:col>
                    <xdr:colOff>0</xdr:colOff>
                    <xdr:row>40</xdr:row>
                    <xdr:rowOff>28575</xdr:rowOff>
                  </to>
                </anchor>
              </controlPr>
            </control>
          </mc:Choice>
        </mc:AlternateContent>
        <mc:AlternateContent xmlns:mc="http://schemas.openxmlformats.org/markup-compatibility/2006">
          <mc:Choice Requires="x14">
            <control shapeId="4170" r:id="rId29" name="Check Box 74">
              <controlPr defaultSize="0" autoFill="0" autoLine="0" autoPict="0">
                <anchor moveWithCells="1">
                  <from>
                    <xdr:col>2</xdr:col>
                    <xdr:colOff>85725</xdr:colOff>
                    <xdr:row>39</xdr:row>
                    <xdr:rowOff>133350</xdr:rowOff>
                  </from>
                  <to>
                    <xdr:col>3</xdr:col>
                    <xdr:colOff>0</xdr:colOff>
                    <xdr:row>41</xdr:row>
                    <xdr:rowOff>28575</xdr:rowOff>
                  </to>
                </anchor>
              </controlPr>
            </control>
          </mc:Choice>
        </mc:AlternateContent>
        <mc:AlternateContent xmlns:mc="http://schemas.openxmlformats.org/markup-compatibility/2006">
          <mc:Choice Requires="x14">
            <control shapeId="4171" r:id="rId30" name="Check Box 75">
              <controlPr defaultSize="0" autoFill="0" autoLine="0" autoPict="0">
                <anchor moveWithCells="1">
                  <from>
                    <xdr:col>2</xdr:col>
                    <xdr:colOff>85725</xdr:colOff>
                    <xdr:row>40</xdr:row>
                    <xdr:rowOff>133350</xdr:rowOff>
                  </from>
                  <to>
                    <xdr:col>3</xdr:col>
                    <xdr:colOff>0</xdr:colOff>
                    <xdr:row>42</xdr:row>
                    <xdr:rowOff>28575</xdr:rowOff>
                  </to>
                </anchor>
              </controlPr>
            </control>
          </mc:Choice>
        </mc:AlternateContent>
        <mc:AlternateContent xmlns:mc="http://schemas.openxmlformats.org/markup-compatibility/2006">
          <mc:Choice Requires="x14">
            <control shapeId="4172" r:id="rId31" name="Check Box 76">
              <controlPr defaultSize="0" autoFill="0" autoLine="0" autoPict="0">
                <anchor moveWithCells="1">
                  <from>
                    <xdr:col>2</xdr:col>
                    <xdr:colOff>85725</xdr:colOff>
                    <xdr:row>41</xdr:row>
                    <xdr:rowOff>133350</xdr:rowOff>
                  </from>
                  <to>
                    <xdr:col>3</xdr:col>
                    <xdr:colOff>0</xdr:colOff>
                    <xdr:row>43</xdr:row>
                    <xdr:rowOff>28575</xdr:rowOff>
                  </to>
                </anchor>
              </controlPr>
            </control>
          </mc:Choice>
        </mc:AlternateContent>
        <mc:AlternateContent xmlns:mc="http://schemas.openxmlformats.org/markup-compatibility/2006">
          <mc:Choice Requires="x14">
            <control shapeId="4173" r:id="rId32" name="Check Box 77">
              <controlPr defaultSize="0" autoFill="0" autoLine="0" autoPict="0">
                <anchor moveWithCells="1">
                  <from>
                    <xdr:col>2</xdr:col>
                    <xdr:colOff>85725</xdr:colOff>
                    <xdr:row>43</xdr:row>
                    <xdr:rowOff>38100</xdr:rowOff>
                  </from>
                  <to>
                    <xdr:col>3</xdr:col>
                    <xdr:colOff>0</xdr:colOff>
                    <xdr:row>44</xdr:row>
                    <xdr:rowOff>0</xdr:rowOff>
                  </to>
                </anchor>
              </controlPr>
            </control>
          </mc:Choice>
        </mc:AlternateContent>
        <mc:AlternateContent xmlns:mc="http://schemas.openxmlformats.org/markup-compatibility/2006">
          <mc:Choice Requires="x14">
            <control shapeId="4174" r:id="rId33" name="Check Box 78">
              <controlPr defaultSize="0" autoFill="0" autoLine="0" autoPict="0">
                <anchor moveWithCells="1">
                  <from>
                    <xdr:col>2</xdr:col>
                    <xdr:colOff>85725</xdr:colOff>
                    <xdr:row>46</xdr:row>
                    <xdr:rowOff>38100</xdr:rowOff>
                  </from>
                  <to>
                    <xdr:col>3</xdr:col>
                    <xdr:colOff>0</xdr:colOff>
                    <xdr:row>47</xdr:row>
                    <xdr:rowOff>0</xdr:rowOff>
                  </to>
                </anchor>
              </controlPr>
            </control>
          </mc:Choice>
        </mc:AlternateContent>
        <mc:AlternateContent xmlns:mc="http://schemas.openxmlformats.org/markup-compatibility/2006">
          <mc:Choice Requires="x14">
            <control shapeId="4175" r:id="rId34" name="Check Box 79">
              <controlPr defaultSize="0" autoFill="0" autoLine="0" autoPict="0">
                <anchor moveWithCells="1">
                  <from>
                    <xdr:col>2</xdr:col>
                    <xdr:colOff>85725</xdr:colOff>
                    <xdr:row>43</xdr:row>
                    <xdr:rowOff>190500</xdr:rowOff>
                  </from>
                  <to>
                    <xdr:col>3</xdr:col>
                    <xdr:colOff>0</xdr:colOff>
                    <xdr:row>45</xdr:row>
                    <xdr:rowOff>104775</xdr:rowOff>
                  </to>
                </anchor>
              </controlPr>
            </control>
          </mc:Choice>
        </mc:AlternateContent>
        <mc:AlternateContent xmlns:mc="http://schemas.openxmlformats.org/markup-compatibility/2006">
          <mc:Choice Requires="x14">
            <control shapeId="4176" r:id="rId35" name="Check Box 80">
              <controlPr defaultSize="0" autoFill="0" autoLine="0" autoPict="0">
                <anchor moveWithCells="1">
                  <from>
                    <xdr:col>2</xdr:col>
                    <xdr:colOff>85725</xdr:colOff>
                    <xdr:row>44</xdr:row>
                    <xdr:rowOff>114300</xdr:rowOff>
                  </from>
                  <to>
                    <xdr:col>3</xdr:col>
                    <xdr:colOff>0</xdr:colOff>
                    <xdr:row>46</xdr:row>
                    <xdr:rowOff>47625</xdr:rowOff>
                  </to>
                </anchor>
              </controlPr>
            </control>
          </mc:Choice>
        </mc:AlternateContent>
        <mc:AlternateContent xmlns:mc="http://schemas.openxmlformats.org/markup-compatibility/2006">
          <mc:Choice Requires="x14">
            <control shapeId="4177" r:id="rId36" name="Check Box 81">
              <controlPr defaultSize="0" autoFill="0" autoLine="0" autoPict="0">
                <anchor moveWithCells="1">
                  <from>
                    <xdr:col>2</xdr:col>
                    <xdr:colOff>85725</xdr:colOff>
                    <xdr:row>46</xdr:row>
                    <xdr:rowOff>266700</xdr:rowOff>
                  </from>
                  <to>
                    <xdr:col>3</xdr:col>
                    <xdr:colOff>0</xdr:colOff>
                    <xdr:row>48</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M46"/>
  <sheetViews>
    <sheetView view="pageBreakPreview" zoomScale="85" zoomScaleNormal="85" zoomScaleSheetLayoutView="85" workbookViewId="0">
      <selection activeCell="B13" sqref="B13"/>
    </sheetView>
  </sheetViews>
  <sheetFormatPr defaultRowHeight="12.75" x14ac:dyDescent="0.35"/>
  <cols>
    <col min="1" max="1" width="3.3984375" customWidth="1"/>
    <col min="2" max="2" width="18.3984375" customWidth="1"/>
    <col min="3" max="3" width="16.86328125" bestFit="1" customWidth="1"/>
    <col min="4" max="4" width="27.73046875" customWidth="1"/>
    <col min="5" max="5" width="51.3984375" customWidth="1"/>
    <col min="6" max="6" width="21.73046875" customWidth="1"/>
    <col min="7" max="7" width="18.3984375" customWidth="1"/>
    <col min="8" max="8" width="58.73046875" customWidth="1"/>
    <col min="9" max="11" width="7.3984375" customWidth="1"/>
    <col min="12" max="12" width="39.1328125" customWidth="1"/>
    <col min="13" max="13" width="58.1328125" customWidth="1"/>
  </cols>
  <sheetData>
    <row r="1" spans="1:13" ht="30" customHeight="1" x14ac:dyDescent="0.4">
      <c r="A1" s="377"/>
      <c r="B1" s="740" t="s">
        <v>166</v>
      </c>
      <c r="C1" s="740"/>
      <c r="D1" s="740"/>
      <c r="E1" s="377"/>
      <c r="F1" s="377"/>
      <c r="G1" s="377"/>
      <c r="H1" s="377"/>
      <c r="I1" s="377"/>
      <c r="J1" s="377"/>
      <c r="K1" s="377"/>
      <c r="L1" s="377"/>
      <c r="M1" s="378"/>
    </row>
    <row r="2" spans="1:13" ht="15.4" thickBot="1" x14ac:dyDescent="0.45">
      <c r="A2" s="377"/>
      <c r="B2" s="378"/>
      <c r="C2" s="378"/>
      <c r="D2" s="377"/>
      <c r="E2" s="377"/>
      <c r="F2" s="377"/>
      <c r="G2" s="377"/>
      <c r="H2" s="377"/>
      <c r="I2" s="377"/>
      <c r="J2" s="377"/>
      <c r="K2" s="377"/>
      <c r="L2" s="377"/>
      <c r="M2" s="378"/>
    </row>
    <row r="3" spans="1:13" ht="15" x14ac:dyDescent="0.4">
      <c r="A3" s="377"/>
      <c r="B3" s="699" t="s">
        <v>167</v>
      </c>
      <c r="C3" s="700"/>
      <c r="D3" s="379" t="s">
        <v>168</v>
      </c>
      <c r="E3" s="701"/>
      <c r="F3" s="390"/>
      <c r="G3" s="380"/>
      <c r="H3" s="377"/>
      <c r="I3" s="380"/>
      <c r="J3" s="380"/>
      <c r="K3" s="380"/>
      <c r="L3" s="380"/>
      <c r="M3" s="380"/>
    </row>
    <row r="4" spans="1:13" ht="15" x14ac:dyDescent="0.4">
      <c r="A4" s="377"/>
      <c r="B4" s="704" t="s">
        <v>169</v>
      </c>
      <c r="C4" s="705"/>
      <c r="D4" s="381" t="s">
        <v>168</v>
      </c>
      <c r="E4" s="702"/>
      <c r="F4" s="390"/>
      <c r="G4" s="380"/>
      <c r="H4" s="377"/>
      <c r="I4" s="380"/>
      <c r="J4" s="380"/>
      <c r="K4" s="380"/>
      <c r="L4" s="380"/>
      <c r="M4" s="380"/>
    </row>
    <row r="5" spans="1:13" ht="15" x14ac:dyDescent="0.4">
      <c r="A5" s="377"/>
      <c r="B5" s="704" t="s">
        <v>16</v>
      </c>
      <c r="C5" s="705"/>
      <c r="D5" s="382" t="s">
        <v>168</v>
      </c>
      <c r="E5" s="702"/>
      <c r="F5" s="390"/>
      <c r="H5" s="377"/>
      <c r="I5" s="380"/>
      <c r="J5" s="380"/>
      <c r="K5" s="380"/>
      <c r="L5" s="380"/>
      <c r="M5" s="380"/>
    </row>
    <row r="6" spans="1:13" ht="15" x14ac:dyDescent="0.4">
      <c r="A6" s="377"/>
      <c r="B6" s="704" t="s">
        <v>170</v>
      </c>
      <c r="C6" s="705"/>
      <c r="D6" s="382" t="s">
        <v>168</v>
      </c>
      <c r="E6" s="702"/>
      <c r="F6" s="390"/>
      <c r="G6" s="380"/>
      <c r="H6" s="377"/>
      <c r="I6" s="380"/>
      <c r="J6" s="380"/>
      <c r="K6" s="380"/>
      <c r="L6" s="380"/>
      <c r="M6" s="380"/>
    </row>
    <row r="7" spans="1:13" ht="15" x14ac:dyDescent="0.4">
      <c r="A7" s="377"/>
      <c r="B7" s="704" t="s">
        <v>171</v>
      </c>
      <c r="C7" s="705"/>
      <c r="D7" s="382" t="s">
        <v>168</v>
      </c>
      <c r="E7" s="702"/>
      <c r="F7" s="390"/>
      <c r="G7" s="383"/>
      <c r="H7" s="377"/>
      <c r="I7" s="383"/>
      <c r="J7" s="383"/>
      <c r="K7" s="383"/>
      <c r="L7" s="383"/>
      <c r="M7" s="383"/>
    </row>
    <row r="8" spans="1:13" ht="15.4" thickBot="1" x14ac:dyDescent="0.45">
      <c r="A8" s="377"/>
      <c r="B8" s="706" t="s">
        <v>172</v>
      </c>
      <c r="C8" s="707"/>
      <c r="D8" s="389" t="s">
        <v>168</v>
      </c>
      <c r="E8" s="703"/>
      <c r="F8" s="390"/>
      <c r="G8" s="380"/>
      <c r="H8" s="377"/>
      <c r="I8" s="380"/>
      <c r="J8" s="380"/>
      <c r="K8" s="380"/>
      <c r="L8" s="380"/>
      <c r="M8" s="380"/>
    </row>
    <row r="9" spans="1:13" ht="15.4" thickBot="1" x14ac:dyDescent="0.45">
      <c r="A9" s="377"/>
      <c r="B9" s="377"/>
      <c r="C9" s="377"/>
      <c r="D9" s="377"/>
      <c r="E9" s="377"/>
      <c r="F9" s="377"/>
      <c r="G9" s="377"/>
      <c r="H9" s="377"/>
      <c r="I9" s="377"/>
      <c r="J9" s="377"/>
      <c r="K9" s="377"/>
      <c r="L9" s="377"/>
      <c r="M9" s="378"/>
    </row>
    <row r="10" spans="1:13" ht="41.25" customHeight="1" thickBot="1" x14ac:dyDescent="0.45">
      <c r="A10" s="377"/>
      <c r="B10" s="708" t="s">
        <v>173</v>
      </c>
      <c r="C10" s="714" t="s">
        <v>174</v>
      </c>
      <c r="D10" s="708" t="s">
        <v>175</v>
      </c>
      <c r="E10" s="711"/>
      <c r="F10" s="714" t="s">
        <v>176</v>
      </c>
      <c r="G10" s="525" t="s">
        <v>177</v>
      </c>
      <c r="H10" s="714" t="s">
        <v>178</v>
      </c>
      <c r="I10" s="717" t="s">
        <v>179</v>
      </c>
      <c r="J10" s="718"/>
      <c r="K10" s="719"/>
      <c r="L10" s="720" t="s">
        <v>180</v>
      </c>
      <c r="M10" s="714" t="s">
        <v>118</v>
      </c>
    </row>
    <row r="11" spans="1:13" ht="15" x14ac:dyDescent="0.4">
      <c r="A11" s="377"/>
      <c r="B11" s="709"/>
      <c r="C11" s="723"/>
      <c r="D11" s="709"/>
      <c r="E11" s="712"/>
      <c r="F11" s="723"/>
      <c r="G11" s="727" t="s">
        <v>181</v>
      </c>
      <c r="H11" s="715"/>
      <c r="I11" s="729" t="s">
        <v>182</v>
      </c>
      <c r="J11" s="729" t="s">
        <v>183</v>
      </c>
      <c r="K11" s="729" t="s">
        <v>184</v>
      </c>
      <c r="L11" s="721"/>
      <c r="M11" s="725"/>
    </row>
    <row r="12" spans="1:13" ht="15.4" thickBot="1" x14ac:dyDescent="0.45">
      <c r="A12" s="377"/>
      <c r="B12" s="710"/>
      <c r="C12" s="724"/>
      <c r="D12" s="710"/>
      <c r="E12" s="713"/>
      <c r="F12" s="724"/>
      <c r="G12" s="728"/>
      <c r="H12" s="716"/>
      <c r="I12" s="730"/>
      <c r="J12" s="730" t="s">
        <v>183</v>
      </c>
      <c r="K12" s="730"/>
      <c r="L12" s="722"/>
      <c r="M12" s="726"/>
    </row>
    <row r="13" spans="1:13" ht="15" x14ac:dyDescent="0.4">
      <c r="A13" s="377"/>
      <c r="B13" s="491"/>
      <c r="C13" s="491"/>
      <c r="D13" s="735"/>
      <c r="E13" s="736"/>
      <c r="F13" s="492"/>
      <c r="G13" s="493"/>
      <c r="H13" s="494"/>
      <c r="I13" s="495"/>
      <c r="J13" s="496"/>
      <c r="K13" s="497"/>
      <c r="L13" s="498"/>
      <c r="M13" s="499"/>
    </row>
    <row r="14" spans="1:13" ht="15" x14ac:dyDescent="0.4">
      <c r="A14" s="377"/>
      <c r="B14" s="491"/>
      <c r="C14" s="491"/>
      <c r="D14" s="731"/>
      <c r="E14" s="737"/>
      <c r="F14" s="500"/>
      <c r="G14" s="501"/>
      <c r="H14" s="502"/>
      <c r="I14" s="495"/>
      <c r="J14" s="496"/>
      <c r="K14" s="497"/>
      <c r="L14" s="503"/>
      <c r="M14" s="504"/>
    </row>
    <row r="15" spans="1:13" ht="15" x14ac:dyDescent="0.4">
      <c r="A15" s="377"/>
      <c r="B15" s="491"/>
      <c r="C15" s="491"/>
      <c r="D15" s="738"/>
      <c r="E15" s="737"/>
      <c r="F15" s="500"/>
      <c r="G15" s="501"/>
      <c r="H15" s="502"/>
      <c r="I15" s="495"/>
      <c r="J15" s="496"/>
      <c r="K15" s="497"/>
      <c r="L15" s="504"/>
      <c r="M15" s="504"/>
    </row>
    <row r="16" spans="1:13" ht="15" x14ac:dyDescent="0.4">
      <c r="A16" s="377"/>
      <c r="B16" s="505"/>
      <c r="C16" s="505"/>
      <c r="D16" s="731"/>
      <c r="E16" s="732"/>
      <c r="F16" s="506"/>
      <c r="G16" s="507"/>
      <c r="H16" s="508"/>
      <c r="I16" s="509"/>
      <c r="J16" s="510"/>
      <c r="K16" s="511"/>
      <c r="L16" s="512"/>
      <c r="M16" s="513"/>
    </row>
    <row r="17" spans="1:13" ht="15" x14ac:dyDescent="0.4">
      <c r="A17" s="377"/>
      <c r="B17" s="505"/>
      <c r="C17" s="505"/>
      <c r="D17" s="731"/>
      <c r="E17" s="732"/>
      <c r="F17" s="506"/>
      <c r="G17" s="507"/>
      <c r="H17" s="508"/>
      <c r="I17" s="509"/>
      <c r="J17" s="510"/>
      <c r="K17" s="511"/>
      <c r="L17" s="512"/>
      <c r="M17" s="513"/>
    </row>
    <row r="18" spans="1:13" ht="15" x14ac:dyDescent="0.4">
      <c r="A18" s="377"/>
      <c r="B18" s="505"/>
      <c r="C18" s="505"/>
      <c r="D18" s="731"/>
      <c r="E18" s="732"/>
      <c r="F18" s="506"/>
      <c r="G18" s="507"/>
      <c r="H18" s="508"/>
      <c r="I18" s="509"/>
      <c r="J18" s="510"/>
      <c r="K18" s="511"/>
      <c r="L18" s="512"/>
      <c r="M18" s="513"/>
    </row>
    <row r="19" spans="1:13" ht="15" x14ac:dyDescent="0.4">
      <c r="A19" s="377"/>
      <c r="B19" s="514"/>
      <c r="C19" s="515"/>
      <c r="D19" s="733"/>
      <c r="E19" s="734"/>
      <c r="F19" s="516"/>
      <c r="G19" s="517"/>
      <c r="H19" s="514"/>
      <c r="I19" s="518"/>
      <c r="J19" s="510"/>
      <c r="K19" s="519"/>
      <c r="L19" s="520"/>
      <c r="M19" s="514"/>
    </row>
    <row r="20" spans="1:13" ht="15" x14ac:dyDescent="0.4">
      <c r="A20" s="377"/>
      <c r="B20" s="505"/>
      <c r="C20" s="505"/>
      <c r="D20" s="731"/>
      <c r="E20" s="732"/>
      <c r="F20" s="506"/>
      <c r="G20" s="507"/>
      <c r="H20" s="508"/>
      <c r="I20" s="509"/>
      <c r="J20" s="510"/>
      <c r="K20" s="511"/>
      <c r="L20" s="512"/>
      <c r="M20" s="514"/>
    </row>
    <row r="21" spans="1:13" ht="15" x14ac:dyDescent="0.4">
      <c r="A21" s="377"/>
      <c r="B21" s="514"/>
      <c r="C21" s="515"/>
      <c r="D21" s="733"/>
      <c r="E21" s="734"/>
      <c r="F21" s="516"/>
      <c r="G21" s="517"/>
      <c r="H21" s="514"/>
      <c r="I21" s="518"/>
      <c r="J21" s="510"/>
      <c r="K21" s="521"/>
      <c r="L21" s="520"/>
      <c r="M21" s="504"/>
    </row>
    <row r="22" spans="1:13" ht="15" x14ac:dyDescent="0.4">
      <c r="A22" s="377"/>
      <c r="B22" s="514"/>
      <c r="C22" s="515"/>
      <c r="D22" s="733"/>
      <c r="E22" s="734"/>
      <c r="F22" s="516"/>
      <c r="G22" s="517"/>
      <c r="H22" s="514"/>
      <c r="I22" s="518"/>
      <c r="J22" s="510"/>
      <c r="K22" s="521"/>
      <c r="L22" s="520"/>
      <c r="M22" s="513"/>
    </row>
    <row r="23" spans="1:13" ht="15" x14ac:dyDescent="0.4">
      <c r="A23" s="377"/>
      <c r="B23" s="514"/>
      <c r="C23" s="515"/>
      <c r="D23" s="738"/>
      <c r="E23" s="737"/>
      <c r="F23" s="516"/>
      <c r="G23" s="517"/>
      <c r="H23" s="514"/>
      <c r="I23" s="518"/>
      <c r="J23" s="510"/>
      <c r="K23" s="521"/>
      <c r="L23" s="520"/>
      <c r="M23" s="513"/>
    </row>
    <row r="24" spans="1:13" ht="15" x14ac:dyDescent="0.4">
      <c r="A24" s="377"/>
      <c r="B24" s="514"/>
      <c r="C24" s="515"/>
      <c r="D24" s="738"/>
      <c r="E24" s="737"/>
      <c r="F24" s="516"/>
      <c r="G24" s="517"/>
      <c r="H24" s="514"/>
      <c r="I24" s="518"/>
      <c r="J24" s="510"/>
      <c r="K24" s="521"/>
      <c r="L24" s="520"/>
      <c r="M24" s="513"/>
    </row>
    <row r="25" spans="1:13" ht="15" x14ac:dyDescent="0.4">
      <c r="A25" s="377"/>
      <c r="B25" s="514"/>
      <c r="C25" s="515"/>
      <c r="D25" s="738"/>
      <c r="E25" s="737"/>
      <c r="F25" s="522"/>
      <c r="G25" s="512"/>
      <c r="H25" s="513"/>
      <c r="I25" s="518"/>
      <c r="J25" s="510"/>
      <c r="K25" s="521"/>
      <c r="L25" s="520"/>
      <c r="M25" s="513"/>
    </row>
    <row r="26" spans="1:13" ht="15" x14ac:dyDescent="0.4">
      <c r="A26" s="377"/>
      <c r="B26" s="514"/>
      <c r="C26" s="515"/>
      <c r="D26" s="738"/>
      <c r="E26" s="739"/>
      <c r="F26" s="523"/>
      <c r="G26" s="512"/>
      <c r="H26" s="513"/>
      <c r="I26" s="518"/>
      <c r="J26" s="510"/>
      <c r="K26" s="521"/>
      <c r="L26" s="520"/>
      <c r="M26" s="513"/>
    </row>
    <row r="27" spans="1:13" ht="15" x14ac:dyDescent="0.4">
      <c r="A27" s="377"/>
      <c r="B27" s="505"/>
      <c r="C27" s="505"/>
      <c r="D27" s="731"/>
      <c r="E27" s="732"/>
      <c r="F27" s="506"/>
      <c r="G27" s="507"/>
      <c r="H27" s="508"/>
      <c r="I27" s="509"/>
      <c r="J27" s="510"/>
      <c r="K27" s="511"/>
      <c r="L27" s="512"/>
      <c r="M27" s="513"/>
    </row>
    <row r="28" spans="1:13" ht="15" x14ac:dyDescent="0.4">
      <c r="A28" s="377"/>
      <c r="B28" s="514"/>
      <c r="C28" s="515"/>
      <c r="D28" s="738"/>
      <c r="E28" s="739"/>
      <c r="F28" s="523"/>
      <c r="G28" s="512"/>
      <c r="H28" s="513"/>
      <c r="I28" s="518"/>
      <c r="J28" s="510"/>
      <c r="K28" s="521"/>
      <c r="L28" s="520"/>
      <c r="M28" s="513"/>
    </row>
    <row r="29" spans="1:13" ht="15" x14ac:dyDescent="0.4">
      <c r="A29" s="377"/>
      <c r="B29" s="514"/>
      <c r="C29" s="515"/>
      <c r="D29" s="738"/>
      <c r="E29" s="739"/>
      <c r="F29" s="523"/>
      <c r="G29" s="512"/>
      <c r="H29" s="513"/>
      <c r="I29" s="518"/>
      <c r="J29" s="510"/>
      <c r="K29" s="521"/>
      <c r="L29" s="520"/>
      <c r="M29" s="513"/>
    </row>
    <row r="30" spans="1:13" ht="15" x14ac:dyDescent="0.4">
      <c r="A30" s="377"/>
      <c r="B30" s="514"/>
      <c r="C30" s="515"/>
      <c r="D30" s="738"/>
      <c r="E30" s="737"/>
      <c r="F30" s="522"/>
      <c r="G30" s="512"/>
      <c r="H30" s="513"/>
      <c r="I30" s="518"/>
      <c r="J30" s="510"/>
      <c r="K30" s="521"/>
      <c r="L30" s="520"/>
      <c r="M30" s="513"/>
    </row>
    <row r="31" spans="1:13" ht="15" x14ac:dyDescent="0.4">
      <c r="A31" s="377"/>
      <c r="B31" s="514"/>
      <c r="C31" s="515"/>
      <c r="D31" s="738"/>
      <c r="E31" s="737"/>
      <c r="F31" s="522"/>
      <c r="G31" s="512"/>
      <c r="H31" s="513"/>
      <c r="I31" s="518"/>
      <c r="J31" s="510"/>
      <c r="K31" s="521"/>
      <c r="L31" s="520"/>
      <c r="M31" s="513"/>
    </row>
    <row r="32" spans="1:13" ht="15" x14ac:dyDescent="0.4">
      <c r="A32" s="377"/>
      <c r="B32" s="514"/>
      <c r="C32" s="515"/>
      <c r="D32" s="738"/>
      <c r="E32" s="737"/>
      <c r="F32" s="522"/>
      <c r="G32" s="512"/>
      <c r="H32" s="513"/>
      <c r="I32" s="518"/>
      <c r="J32" s="510"/>
      <c r="K32" s="521"/>
      <c r="L32" s="520"/>
      <c r="M32" s="513"/>
    </row>
    <row r="33" spans="1:13" ht="15" x14ac:dyDescent="0.4">
      <c r="A33" s="377"/>
      <c r="B33" s="505"/>
      <c r="C33" s="505"/>
      <c r="D33" s="731"/>
      <c r="E33" s="732"/>
      <c r="F33" s="506"/>
      <c r="G33" s="507"/>
      <c r="H33" s="508"/>
      <c r="I33" s="509"/>
      <c r="J33" s="510"/>
      <c r="K33" s="521"/>
      <c r="L33" s="512"/>
      <c r="M33" s="513"/>
    </row>
    <row r="34" spans="1:13" ht="15" x14ac:dyDescent="0.4">
      <c r="A34" s="377"/>
      <c r="B34" s="514"/>
      <c r="C34" s="515"/>
      <c r="D34" s="738"/>
      <c r="E34" s="737"/>
      <c r="F34" s="522"/>
      <c r="G34" s="512"/>
      <c r="H34" s="513"/>
      <c r="I34" s="518"/>
      <c r="J34" s="510"/>
      <c r="K34" s="521"/>
      <c r="L34" s="520"/>
      <c r="M34" s="513"/>
    </row>
    <row r="35" spans="1:13" ht="15" x14ac:dyDescent="0.4">
      <c r="A35" s="377"/>
      <c r="B35" s="514"/>
      <c r="C35" s="515"/>
      <c r="D35" s="738"/>
      <c r="E35" s="737"/>
      <c r="F35" s="522"/>
      <c r="G35" s="512"/>
      <c r="H35" s="513"/>
      <c r="I35" s="518"/>
      <c r="J35" s="510"/>
      <c r="K35" s="521"/>
      <c r="L35" s="520"/>
      <c r="M35" s="513"/>
    </row>
    <row r="36" spans="1:13" ht="15" x14ac:dyDescent="0.4">
      <c r="A36" s="377"/>
      <c r="B36" s="505"/>
      <c r="C36" s="505"/>
      <c r="D36" s="731"/>
      <c r="E36" s="732"/>
      <c r="F36" s="506"/>
      <c r="G36" s="507"/>
      <c r="H36" s="508"/>
      <c r="I36" s="509"/>
      <c r="J36" s="510"/>
      <c r="K36" s="521"/>
      <c r="L36" s="512"/>
      <c r="M36" s="513"/>
    </row>
    <row r="37" spans="1:13" ht="15" x14ac:dyDescent="0.4">
      <c r="A37" s="377"/>
      <c r="B37" s="514"/>
      <c r="C37" s="515"/>
      <c r="D37" s="738"/>
      <c r="E37" s="737"/>
      <c r="F37" s="522"/>
      <c r="G37" s="512"/>
      <c r="H37" s="513"/>
      <c r="I37" s="518"/>
      <c r="J37" s="510"/>
      <c r="K37" s="521"/>
      <c r="L37" s="520"/>
      <c r="M37" s="513"/>
    </row>
    <row r="38" spans="1:13" ht="15" x14ac:dyDescent="0.4">
      <c r="A38" s="377"/>
      <c r="B38" s="514"/>
      <c r="C38" s="515"/>
      <c r="D38" s="738"/>
      <c r="E38" s="737"/>
      <c r="F38" s="522"/>
      <c r="G38" s="512"/>
      <c r="H38" s="513"/>
      <c r="I38" s="518"/>
      <c r="J38" s="510"/>
      <c r="K38" s="521"/>
      <c r="L38" s="520"/>
      <c r="M38" s="513"/>
    </row>
    <row r="39" spans="1:13" ht="15" x14ac:dyDescent="0.4">
      <c r="A39" s="377"/>
      <c r="B39" s="514"/>
      <c r="C39" s="515"/>
      <c r="D39" s="738"/>
      <c r="E39" s="737"/>
      <c r="F39" s="522"/>
      <c r="G39" s="512"/>
      <c r="H39" s="513"/>
      <c r="I39" s="518"/>
      <c r="J39" s="510"/>
      <c r="K39" s="521"/>
      <c r="L39" s="520"/>
      <c r="M39" s="513"/>
    </row>
    <row r="40" spans="1:13" ht="15" x14ac:dyDescent="0.4">
      <c r="A40" s="377"/>
      <c r="B40" s="514"/>
      <c r="C40" s="515"/>
      <c r="D40" s="738"/>
      <c r="E40" s="737"/>
      <c r="F40" s="522"/>
      <c r="G40" s="512"/>
      <c r="H40" s="513"/>
      <c r="I40" s="518"/>
      <c r="J40" s="510"/>
      <c r="K40" s="521"/>
      <c r="L40" s="520"/>
      <c r="M40" s="513"/>
    </row>
    <row r="41" spans="1:13" ht="15" x14ac:dyDescent="0.4">
      <c r="A41" s="377"/>
      <c r="B41" s="514"/>
      <c r="C41" s="515"/>
      <c r="D41" s="738"/>
      <c r="E41" s="737"/>
      <c r="F41" s="522"/>
      <c r="G41" s="512"/>
      <c r="H41" s="513"/>
      <c r="I41" s="518"/>
      <c r="J41" s="510"/>
      <c r="K41" s="521"/>
      <c r="L41" s="520"/>
      <c r="M41" s="513"/>
    </row>
    <row r="42" spans="1:13" ht="15" x14ac:dyDescent="0.4">
      <c r="A42" s="377"/>
      <c r="B42" s="514"/>
      <c r="C42" s="515"/>
      <c r="D42" s="738"/>
      <c r="E42" s="737"/>
      <c r="F42" s="522"/>
      <c r="G42" s="512"/>
      <c r="H42" s="513"/>
      <c r="I42" s="518"/>
      <c r="J42" s="510"/>
      <c r="K42" s="521"/>
      <c r="L42" s="513"/>
      <c r="M42" s="512"/>
    </row>
    <row r="43" spans="1:13" ht="15" x14ac:dyDescent="0.4">
      <c r="A43" s="377"/>
      <c r="B43" s="514"/>
      <c r="C43" s="515"/>
      <c r="D43" s="738"/>
      <c r="E43" s="737"/>
      <c r="F43" s="522"/>
      <c r="G43" s="512"/>
      <c r="H43" s="520"/>
      <c r="I43" s="518"/>
      <c r="J43" s="510"/>
      <c r="K43" s="521"/>
      <c r="L43" s="524"/>
      <c r="M43" s="513"/>
    </row>
    <row r="44" spans="1:13" ht="15" x14ac:dyDescent="0.4">
      <c r="A44" s="377"/>
      <c r="B44" s="514"/>
      <c r="C44" s="515"/>
      <c r="D44" s="738"/>
      <c r="E44" s="737"/>
      <c r="F44" s="522"/>
      <c r="G44" s="512"/>
      <c r="H44" s="513"/>
      <c r="I44" s="518"/>
      <c r="J44" s="510"/>
      <c r="K44" s="521"/>
      <c r="L44" s="504"/>
      <c r="M44" s="513"/>
    </row>
    <row r="45" spans="1:13" ht="15" x14ac:dyDescent="0.4">
      <c r="A45" s="377"/>
      <c r="B45" s="513"/>
      <c r="C45" s="505"/>
      <c r="D45" s="738"/>
      <c r="E45" s="737"/>
      <c r="F45" s="522"/>
      <c r="G45" s="512"/>
      <c r="H45" s="513"/>
      <c r="I45" s="518"/>
      <c r="J45" s="510"/>
      <c r="K45" s="521"/>
      <c r="L45" s="520"/>
      <c r="M45" s="513"/>
    </row>
    <row r="46" spans="1:13" ht="15" x14ac:dyDescent="0.4">
      <c r="A46" s="377"/>
      <c r="B46" s="384"/>
      <c r="C46" s="384"/>
      <c r="D46" s="384"/>
      <c r="E46" s="385"/>
      <c r="F46" s="385"/>
      <c r="G46" s="386"/>
      <c r="H46" s="384"/>
      <c r="I46" s="386"/>
      <c r="J46" s="387"/>
      <c r="K46" s="387"/>
      <c r="L46" s="388"/>
      <c r="M46" s="384"/>
    </row>
  </sheetData>
  <mergeCells count="53">
    <mergeCell ref="D42:E42"/>
    <mergeCell ref="D43:E43"/>
    <mergeCell ref="D44:E44"/>
    <mergeCell ref="D45:E45"/>
    <mergeCell ref="B1:D1"/>
    <mergeCell ref="D37:E37"/>
    <mergeCell ref="D38:E38"/>
    <mergeCell ref="D39:E39"/>
    <mergeCell ref="D40:E40"/>
    <mergeCell ref="D41:E41"/>
    <mergeCell ref="D32:E32"/>
    <mergeCell ref="D33:E33"/>
    <mergeCell ref="D34:E34"/>
    <mergeCell ref="D35:E35"/>
    <mergeCell ref="D36:E36"/>
    <mergeCell ref="D27:E27"/>
    <mergeCell ref="D28:E28"/>
    <mergeCell ref="D29:E29"/>
    <mergeCell ref="D30:E30"/>
    <mergeCell ref="D31:E31"/>
    <mergeCell ref="D22:E22"/>
    <mergeCell ref="D23:E23"/>
    <mergeCell ref="D24:E24"/>
    <mergeCell ref="D25:E25"/>
    <mergeCell ref="D26:E26"/>
    <mergeCell ref="D18:E18"/>
    <mergeCell ref="D19:E19"/>
    <mergeCell ref="D20:E20"/>
    <mergeCell ref="D21:E21"/>
    <mergeCell ref="D13:E13"/>
    <mergeCell ref="D14:E14"/>
    <mergeCell ref="D15:E15"/>
    <mergeCell ref="D16:E16"/>
    <mergeCell ref="D17:E17"/>
    <mergeCell ref="M10:M12"/>
    <mergeCell ref="G11:G12"/>
    <mergeCell ref="I11:I12"/>
    <mergeCell ref="J11:J12"/>
    <mergeCell ref="K11:K12"/>
    <mergeCell ref="B10:B12"/>
    <mergeCell ref="D10:E12"/>
    <mergeCell ref="H10:H12"/>
    <mergeCell ref="I10:K10"/>
    <mergeCell ref="L10:L12"/>
    <mergeCell ref="F10:F12"/>
    <mergeCell ref="C10:C12"/>
    <mergeCell ref="B3:C3"/>
    <mergeCell ref="E3:E8"/>
    <mergeCell ref="B4:C4"/>
    <mergeCell ref="B5:C5"/>
    <mergeCell ref="B6:C6"/>
    <mergeCell ref="B7:C7"/>
    <mergeCell ref="B8:C8"/>
  </mergeCells>
  <phoneticPr fontId="0" type="noConversion"/>
  <pageMargins left="0.75" right="0.75" top="1" bottom="1" header="0.5" footer="0.5"/>
  <pageSetup paperSize="8" scale="58" orientation="landscape" horizontalDpi="12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6F5D5-3FE1-43A7-937F-9A0E88F2699F}">
  <sheetPr codeName="Sheet7">
    <pageSetUpPr fitToPage="1"/>
  </sheetPr>
  <dimension ref="A1:BL35"/>
  <sheetViews>
    <sheetView showGridLines="0" showRuler="0" view="pageBreakPreview" zoomScale="70" zoomScaleNormal="50" zoomScaleSheetLayoutView="70" zoomScalePageLayoutView="70" workbookViewId="0">
      <selection activeCell="BQ25" sqref="BQ25"/>
    </sheetView>
  </sheetViews>
  <sheetFormatPr defaultColWidth="9.3984375" defaultRowHeight="30" customHeight="1" x14ac:dyDescent="0.4"/>
  <cols>
    <col min="1" max="1" width="2.86328125" style="316" customWidth="1"/>
    <col min="2" max="2" width="24.73046875" style="315" customWidth="1"/>
    <col min="3" max="3" width="18.1328125" style="315" customWidth="1"/>
    <col min="4" max="4" width="11.59765625" style="315" customWidth="1"/>
    <col min="5" max="5" width="11.59765625" style="317" customWidth="1"/>
    <col min="6" max="6" width="11.59765625" style="315" customWidth="1"/>
    <col min="7" max="7" width="2.86328125" style="315" customWidth="1"/>
    <col min="8" max="8" width="6.59765625" style="315" hidden="1" customWidth="1"/>
    <col min="9" max="65" width="2.86328125" style="315" customWidth="1"/>
    <col min="66" max="16384" width="9.3984375" style="315"/>
  </cols>
  <sheetData>
    <row r="1" spans="1:64" ht="60.75" customHeight="1" x14ac:dyDescent="0.4">
      <c r="A1" s="427"/>
      <c r="B1" s="756" t="s">
        <v>185</v>
      </c>
      <c r="C1" s="757"/>
      <c r="D1" s="757"/>
      <c r="E1" s="757"/>
      <c r="F1" s="757"/>
      <c r="G1" s="757"/>
      <c r="H1" s="757"/>
      <c r="I1" s="757"/>
      <c r="J1" s="757"/>
      <c r="K1" s="757"/>
      <c r="L1" s="757"/>
      <c r="M1" s="757"/>
      <c r="N1" s="757"/>
      <c r="O1" s="757"/>
      <c r="P1" s="757"/>
      <c r="Q1" s="757"/>
      <c r="R1" s="757"/>
      <c r="S1" s="757"/>
      <c r="T1" s="757"/>
      <c r="U1" s="757"/>
      <c r="V1" s="757"/>
      <c r="W1" s="757"/>
      <c r="X1" s="757"/>
      <c r="Y1" s="757"/>
      <c r="Z1" s="757"/>
      <c r="AA1" s="757"/>
      <c r="AB1" s="757"/>
      <c r="AC1" s="757"/>
      <c r="AD1" s="757"/>
      <c r="AE1" s="757"/>
      <c r="AF1" s="757"/>
      <c r="AG1" s="757"/>
      <c r="AH1" s="757"/>
      <c r="AI1" s="757"/>
      <c r="AJ1" s="757"/>
      <c r="AK1" s="757"/>
      <c r="AL1" s="757"/>
      <c r="AM1" s="757"/>
      <c r="AN1" s="757"/>
      <c r="AO1" s="757"/>
      <c r="AP1" s="757"/>
      <c r="AQ1" s="757"/>
      <c r="AR1" s="757"/>
      <c r="AS1" s="757"/>
      <c r="AT1" s="757"/>
      <c r="AU1" s="757"/>
      <c r="AV1" s="757"/>
      <c r="AW1" s="757"/>
      <c r="AX1" s="758"/>
      <c r="AY1" s="532"/>
      <c r="AZ1" s="527"/>
      <c r="BA1" s="527"/>
      <c r="BB1" s="527"/>
      <c r="BC1" s="533"/>
      <c r="BD1" s="533"/>
      <c r="BE1" s="533"/>
      <c r="BF1" s="533"/>
      <c r="BG1" s="533"/>
      <c r="BH1" s="533"/>
      <c r="BI1" s="533"/>
      <c r="BJ1" s="533"/>
      <c r="BK1" s="533"/>
      <c r="BL1" s="534"/>
    </row>
    <row r="2" spans="1:64" ht="30" customHeight="1" x14ac:dyDescent="0.4">
      <c r="B2" s="762" t="s">
        <v>186</v>
      </c>
      <c r="C2" s="763"/>
      <c r="D2" s="763"/>
      <c r="E2" s="763"/>
      <c r="F2" s="763"/>
      <c r="G2" s="763"/>
      <c r="H2" s="763"/>
      <c r="I2" s="759" t="s">
        <v>187</v>
      </c>
      <c r="J2" s="760"/>
      <c r="K2" s="760"/>
      <c r="L2" s="760"/>
      <c r="M2" s="760"/>
      <c r="N2" s="760"/>
      <c r="O2" s="760"/>
      <c r="P2" s="526"/>
      <c r="Q2" s="761">
        <f ca="1">TODAY()</f>
        <v>45840</v>
      </c>
      <c r="R2" s="760"/>
      <c r="S2" s="760"/>
      <c r="T2" s="760"/>
      <c r="U2" s="760"/>
      <c r="V2" s="760"/>
      <c r="W2" s="760"/>
      <c r="X2" s="760"/>
      <c r="Y2" s="760"/>
      <c r="Z2" s="760"/>
      <c r="AA2" s="527"/>
      <c r="AB2" s="527"/>
      <c r="AC2" s="528"/>
      <c r="AD2" s="532"/>
      <c r="AE2" s="764" t="s">
        <v>188</v>
      </c>
      <c r="AF2" s="760"/>
      <c r="AG2" s="760"/>
      <c r="AH2" s="760"/>
      <c r="AI2" s="760"/>
      <c r="AJ2" s="760"/>
      <c r="AK2" s="760"/>
      <c r="AL2" s="765">
        <v>1</v>
      </c>
      <c r="AM2" s="760"/>
      <c r="AN2" s="760"/>
      <c r="AO2" s="760"/>
      <c r="AP2" s="760"/>
      <c r="AQ2" s="760"/>
      <c r="AR2" s="760"/>
      <c r="AS2" s="760"/>
      <c r="AT2" s="760"/>
      <c r="AU2" s="760"/>
      <c r="AV2" s="527"/>
      <c r="AW2" s="527"/>
      <c r="AX2" s="527"/>
      <c r="AY2" s="535"/>
      <c r="AZ2" s="536"/>
      <c r="BA2" s="536"/>
      <c r="BB2" s="536"/>
      <c r="BL2" s="537"/>
    </row>
    <row r="3" spans="1:64" ht="16.5" customHeight="1" x14ac:dyDescent="0.4">
      <c r="B3" s="750" t="s">
        <v>189</v>
      </c>
      <c r="C3" s="751"/>
      <c r="D3" s="751"/>
      <c r="E3" s="751"/>
      <c r="F3" s="751"/>
      <c r="G3" s="752"/>
      <c r="I3" s="529"/>
      <c r="J3" s="530"/>
      <c r="K3" s="530"/>
      <c r="L3" s="530"/>
      <c r="M3" s="530"/>
      <c r="N3" s="530"/>
      <c r="O3" s="530"/>
      <c r="P3" s="530"/>
      <c r="Q3" s="530"/>
      <c r="R3" s="530"/>
      <c r="S3" s="530"/>
      <c r="T3" s="530"/>
      <c r="U3" s="530"/>
      <c r="V3" s="530"/>
      <c r="W3" s="530"/>
      <c r="X3" s="530"/>
      <c r="Y3" s="530"/>
      <c r="Z3" s="530"/>
      <c r="AA3" s="530"/>
      <c r="AB3" s="530"/>
      <c r="AC3" s="531"/>
      <c r="AD3" s="529"/>
      <c r="AE3" s="530"/>
      <c r="AF3" s="530"/>
      <c r="AG3" s="530"/>
      <c r="AH3" s="530"/>
      <c r="AI3" s="530"/>
      <c r="AJ3" s="530"/>
      <c r="AK3" s="530"/>
      <c r="AL3" s="530"/>
      <c r="AM3" s="530"/>
      <c r="AN3" s="530"/>
      <c r="AO3" s="530"/>
      <c r="AP3" s="530"/>
      <c r="AQ3" s="530"/>
      <c r="AR3" s="530"/>
      <c r="AS3" s="530"/>
      <c r="AT3" s="530"/>
      <c r="AU3" s="530"/>
      <c r="AV3" s="530"/>
      <c r="AW3" s="530"/>
      <c r="AX3" s="530"/>
      <c r="AY3" s="529"/>
      <c r="AZ3" s="530"/>
      <c r="BA3" s="530"/>
      <c r="BB3" s="530"/>
      <c r="BC3" s="530"/>
      <c r="BD3" s="530"/>
      <c r="BE3" s="530"/>
      <c r="BF3" s="530"/>
      <c r="BG3" s="530"/>
      <c r="BH3" s="530"/>
      <c r="BI3" s="530"/>
      <c r="BJ3" s="530"/>
      <c r="BK3" s="530"/>
      <c r="BL3" s="531"/>
    </row>
    <row r="4" spans="1:64" ht="30" customHeight="1" x14ac:dyDescent="0.4">
      <c r="A4" s="427"/>
      <c r="B4" s="753"/>
      <c r="C4" s="754"/>
      <c r="D4" s="754"/>
      <c r="E4" s="754"/>
      <c r="F4" s="754"/>
      <c r="G4" s="755"/>
      <c r="I4" s="749">
        <f ca="1">I5</f>
        <v>45838</v>
      </c>
      <c r="J4" s="741"/>
      <c r="K4" s="741"/>
      <c r="L4" s="741"/>
      <c r="M4" s="741"/>
      <c r="N4" s="741"/>
      <c r="O4" s="741"/>
      <c r="P4" s="741">
        <f ca="1">P5</f>
        <v>45845</v>
      </c>
      <c r="Q4" s="741"/>
      <c r="R4" s="741"/>
      <c r="S4" s="741"/>
      <c r="T4" s="741"/>
      <c r="U4" s="741"/>
      <c r="V4" s="741"/>
      <c r="W4" s="741">
        <f ca="1">W5</f>
        <v>45852</v>
      </c>
      <c r="X4" s="741"/>
      <c r="Y4" s="741"/>
      <c r="Z4" s="741"/>
      <c r="AA4" s="741"/>
      <c r="AB4" s="741"/>
      <c r="AC4" s="741"/>
      <c r="AD4" s="741">
        <f ca="1">AD5</f>
        <v>45859</v>
      </c>
      <c r="AE4" s="741"/>
      <c r="AF4" s="741"/>
      <c r="AG4" s="741"/>
      <c r="AH4" s="741"/>
      <c r="AI4" s="741"/>
      <c r="AJ4" s="741"/>
      <c r="AK4" s="741">
        <f ca="1">AK5</f>
        <v>45866</v>
      </c>
      <c r="AL4" s="741"/>
      <c r="AM4" s="741"/>
      <c r="AN4" s="741"/>
      <c r="AO4" s="741"/>
      <c r="AP4" s="741"/>
      <c r="AQ4" s="741"/>
      <c r="AR4" s="741">
        <f ca="1">AR5</f>
        <v>45873</v>
      </c>
      <c r="AS4" s="741"/>
      <c r="AT4" s="741"/>
      <c r="AU4" s="741"/>
      <c r="AV4" s="741"/>
      <c r="AW4" s="741"/>
      <c r="AX4" s="741"/>
      <c r="AY4" s="741">
        <f ca="1">AY5</f>
        <v>45880</v>
      </c>
      <c r="AZ4" s="741"/>
      <c r="BA4" s="741"/>
      <c r="BB4" s="741"/>
      <c r="BC4" s="741"/>
      <c r="BD4" s="741"/>
      <c r="BE4" s="741"/>
      <c r="BF4" s="741">
        <f ca="1">BF5</f>
        <v>45887</v>
      </c>
      <c r="BG4" s="741"/>
      <c r="BH4" s="741"/>
      <c r="BI4" s="741"/>
      <c r="BJ4" s="741"/>
      <c r="BK4" s="741"/>
      <c r="BL4" s="742"/>
    </row>
    <row r="5" spans="1:64" ht="15" customHeight="1" x14ac:dyDescent="0.4">
      <c r="A5" s="743"/>
      <c r="B5" s="744" t="s">
        <v>190</v>
      </c>
      <c r="C5" s="746" t="s">
        <v>191</v>
      </c>
      <c r="D5" s="748" t="s">
        <v>192</v>
      </c>
      <c r="E5" s="748" t="s">
        <v>193</v>
      </c>
      <c r="F5" s="748" t="s">
        <v>194</v>
      </c>
      <c r="G5" s="534"/>
      <c r="I5" s="318">
        <f ca="1">Project_Start-WEEKDAY(Project_Start,1)+2+7*(Display_Week-1)</f>
        <v>45838</v>
      </c>
      <c r="J5" s="319">
        <f ca="1">I5+1</f>
        <v>45839</v>
      </c>
      <c r="K5" s="319">
        <f t="shared" ref="K5:AX5" ca="1" si="0">J5+1</f>
        <v>45840</v>
      </c>
      <c r="L5" s="319">
        <f t="shared" ca="1" si="0"/>
        <v>45841</v>
      </c>
      <c r="M5" s="319">
        <f t="shared" ca="1" si="0"/>
        <v>45842</v>
      </c>
      <c r="N5" s="319">
        <f t="shared" ca="1" si="0"/>
        <v>45843</v>
      </c>
      <c r="O5" s="320">
        <f t="shared" ca="1" si="0"/>
        <v>45844</v>
      </c>
      <c r="P5" s="321">
        <f ca="1">O5+1</f>
        <v>45845</v>
      </c>
      <c r="Q5" s="319">
        <f ca="1">P5+1</f>
        <v>45846</v>
      </c>
      <c r="R5" s="319">
        <f t="shared" ca="1" si="0"/>
        <v>45847</v>
      </c>
      <c r="S5" s="319">
        <f t="shared" ca="1" si="0"/>
        <v>45848</v>
      </c>
      <c r="T5" s="319">
        <f t="shared" ca="1" si="0"/>
        <v>45849</v>
      </c>
      <c r="U5" s="319">
        <f t="shared" ca="1" si="0"/>
        <v>45850</v>
      </c>
      <c r="V5" s="320">
        <f t="shared" ca="1" si="0"/>
        <v>45851</v>
      </c>
      <c r="W5" s="321">
        <f ca="1">V5+1</f>
        <v>45852</v>
      </c>
      <c r="X5" s="319">
        <f ca="1">W5+1</f>
        <v>45853</v>
      </c>
      <c r="Y5" s="319">
        <f t="shared" ca="1" si="0"/>
        <v>45854</v>
      </c>
      <c r="Z5" s="319">
        <f t="shared" ca="1" si="0"/>
        <v>45855</v>
      </c>
      <c r="AA5" s="319">
        <f t="shared" ca="1" si="0"/>
        <v>45856</v>
      </c>
      <c r="AB5" s="319">
        <f t="shared" ca="1" si="0"/>
        <v>45857</v>
      </c>
      <c r="AC5" s="320">
        <f t="shared" ca="1" si="0"/>
        <v>45858</v>
      </c>
      <c r="AD5" s="321">
        <f ca="1">AC5+1</f>
        <v>45859</v>
      </c>
      <c r="AE5" s="319">
        <f ca="1">AD5+1</f>
        <v>45860</v>
      </c>
      <c r="AF5" s="319">
        <f t="shared" ca="1" si="0"/>
        <v>45861</v>
      </c>
      <c r="AG5" s="319">
        <f t="shared" ca="1" si="0"/>
        <v>45862</v>
      </c>
      <c r="AH5" s="319">
        <f t="shared" ca="1" si="0"/>
        <v>45863</v>
      </c>
      <c r="AI5" s="319">
        <f t="shared" ca="1" si="0"/>
        <v>45864</v>
      </c>
      <c r="AJ5" s="320">
        <f t="shared" ca="1" si="0"/>
        <v>45865</v>
      </c>
      <c r="AK5" s="321">
        <f ca="1">AJ5+1</f>
        <v>45866</v>
      </c>
      <c r="AL5" s="319">
        <f ca="1">AK5+1</f>
        <v>45867</v>
      </c>
      <c r="AM5" s="319">
        <f t="shared" ca="1" si="0"/>
        <v>45868</v>
      </c>
      <c r="AN5" s="319">
        <f t="shared" ca="1" si="0"/>
        <v>45869</v>
      </c>
      <c r="AO5" s="319">
        <f t="shared" ca="1" si="0"/>
        <v>45870</v>
      </c>
      <c r="AP5" s="319">
        <f t="shared" ca="1" si="0"/>
        <v>45871</v>
      </c>
      <c r="AQ5" s="320">
        <f t="shared" ca="1" si="0"/>
        <v>45872</v>
      </c>
      <c r="AR5" s="321">
        <f ca="1">AQ5+1</f>
        <v>45873</v>
      </c>
      <c r="AS5" s="319">
        <f ca="1">AR5+1</f>
        <v>45874</v>
      </c>
      <c r="AT5" s="319">
        <f t="shared" ca="1" si="0"/>
        <v>45875</v>
      </c>
      <c r="AU5" s="319">
        <f t="shared" ca="1" si="0"/>
        <v>45876</v>
      </c>
      <c r="AV5" s="319">
        <f t="shared" ca="1" si="0"/>
        <v>45877</v>
      </c>
      <c r="AW5" s="319">
        <f t="shared" ca="1" si="0"/>
        <v>45878</v>
      </c>
      <c r="AX5" s="320">
        <f t="shared" ca="1" si="0"/>
        <v>45879</v>
      </c>
      <c r="AY5" s="321">
        <f ca="1">AX5+1</f>
        <v>45880</v>
      </c>
      <c r="AZ5" s="319">
        <f ca="1">AY5+1</f>
        <v>45881</v>
      </c>
      <c r="BA5" s="319">
        <f t="shared" ref="BA5:BE5" ca="1" si="1">AZ5+1</f>
        <v>45882</v>
      </c>
      <c r="BB5" s="319">
        <f t="shared" ca="1" si="1"/>
        <v>45883</v>
      </c>
      <c r="BC5" s="319">
        <f t="shared" ca="1" si="1"/>
        <v>45884</v>
      </c>
      <c r="BD5" s="319">
        <f t="shared" ca="1" si="1"/>
        <v>45885</v>
      </c>
      <c r="BE5" s="320">
        <f t="shared" ca="1" si="1"/>
        <v>45886</v>
      </c>
      <c r="BF5" s="321">
        <f ca="1">BE5+1</f>
        <v>45887</v>
      </c>
      <c r="BG5" s="319">
        <f ca="1">BF5+1</f>
        <v>45888</v>
      </c>
      <c r="BH5" s="319">
        <f t="shared" ref="BH5:BL5" ca="1" si="2">BG5+1</f>
        <v>45889</v>
      </c>
      <c r="BI5" s="319">
        <f t="shared" ca="1" si="2"/>
        <v>45890</v>
      </c>
      <c r="BJ5" s="319">
        <f t="shared" ca="1" si="2"/>
        <v>45891</v>
      </c>
      <c r="BK5" s="319">
        <f t="shared" ca="1" si="2"/>
        <v>45892</v>
      </c>
      <c r="BL5" s="322">
        <f t="shared" ca="1" si="2"/>
        <v>45893</v>
      </c>
    </row>
    <row r="6" spans="1:64" ht="15" customHeight="1" thickBot="1" x14ac:dyDescent="0.45">
      <c r="A6" s="743"/>
      <c r="B6" s="745"/>
      <c r="C6" s="747"/>
      <c r="D6" s="747"/>
      <c r="E6" s="747"/>
      <c r="F6" s="747"/>
      <c r="G6" s="537"/>
      <c r="I6" s="323" t="str">
        <f t="shared" ref="I6:BL6" ca="1" si="3">LEFT(TEXT(I5,"ddd"),1)</f>
        <v>M</v>
      </c>
      <c r="J6" s="324" t="str">
        <f t="shared" ca="1" si="3"/>
        <v>T</v>
      </c>
      <c r="K6" s="324" t="str">
        <f t="shared" ca="1" si="3"/>
        <v>W</v>
      </c>
      <c r="L6" s="324" t="str">
        <f t="shared" ca="1" si="3"/>
        <v>T</v>
      </c>
      <c r="M6" s="324" t="str">
        <f t="shared" ca="1" si="3"/>
        <v>F</v>
      </c>
      <c r="N6" s="324" t="str">
        <f t="shared" ca="1" si="3"/>
        <v>S</v>
      </c>
      <c r="O6" s="324" t="str">
        <f t="shared" ca="1" si="3"/>
        <v>S</v>
      </c>
      <c r="P6" s="324" t="str">
        <f t="shared" ca="1" si="3"/>
        <v>M</v>
      </c>
      <c r="Q6" s="324" t="str">
        <f t="shared" ca="1" si="3"/>
        <v>T</v>
      </c>
      <c r="R6" s="324" t="str">
        <f t="shared" ca="1" si="3"/>
        <v>W</v>
      </c>
      <c r="S6" s="324" t="str">
        <f t="shared" ca="1" si="3"/>
        <v>T</v>
      </c>
      <c r="T6" s="324" t="str">
        <f t="shared" ca="1" si="3"/>
        <v>F</v>
      </c>
      <c r="U6" s="324" t="str">
        <f t="shared" ca="1" si="3"/>
        <v>S</v>
      </c>
      <c r="V6" s="324" t="str">
        <f t="shared" ca="1" si="3"/>
        <v>S</v>
      </c>
      <c r="W6" s="324" t="str">
        <f t="shared" ca="1" si="3"/>
        <v>M</v>
      </c>
      <c r="X6" s="324" t="str">
        <f t="shared" ca="1" si="3"/>
        <v>T</v>
      </c>
      <c r="Y6" s="324" t="str">
        <f t="shared" ca="1" si="3"/>
        <v>W</v>
      </c>
      <c r="Z6" s="324" t="str">
        <f t="shared" ca="1" si="3"/>
        <v>T</v>
      </c>
      <c r="AA6" s="324" t="str">
        <f t="shared" ca="1" si="3"/>
        <v>F</v>
      </c>
      <c r="AB6" s="324" t="str">
        <f t="shared" ca="1" si="3"/>
        <v>S</v>
      </c>
      <c r="AC6" s="324" t="str">
        <f t="shared" ca="1" si="3"/>
        <v>S</v>
      </c>
      <c r="AD6" s="324" t="str">
        <f t="shared" ca="1" si="3"/>
        <v>M</v>
      </c>
      <c r="AE6" s="324" t="str">
        <f t="shared" ca="1" si="3"/>
        <v>T</v>
      </c>
      <c r="AF6" s="324" t="str">
        <f t="shared" ca="1" si="3"/>
        <v>W</v>
      </c>
      <c r="AG6" s="324" t="str">
        <f t="shared" ca="1" si="3"/>
        <v>T</v>
      </c>
      <c r="AH6" s="324" t="str">
        <f t="shared" ca="1" si="3"/>
        <v>F</v>
      </c>
      <c r="AI6" s="324" t="str">
        <f t="shared" ca="1" si="3"/>
        <v>S</v>
      </c>
      <c r="AJ6" s="324" t="str">
        <f t="shared" ca="1" si="3"/>
        <v>S</v>
      </c>
      <c r="AK6" s="324" t="str">
        <f t="shared" ca="1" si="3"/>
        <v>M</v>
      </c>
      <c r="AL6" s="324" t="str">
        <f t="shared" ca="1" si="3"/>
        <v>T</v>
      </c>
      <c r="AM6" s="324" t="str">
        <f t="shared" ca="1" si="3"/>
        <v>W</v>
      </c>
      <c r="AN6" s="324" t="str">
        <f t="shared" ca="1" si="3"/>
        <v>T</v>
      </c>
      <c r="AO6" s="324" t="str">
        <f t="shared" ca="1" si="3"/>
        <v>F</v>
      </c>
      <c r="AP6" s="324" t="str">
        <f t="shared" ca="1" si="3"/>
        <v>S</v>
      </c>
      <c r="AQ6" s="324" t="str">
        <f t="shared" ca="1" si="3"/>
        <v>S</v>
      </c>
      <c r="AR6" s="324" t="str">
        <f t="shared" ca="1" si="3"/>
        <v>M</v>
      </c>
      <c r="AS6" s="324" t="str">
        <f t="shared" ca="1" si="3"/>
        <v>T</v>
      </c>
      <c r="AT6" s="324" t="str">
        <f t="shared" ca="1" si="3"/>
        <v>W</v>
      </c>
      <c r="AU6" s="324" t="str">
        <f t="shared" ca="1" si="3"/>
        <v>T</v>
      </c>
      <c r="AV6" s="324" t="str">
        <f t="shared" ca="1" si="3"/>
        <v>F</v>
      </c>
      <c r="AW6" s="324" t="str">
        <f t="shared" ca="1" si="3"/>
        <v>S</v>
      </c>
      <c r="AX6" s="324" t="str">
        <f t="shared" ca="1" si="3"/>
        <v>S</v>
      </c>
      <c r="AY6" s="324" t="str">
        <f t="shared" ca="1" si="3"/>
        <v>M</v>
      </c>
      <c r="AZ6" s="324" t="str">
        <f t="shared" ca="1" si="3"/>
        <v>T</v>
      </c>
      <c r="BA6" s="324" t="str">
        <f t="shared" ca="1" si="3"/>
        <v>W</v>
      </c>
      <c r="BB6" s="324" t="str">
        <f t="shared" ca="1" si="3"/>
        <v>T</v>
      </c>
      <c r="BC6" s="324" t="str">
        <f t="shared" ca="1" si="3"/>
        <v>F</v>
      </c>
      <c r="BD6" s="324" t="str">
        <f t="shared" ca="1" si="3"/>
        <v>S</v>
      </c>
      <c r="BE6" s="324" t="str">
        <f t="shared" ca="1" si="3"/>
        <v>S</v>
      </c>
      <c r="BF6" s="324" t="str">
        <f t="shared" ca="1" si="3"/>
        <v>M</v>
      </c>
      <c r="BG6" s="324" t="str">
        <f t="shared" ca="1" si="3"/>
        <v>T</v>
      </c>
      <c r="BH6" s="324" t="str">
        <f t="shared" ca="1" si="3"/>
        <v>W</v>
      </c>
      <c r="BI6" s="324" t="str">
        <f t="shared" ca="1" si="3"/>
        <v>T</v>
      </c>
      <c r="BJ6" s="324" t="str">
        <f t="shared" ca="1" si="3"/>
        <v>F</v>
      </c>
      <c r="BK6" s="324" t="str">
        <f t="shared" ca="1" si="3"/>
        <v>S</v>
      </c>
      <c r="BL6" s="325" t="str">
        <f t="shared" ca="1" si="3"/>
        <v>S</v>
      </c>
    </row>
    <row r="7" spans="1:64" ht="30" hidden="1" customHeight="1" thickBot="1" x14ac:dyDescent="0.45">
      <c r="A7" s="316" t="s">
        <v>195</v>
      </c>
      <c r="B7" s="538"/>
      <c r="C7" s="539"/>
      <c r="E7" s="315"/>
      <c r="G7" s="537"/>
      <c r="H7" s="315" t="str">
        <f>IF(OR(ISBLANK(task_start),ISBLANK(task_end)),"",task_end-task_start+1)</f>
        <v/>
      </c>
      <c r="I7" s="326"/>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7"/>
      <c r="BA7" s="327"/>
      <c r="BB7" s="327"/>
      <c r="BC7" s="327"/>
      <c r="BD7" s="327"/>
      <c r="BE7" s="327"/>
      <c r="BF7" s="327"/>
      <c r="BG7" s="327"/>
      <c r="BH7" s="327"/>
      <c r="BI7" s="327"/>
      <c r="BJ7" s="327"/>
      <c r="BK7" s="327"/>
      <c r="BL7" s="328"/>
    </row>
    <row r="8" spans="1:64" s="336" customFormat="1" ht="30" customHeight="1" thickBot="1" x14ac:dyDescent="0.45">
      <c r="A8" s="427"/>
      <c r="B8" s="540" t="s">
        <v>196</v>
      </c>
      <c r="C8" s="329"/>
      <c r="D8" s="330"/>
      <c r="E8" s="541"/>
      <c r="F8" s="542"/>
      <c r="G8" s="543"/>
      <c r="H8" s="332" t="str">
        <f t="shared" ref="H8:H32" si="4">IF(OR(ISBLANK(task_start),ISBLANK(task_end)),"",task_end-task_start+1)</f>
        <v/>
      </c>
      <c r="I8" s="333"/>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5"/>
    </row>
    <row r="9" spans="1:64" s="336" customFormat="1" ht="30" customHeight="1" thickBot="1" x14ac:dyDescent="0.45">
      <c r="A9" s="427"/>
      <c r="B9" s="544" t="s">
        <v>197</v>
      </c>
      <c r="C9" s="337" t="s">
        <v>198</v>
      </c>
      <c r="D9" s="338">
        <v>0.5</v>
      </c>
      <c r="E9" s="339">
        <v>45313</v>
      </c>
      <c r="F9" s="339">
        <v>45342</v>
      </c>
      <c r="G9" s="543"/>
      <c r="H9" s="332">
        <f t="shared" si="4"/>
        <v>30</v>
      </c>
      <c r="I9" s="340"/>
      <c r="J9" s="341"/>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3"/>
    </row>
    <row r="10" spans="1:64" s="336" customFormat="1" ht="30" customHeight="1" thickBot="1" x14ac:dyDescent="0.45">
      <c r="A10" s="427"/>
      <c r="B10" s="545" t="s">
        <v>199</v>
      </c>
      <c r="C10" s="344" t="s">
        <v>200</v>
      </c>
      <c r="D10" s="345">
        <v>0.6</v>
      </c>
      <c r="E10" s="346">
        <f>F9</f>
        <v>45342</v>
      </c>
      <c r="F10" s="346">
        <f>E10+2</f>
        <v>45344</v>
      </c>
      <c r="G10" s="543"/>
      <c r="H10" s="332">
        <f t="shared" si="4"/>
        <v>3</v>
      </c>
      <c r="I10" s="347"/>
      <c r="J10" s="342"/>
      <c r="K10" s="342"/>
      <c r="L10" s="342"/>
      <c r="M10" s="342"/>
      <c r="N10" s="342"/>
      <c r="O10" s="342"/>
      <c r="P10" s="342"/>
      <c r="Q10" s="342"/>
      <c r="R10" s="342"/>
      <c r="S10" s="342"/>
      <c r="T10" s="342"/>
      <c r="U10" s="348"/>
      <c r="V10" s="348"/>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3"/>
    </row>
    <row r="11" spans="1:64" s="336" customFormat="1" ht="30" customHeight="1" thickBot="1" x14ac:dyDescent="0.45">
      <c r="A11" s="316"/>
      <c r="B11" s="545" t="s">
        <v>201</v>
      </c>
      <c r="C11" s="344" t="s">
        <v>202</v>
      </c>
      <c r="D11" s="345">
        <v>0.5</v>
      </c>
      <c r="E11" s="346">
        <f>F10</f>
        <v>45344</v>
      </c>
      <c r="F11" s="346">
        <f>E11+4</f>
        <v>45348</v>
      </c>
      <c r="G11" s="543"/>
      <c r="H11" s="332">
        <f t="shared" si="4"/>
        <v>5</v>
      </c>
      <c r="I11" s="347"/>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3"/>
    </row>
    <row r="12" spans="1:64" s="336" customFormat="1" ht="30" customHeight="1" thickBot="1" x14ac:dyDescent="0.45">
      <c r="A12" s="316"/>
      <c r="B12" s="545" t="s">
        <v>203</v>
      </c>
      <c r="C12" s="344" t="s">
        <v>204</v>
      </c>
      <c r="D12" s="345">
        <v>0.25</v>
      </c>
      <c r="E12" s="346">
        <f>F11</f>
        <v>45348</v>
      </c>
      <c r="F12" s="346">
        <f>E12+5</f>
        <v>45353</v>
      </c>
      <c r="G12" s="543"/>
      <c r="H12" s="332">
        <f t="shared" si="4"/>
        <v>6</v>
      </c>
      <c r="I12" s="347"/>
      <c r="J12" s="342"/>
      <c r="K12" s="342"/>
      <c r="L12" s="342"/>
      <c r="M12" s="342"/>
      <c r="N12" s="342"/>
      <c r="O12" s="342"/>
      <c r="P12" s="342"/>
      <c r="Q12" s="342"/>
      <c r="R12" s="342"/>
      <c r="S12" s="342"/>
      <c r="T12" s="342"/>
      <c r="U12" s="342"/>
      <c r="V12" s="342"/>
      <c r="W12" s="342"/>
      <c r="X12" s="342"/>
      <c r="Y12" s="348"/>
      <c r="Z12" s="342"/>
      <c r="AA12" s="342"/>
      <c r="AB12" s="342"/>
      <c r="AC12" s="342"/>
      <c r="AD12" s="342"/>
      <c r="AE12" s="342"/>
      <c r="AF12" s="342"/>
      <c r="AG12" s="342"/>
      <c r="AH12" s="342"/>
      <c r="AI12" s="342"/>
      <c r="AJ12" s="342"/>
      <c r="AK12" s="342"/>
      <c r="AL12" s="342"/>
      <c r="AM12" s="342"/>
      <c r="AN12" s="342"/>
      <c r="AO12" s="342"/>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3"/>
    </row>
    <row r="13" spans="1:64" s="336" customFormat="1" ht="30" customHeight="1" thickBot="1" x14ac:dyDescent="0.45">
      <c r="A13" s="316"/>
      <c r="B13" s="545" t="s">
        <v>205</v>
      </c>
      <c r="C13" s="344" t="s">
        <v>206</v>
      </c>
      <c r="D13" s="345"/>
      <c r="E13" s="346">
        <f>E10+1</f>
        <v>45343</v>
      </c>
      <c r="F13" s="346">
        <f>E13+2</f>
        <v>45345</v>
      </c>
      <c r="G13" s="543"/>
      <c r="H13" s="332">
        <f t="shared" si="4"/>
        <v>3</v>
      </c>
      <c r="I13" s="347"/>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3"/>
    </row>
    <row r="14" spans="1:64" s="336" customFormat="1" ht="30" customHeight="1" thickBot="1" x14ac:dyDescent="0.45">
      <c r="A14" s="427"/>
      <c r="B14" s="540" t="s">
        <v>207</v>
      </c>
      <c r="C14" s="329"/>
      <c r="D14" s="330"/>
      <c r="E14" s="541"/>
      <c r="F14" s="542"/>
      <c r="G14" s="543"/>
      <c r="H14" s="332" t="str">
        <f t="shared" si="4"/>
        <v/>
      </c>
      <c r="I14" s="349"/>
      <c r="BL14" s="350"/>
    </row>
    <row r="15" spans="1:64" s="336" customFormat="1" ht="30" customHeight="1" thickBot="1" x14ac:dyDescent="0.45">
      <c r="A15" s="427"/>
      <c r="B15" s="546" t="s">
        <v>208</v>
      </c>
      <c r="C15" s="351" t="s">
        <v>198</v>
      </c>
      <c r="D15" s="352">
        <v>0.5</v>
      </c>
      <c r="E15" s="353">
        <f>E13+1</f>
        <v>45344</v>
      </c>
      <c r="F15" s="353">
        <f>E15+4</f>
        <v>45348</v>
      </c>
      <c r="G15" s="543"/>
      <c r="H15" s="332">
        <f t="shared" si="4"/>
        <v>5</v>
      </c>
      <c r="I15" s="347"/>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3"/>
    </row>
    <row r="16" spans="1:64" s="336" customFormat="1" ht="30" customHeight="1" thickBot="1" x14ac:dyDescent="0.45">
      <c r="A16" s="316"/>
      <c r="B16" s="546" t="s">
        <v>209</v>
      </c>
      <c r="C16" s="351" t="s">
        <v>200</v>
      </c>
      <c r="D16" s="352">
        <v>0.5</v>
      </c>
      <c r="E16" s="353">
        <f>E15+2</f>
        <v>45346</v>
      </c>
      <c r="F16" s="353">
        <f>E16+5</f>
        <v>45351</v>
      </c>
      <c r="G16" s="543"/>
      <c r="H16" s="332">
        <f t="shared" si="4"/>
        <v>6</v>
      </c>
      <c r="I16" s="347"/>
      <c r="J16" s="342"/>
      <c r="K16" s="342"/>
      <c r="L16" s="342"/>
      <c r="M16" s="342"/>
      <c r="N16" s="342"/>
      <c r="O16" s="342"/>
      <c r="P16" s="342"/>
      <c r="Q16" s="342"/>
      <c r="R16" s="342"/>
      <c r="S16" s="342"/>
      <c r="T16" s="342"/>
      <c r="U16" s="348"/>
      <c r="V16" s="348"/>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3"/>
    </row>
    <row r="17" spans="1:64" s="336" customFormat="1" ht="30" customHeight="1" thickBot="1" x14ac:dyDescent="0.45">
      <c r="A17" s="316"/>
      <c r="B17" s="546" t="s">
        <v>210</v>
      </c>
      <c r="C17" s="351" t="s">
        <v>202</v>
      </c>
      <c r="D17" s="352"/>
      <c r="E17" s="353">
        <f>F16</f>
        <v>45351</v>
      </c>
      <c r="F17" s="353">
        <f>E17+3</f>
        <v>45354</v>
      </c>
      <c r="G17" s="543"/>
      <c r="H17" s="332">
        <f t="shared" si="4"/>
        <v>4</v>
      </c>
      <c r="I17" s="347"/>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3"/>
    </row>
    <row r="18" spans="1:64" s="336" customFormat="1" ht="30" customHeight="1" thickBot="1" x14ac:dyDescent="0.45">
      <c r="A18" s="316"/>
      <c r="B18" s="546" t="s">
        <v>211</v>
      </c>
      <c r="C18" s="351" t="s">
        <v>204</v>
      </c>
      <c r="D18" s="352"/>
      <c r="E18" s="353">
        <f>E17</f>
        <v>45351</v>
      </c>
      <c r="F18" s="353">
        <f>E18+2</f>
        <v>45353</v>
      </c>
      <c r="G18" s="543"/>
      <c r="H18" s="332">
        <f t="shared" si="4"/>
        <v>3</v>
      </c>
      <c r="I18" s="347"/>
      <c r="J18" s="342"/>
      <c r="K18" s="342"/>
      <c r="L18" s="342"/>
      <c r="M18" s="342"/>
      <c r="N18" s="342"/>
      <c r="O18" s="342"/>
      <c r="P18" s="342"/>
      <c r="Q18" s="342"/>
      <c r="R18" s="342"/>
      <c r="S18" s="342"/>
      <c r="T18" s="342"/>
      <c r="U18" s="342"/>
      <c r="V18" s="342"/>
      <c r="W18" s="342"/>
      <c r="X18" s="342"/>
      <c r="Y18" s="348"/>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3"/>
    </row>
    <row r="19" spans="1:64" s="336" customFormat="1" ht="30" customHeight="1" thickBot="1" x14ac:dyDescent="0.45">
      <c r="A19" s="316"/>
      <c r="B19" s="546" t="s">
        <v>212</v>
      </c>
      <c r="C19" s="351" t="s">
        <v>206</v>
      </c>
      <c r="D19" s="352"/>
      <c r="E19" s="353">
        <f>E18</f>
        <v>45351</v>
      </c>
      <c r="F19" s="353">
        <f>E19+3</f>
        <v>45354</v>
      </c>
      <c r="G19" s="543"/>
      <c r="H19" s="332">
        <f t="shared" si="4"/>
        <v>4</v>
      </c>
      <c r="I19" s="347"/>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3"/>
    </row>
    <row r="20" spans="1:64" s="336" customFormat="1" ht="30" customHeight="1" thickBot="1" x14ac:dyDescent="0.45">
      <c r="A20" s="316"/>
      <c r="B20" s="540" t="s">
        <v>213</v>
      </c>
      <c r="C20" s="329"/>
      <c r="D20" s="330"/>
      <c r="E20" s="541"/>
      <c r="F20" s="542"/>
      <c r="G20" s="543"/>
      <c r="H20" s="332" t="str">
        <f t="shared" si="4"/>
        <v/>
      </c>
      <c r="I20" s="354"/>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5"/>
      <c r="AM20" s="355"/>
      <c r="AN20" s="355"/>
      <c r="AO20" s="355"/>
      <c r="AP20" s="355"/>
      <c r="AQ20" s="355"/>
      <c r="AR20" s="355"/>
      <c r="AS20" s="355"/>
      <c r="AT20" s="355"/>
      <c r="AU20" s="355"/>
      <c r="AV20" s="355"/>
      <c r="AW20" s="355"/>
      <c r="AX20" s="355"/>
      <c r="AY20" s="355"/>
      <c r="AZ20" s="355"/>
      <c r="BA20" s="355"/>
      <c r="BB20" s="355"/>
      <c r="BC20" s="355"/>
      <c r="BD20" s="355"/>
      <c r="BE20" s="355"/>
      <c r="BF20" s="355"/>
      <c r="BG20" s="355"/>
      <c r="BH20" s="355"/>
      <c r="BI20" s="355"/>
      <c r="BJ20" s="355"/>
      <c r="BK20" s="355"/>
      <c r="BL20" s="356"/>
    </row>
    <row r="21" spans="1:64" s="336" customFormat="1" ht="30" customHeight="1" thickBot="1" x14ac:dyDescent="0.45">
      <c r="A21" s="316"/>
      <c r="B21" s="547" t="s">
        <v>214</v>
      </c>
      <c r="C21" s="357" t="s">
        <v>198</v>
      </c>
      <c r="D21" s="358">
        <v>0.5</v>
      </c>
      <c r="E21" s="359">
        <f>E9+15</f>
        <v>45328</v>
      </c>
      <c r="F21" s="359">
        <f>E21+5</f>
        <v>45333</v>
      </c>
      <c r="G21" s="543"/>
      <c r="H21" s="332">
        <f t="shared" si="4"/>
        <v>6</v>
      </c>
      <c r="I21" s="347"/>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3"/>
    </row>
    <row r="22" spans="1:64" s="336" customFormat="1" ht="30" customHeight="1" thickBot="1" x14ac:dyDescent="0.45">
      <c r="A22" s="316"/>
      <c r="B22" s="547" t="s">
        <v>215</v>
      </c>
      <c r="C22" s="357" t="s">
        <v>200</v>
      </c>
      <c r="D22" s="358">
        <v>0.6</v>
      </c>
      <c r="E22" s="359">
        <f>F21+1</f>
        <v>45334</v>
      </c>
      <c r="F22" s="359">
        <f>E22+4</f>
        <v>45338</v>
      </c>
      <c r="G22" s="543"/>
      <c r="H22" s="332">
        <f t="shared" si="4"/>
        <v>5</v>
      </c>
      <c r="I22" s="347"/>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3"/>
    </row>
    <row r="23" spans="1:64" s="336" customFormat="1" ht="30" customHeight="1" thickBot="1" x14ac:dyDescent="0.45">
      <c r="A23" s="316"/>
      <c r="B23" s="547" t="s">
        <v>216</v>
      </c>
      <c r="C23" s="357" t="s">
        <v>202</v>
      </c>
      <c r="D23" s="358">
        <v>0.5</v>
      </c>
      <c r="E23" s="359">
        <f>E22+5</f>
        <v>45339</v>
      </c>
      <c r="F23" s="359">
        <f>E23+5</f>
        <v>45344</v>
      </c>
      <c r="G23" s="543"/>
      <c r="H23" s="332">
        <f t="shared" si="4"/>
        <v>6</v>
      </c>
      <c r="I23" s="347"/>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3"/>
    </row>
    <row r="24" spans="1:64" s="336" customFormat="1" ht="30" customHeight="1" thickBot="1" x14ac:dyDescent="0.45">
      <c r="A24" s="316"/>
      <c r="B24" s="547" t="s">
        <v>217</v>
      </c>
      <c r="C24" s="357" t="s">
        <v>204</v>
      </c>
      <c r="D24" s="358">
        <v>0.25</v>
      </c>
      <c r="E24" s="359">
        <f>F23+1</f>
        <v>45345</v>
      </c>
      <c r="F24" s="359">
        <f>E24+4</f>
        <v>45349</v>
      </c>
      <c r="G24" s="543"/>
      <c r="H24" s="332">
        <f t="shared" si="4"/>
        <v>5</v>
      </c>
      <c r="I24" s="347"/>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3"/>
    </row>
    <row r="25" spans="1:64" s="336" customFormat="1" ht="30" customHeight="1" thickBot="1" x14ac:dyDescent="0.45">
      <c r="A25" s="316"/>
      <c r="B25" s="547" t="s">
        <v>218</v>
      </c>
      <c r="C25" s="357" t="s">
        <v>206</v>
      </c>
      <c r="D25" s="358">
        <v>0.25</v>
      </c>
      <c r="E25" s="359">
        <f>E23</f>
        <v>45339</v>
      </c>
      <c r="F25" s="359">
        <f>E25+4</f>
        <v>45343</v>
      </c>
      <c r="G25" s="543"/>
      <c r="H25" s="332">
        <f t="shared" si="4"/>
        <v>5</v>
      </c>
      <c r="I25" s="347"/>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3"/>
    </row>
    <row r="26" spans="1:64" s="336" customFormat="1" ht="30" customHeight="1" thickBot="1" x14ac:dyDescent="0.45">
      <c r="A26" s="316"/>
      <c r="B26" s="540" t="s">
        <v>219</v>
      </c>
      <c r="C26" s="329"/>
      <c r="D26" s="330"/>
      <c r="E26" s="541"/>
      <c r="F26" s="542"/>
      <c r="G26" s="543"/>
      <c r="H26" s="332" t="str">
        <f t="shared" si="4"/>
        <v/>
      </c>
      <c r="I26" s="360"/>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361"/>
      <c r="AW26" s="361"/>
      <c r="AX26" s="361"/>
      <c r="AY26" s="361"/>
      <c r="AZ26" s="361"/>
      <c r="BA26" s="361"/>
      <c r="BB26" s="361"/>
      <c r="BC26" s="361"/>
      <c r="BD26" s="361"/>
      <c r="BE26" s="361"/>
      <c r="BF26" s="361"/>
      <c r="BG26" s="361"/>
      <c r="BH26" s="361"/>
      <c r="BI26" s="361"/>
      <c r="BJ26" s="361"/>
      <c r="BK26" s="361"/>
      <c r="BL26" s="362"/>
    </row>
    <row r="27" spans="1:64" s="336" customFormat="1" ht="30" customHeight="1" thickBot="1" x14ac:dyDescent="0.45">
      <c r="A27" s="316"/>
      <c r="B27" s="548" t="s">
        <v>215</v>
      </c>
      <c r="C27" s="363" t="s">
        <v>198</v>
      </c>
      <c r="D27" s="364">
        <v>0.25</v>
      </c>
      <c r="E27" s="365">
        <f>E21+2</f>
        <v>45330</v>
      </c>
      <c r="F27" s="365">
        <f>E27+3</f>
        <v>45333</v>
      </c>
      <c r="G27" s="543"/>
      <c r="H27" s="332">
        <f t="shared" si="4"/>
        <v>4</v>
      </c>
      <c r="I27" s="347"/>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3"/>
    </row>
    <row r="28" spans="1:64" s="336" customFormat="1" ht="30" customHeight="1" thickBot="1" x14ac:dyDescent="0.45">
      <c r="A28" s="316"/>
      <c r="B28" s="548" t="s">
        <v>220</v>
      </c>
      <c r="C28" s="363" t="s">
        <v>200</v>
      </c>
      <c r="D28" s="364">
        <v>0.25</v>
      </c>
      <c r="E28" s="365">
        <f>F27</f>
        <v>45333</v>
      </c>
      <c r="F28" s="365">
        <f>E28+4</f>
        <v>45337</v>
      </c>
      <c r="G28" s="543"/>
      <c r="H28" s="332">
        <f t="shared" si="4"/>
        <v>5</v>
      </c>
      <c r="I28" s="347"/>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2"/>
      <c r="BH28" s="342"/>
      <c r="BI28" s="342"/>
      <c r="BJ28" s="342"/>
      <c r="BK28" s="342"/>
      <c r="BL28" s="343"/>
    </row>
    <row r="29" spans="1:64" s="336" customFormat="1" ht="30" customHeight="1" thickBot="1" x14ac:dyDescent="0.45">
      <c r="A29" s="316"/>
      <c r="B29" s="548" t="s">
        <v>221</v>
      </c>
      <c r="C29" s="363" t="s">
        <v>202</v>
      </c>
      <c r="D29" s="364">
        <v>0.5</v>
      </c>
      <c r="E29" s="365">
        <f>F28+1</f>
        <v>45338</v>
      </c>
      <c r="F29" s="365">
        <f>E29+3</f>
        <v>45341</v>
      </c>
      <c r="G29" s="543"/>
      <c r="H29" s="332">
        <f t="shared" si="4"/>
        <v>4</v>
      </c>
      <c r="I29" s="347"/>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3"/>
    </row>
    <row r="30" spans="1:64" s="336" customFormat="1" ht="30" customHeight="1" thickBot="1" x14ac:dyDescent="0.45">
      <c r="A30" s="316"/>
      <c r="B30" s="548" t="s">
        <v>222</v>
      </c>
      <c r="C30" s="363" t="s">
        <v>204</v>
      </c>
      <c r="D30" s="364">
        <v>0.6</v>
      </c>
      <c r="E30" s="365">
        <f>E27+5</f>
        <v>45335</v>
      </c>
      <c r="F30" s="365">
        <f>E30+3</f>
        <v>45338</v>
      </c>
      <c r="G30" s="543"/>
      <c r="H30" s="332">
        <f t="shared" si="4"/>
        <v>4</v>
      </c>
      <c r="I30" s="347"/>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2"/>
      <c r="BL30" s="343"/>
    </row>
    <row r="31" spans="1:64" s="336" customFormat="1" ht="30" customHeight="1" thickBot="1" x14ac:dyDescent="0.45">
      <c r="A31" s="316"/>
      <c r="B31" s="549" t="s">
        <v>223</v>
      </c>
      <c r="C31" s="550" t="s">
        <v>206</v>
      </c>
      <c r="D31" s="551">
        <v>0.5</v>
      </c>
      <c r="E31" s="552">
        <f>E27+7</f>
        <v>45337</v>
      </c>
      <c r="F31" s="552">
        <f>E31+5</f>
        <v>45342</v>
      </c>
      <c r="G31" s="553"/>
      <c r="H31" s="332">
        <f t="shared" si="4"/>
        <v>6</v>
      </c>
      <c r="I31" s="366"/>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8"/>
    </row>
    <row r="32" spans="1:64" s="336" customFormat="1" ht="30" customHeight="1" thickBot="1" x14ac:dyDescent="0.45">
      <c r="A32" s="316"/>
      <c r="B32" s="369"/>
      <c r="C32" s="370"/>
      <c r="D32" s="371"/>
      <c r="E32" s="372"/>
      <c r="F32" s="372"/>
      <c r="G32" s="331"/>
      <c r="H32" s="332" t="str">
        <f t="shared" si="4"/>
        <v/>
      </c>
    </row>
    <row r="33" spans="3:7" ht="30" customHeight="1" x14ac:dyDescent="0.4">
      <c r="G33" s="373"/>
    </row>
    <row r="34" spans="3:7" ht="30" customHeight="1" x14ac:dyDescent="0.4">
      <c r="C34" s="374"/>
      <c r="F34" s="375"/>
    </row>
    <row r="35" spans="3:7" ht="30" customHeight="1" x14ac:dyDescent="0.4">
      <c r="C35" s="376"/>
    </row>
  </sheetData>
  <mergeCells count="21">
    <mergeCell ref="B1:AX1"/>
    <mergeCell ref="I2:O2"/>
    <mergeCell ref="Q2:Z2"/>
    <mergeCell ref="B2:H2"/>
    <mergeCell ref="AE2:AK2"/>
    <mergeCell ref="AL2:AU2"/>
    <mergeCell ref="BF4:BL4"/>
    <mergeCell ref="A5:A6"/>
    <mergeCell ref="B5:B6"/>
    <mergeCell ref="C5:C6"/>
    <mergeCell ref="D5:D6"/>
    <mergeCell ref="E5:E6"/>
    <mergeCell ref="I4:O4"/>
    <mergeCell ref="P4:V4"/>
    <mergeCell ref="W4:AC4"/>
    <mergeCell ref="F5:F6"/>
    <mergeCell ref="AD4:AJ4"/>
    <mergeCell ref="AK4:AQ4"/>
    <mergeCell ref="AR4:AX4"/>
    <mergeCell ref="AY4:BE4"/>
    <mergeCell ref="B3:G4"/>
  </mergeCells>
  <conditionalFormatting sqref="D7:D32">
    <cfRule type="dataBar" priority="8">
      <dataBar>
        <cfvo type="num" val="0"/>
        <cfvo type="num" val="1"/>
        <color theme="0"/>
      </dataBar>
      <extLst>
        <ext xmlns:x14="http://schemas.microsoft.com/office/spreadsheetml/2009/9/main" uri="{B025F937-C7B1-47D3-B67F-A62EFF666E3E}">
          <x14:id>{030F0D48-1204-40C3-979E-542C89FB3C51}</x14:id>
        </ext>
      </extLst>
    </cfRule>
  </conditionalFormatting>
  <conditionalFormatting sqref="I4:BL31">
    <cfRule type="expression" dxfId="32" priority="1">
      <formula>AND(TODAY()&gt;=I$5, TODAY()&lt;J$5)</formula>
    </cfRule>
  </conditionalFormatting>
  <conditionalFormatting sqref="I9:BL13">
    <cfRule type="expression" dxfId="31" priority="6">
      <formula>AND(task_start&lt;=I$5,ROUNDDOWN((task_end-task_start+1)*task_progress,0)+task_start-1&gt;=I$5)</formula>
    </cfRule>
    <cfRule type="expression" dxfId="30" priority="7" stopIfTrue="1">
      <formula>AND(task_end&gt;=I$5,task_start&lt;J$5)</formula>
    </cfRule>
  </conditionalFormatting>
  <conditionalFormatting sqref="I15:BL19">
    <cfRule type="expression" dxfId="29" priority="4">
      <formula>AND(task_start&lt;=I$5,ROUNDDOWN((task_end-task_start+1)*task_progress,0)+task_start-1&gt;=I$5)</formula>
    </cfRule>
    <cfRule type="expression" dxfId="28" priority="5" stopIfTrue="1">
      <formula>AND(task_end&gt;=I$5,task_start&lt;J$5)</formula>
    </cfRule>
  </conditionalFormatting>
  <conditionalFormatting sqref="I21:BL25">
    <cfRule type="expression" dxfId="27" priority="2">
      <formula>AND(task_start&lt;=I$5,ROUNDDOWN((task_end-task_start+1)*task_progress,0)+task_start-1&gt;=I$5)</formula>
    </cfRule>
    <cfRule type="expression" dxfId="26" priority="3" stopIfTrue="1">
      <formula>AND(task_end&gt;=I$5,task_start&lt;J$5)</formula>
    </cfRule>
  </conditionalFormatting>
  <conditionalFormatting sqref="I27:BL31">
    <cfRule type="expression" dxfId="25" priority="9">
      <formula>AND(task_start&lt;=I$5,ROUNDDOWN((task_end-task_start+1)*task_progress,0)+task_start-1&gt;=I$5)</formula>
    </cfRule>
    <cfRule type="expression" dxfId="24" priority="10" stopIfTrue="1">
      <formula>AND(task_end&gt;=I$5,task_start&lt;J$5)</formula>
    </cfRule>
  </conditionalFormatting>
  <dataValidations count="12">
    <dataValidation type="whole" operator="greaterThanOrEqual" allowBlank="1" showInputMessage="1" promptTitle="Display Week" prompt="Changing this number will scroll the Gantt Chart view." sqref="AL2" xr:uid="{F103E0B5-0AB8-4C62-A936-8FDA7DFAF349}">
      <formula1>1</formula1>
    </dataValidation>
    <dataValidation allowBlank="1" showInputMessage="1" showErrorMessage="1" prompt="Create a Project Schedule in this worksheet._x000a_Enter title of this project in cell B1. _x000a_Information on how to use this worksheet, including instructions for screen readers and the author of this workbook, is in the About worksheet._x000a_" sqref="A1" xr:uid="{C919FA1F-EDC5-4D21-A410-5F5B45435D0A}"/>
    <dataValidation allowBlank="1" showInputMessage="1" showErrorMessage="1" prompt="Enter Company name in cel B2." sqref="A2" xr:uid="{13295C0C-519E-4375-8787-5C48D158F264}"/>
    <dataValidation allowBlank="1" showInputMessage="1" showErrorMessage="1" prompt="Enter the name of the Project Lead in cell C3. Enter the Project Start date in cell Q1. Project Start: label is in cell I1." sqref="A3" xr:uid="{1192E549-DB54-4BF8-B505-4B6F555CBAD8}"/>
    <dataValidation allowBlank="1" showInputMessage="1" showErrorMessage="1" prompt="The Display week in cell Q2 is the starting week to display in the project schedule in cell I4. The project start date is Week 1. To change the display week, enter a new week number in cell Q2._x000a__x000a_Start date for each week is auto calculated starting in I4." sqref="A4" xr:uid="{AC6008AB-9E75-477A-95F3-6B9186C7D3A6}"/>
    <dataValidation allowBlank="1" showInputMessage="1" showErrorMessage="1" prompt="Cells I5 through BL5 contain the day number for the week represented in the cell block above each date and are auto calculated._x000a__x000a_Today's date is outlined from today's date in row 5 through the entire date column to the end of the project schedule." sqref="A5:A6" xr:uid="{2B5323D4-F4C0-4912-A557-C52AA647D764}"/>
    <dataValidation allowBlank="1" showInputMessage="1" showErrorMessage="1" prompt="Cell B8 contains the Phase 1 sample title. Enter a new title in cell B8._x000a_To delete the phase and work only from tasks, simply delete this row." sqref="A8" xr:uid="{82D3E9D3-F27F-4654-973E-57D76B139898}"/>
    <dataValidation allowBlank="1" showInputMessage="1" showErrorMessage="1" prompt="B9 contains the task name.  C9 is the assignee.  D9 is a progress bar that shades based on the number entered into the cell.  _x000a__x000a_E9 contains the start date and F9 contains the end date._x000a__x000a_The Gantt chart will fill in starting in cell I9 based on task dates." sqref="A9" xr:uid="{A6007EEF-FB15-4ABB-805F-A30944B4AB86}"/>
    <dataValidation allowBlank="1" showInputMessage="1" showErrorMessage="1" prompt="Rows 10 through 13 repeat the pattern from row 9. _x000a__x000a_Repeat the instructions from cell A9 for all task rows in this worksheet. _x000a__x000a_Continue entering tasks in cells A10 through A13 or go to cell A14 to learn more." sqref="A10" xr:uid="{4377462F-9E94-4D22-8401-B064E10E7B17}"/>
    <dataValidation allowBlank="1" showInputMessage="1" showErrorMessage="1" prompt="Cell B14 contains the Phase 2 sample title. Enter a new title in cell B14._x000a_To delete the phase and work only from tasks, simply delete this row. To remove the phase, simply delete the row. Add tasks to previous phase by entering a new row above this one._x000a_" sqref="A14" xr:uid="{2FACD04D-3FCE-4DD3-8300-8CDF0F48B7DB}"/>
    <dataValidation allowBlank="1" showInputMessage="1" showErrorMessage="1" prompt="Phase 3's sample block starts in cell B20." sqref="A20" xr:uid="{E10493DB-99A6-4344-BB18-6C5CA7013147}"/>
    <dataValidation allowBlank="1" showInputMessage="1" showErrorMessage="1" prompt="Phase 4's sample block starts in cell B26." sqref="A26" xr:uid="{09592CAA-7B89-49AB-A3A8-58DF43D880E7}"/>
  </dataValidations>
  <printOptions horizontalCentered="1"/>
  <pageMargins left="0.35" right="0.35" top="0.35" bottom="0.5" header="0.3" footer="0.3"/>
  <pageSetup paperSize="9" scale="58" fitToHeight="0" orientation="landscape" r:id="rId1"/>
  <headerFooter differentFirst="1" scaleWithDoc="0">
    <oddFooter>Page &amp;P of &amp;N</oddFooter>
  </headerFooter>
  <drawing r:id="rId2"/>
  <extLst>
    <ext xmlns:x14="http://schemas.microsoft.com/office/spreadsheetml/2009/9/main" uri="{78C0D931-6437-407d-A8EE-F0AAD7539E65}">
      <x14:conditionalFormattings>
        <x14:conditionalFormatting xmlns:xm="http://schemas.microsoft.com/office/excel/2006/main">
          <x14:cfRule type="dataBar" id="{030F0D48-1204-40C3-979E-542C89FB3C51}">
            <x14:dataBar minLength="0" maxLength="100" gradient="0">
              <x14:cfvo type="num">
                <xm:f>0</xm:f>
              </x14:cfvo>
              <x14:cfvo type="num">
                <xm:f>1</xm:f>
              </x14:cfvo>
              <x14:negativeFillColor rgb="FFFF0000"/>
              <x14:axisColor rgb="FF000000"/>
            </x14:dataBar>
          </x14:cfRule>
          <xm:sqref>D7:D32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9B50B-263F-4DD8-9A45-E57AAC7D8BF6}">
  <sheetPr codeName="Sheet8"/>
  <dimension ref="A1:J35"/>
  <sheetViews>
    <sheetView view="pageBreakPreview" zoomScale="115" zoomScaleNormal="100" zoomScaleSheetLayoutView="115" workbookViewId="0">
      <selection activeCell="O10" sqref="O10"/>
    </sheetView>
  </sheetViews>
  <sheetFormatPr defaultColWidth="9.1328125" defaultRowHeight="18" customHeight="1" x14ac:dyDescent="0.35"/>
  <cols>
    <col min="1" max="1" width="8.86328125" style="438" bestFit="1" customWidth="1"/>
    <col min="2" max="2" width="9.1328125" style="438"/>
    <col min="3" max="3" width="8.3984375" style="438" bestFit="1" customWidth="1"/>
    <col min="4" max="4" width="9.1328125" style="438" customWidth="1"/>
    <col min="5" max="5" width="9.265625" style="438" customWidth="1"/>
    <col min="6" max="6" width="8" style="438" customWidth="1"/>
    <col min="7" max="7" width="9.1328125" style="438"/>
    <col min="8" max="8" width="6.265625" style="438" customWidth="1"/>
    <col min="9" max="9" width="5.3984375" style="438" bestFit="1" customWidth="1"/>
    <col min="10" max="10" width="15.265625" style="438" customWidth="1"/>
    <col min="11" max="16384" width="9.1328125" style="438"/>
  </cols>
  <sheetData>
    <row r="1" spans="1:10" ht="18" customHeight="1" x14ac:dyDescent="0.35">
      <c r="A1" s="770" t="s">
        <v>37</v>
      </c>
      <c r="B1" s="770"/>
      <c r="C1" s="770"/>
      <c r="D1" s="770"/>
      <c r="E1" s="770"/>
      <c r="F1" s="770"/>
      <c r="G1" s="558"/>
    </row>
    <row r="2" spans="1:10" ht="18" customHeight="1" x14ac:dyDescent="0.35">
      <c r="A2" s="770"/>
      <c r="B2" s="770"/>
      <c r="C2" s="770"/>
      <c r="D2" s="770"/>
      <c r="E2" s="770"/>
      <c r="F2" s="770"/>
      <c r="G2" s="558"/>
    </row>
    <row r="3" spans="1:10" ht="18" customHeight="1" x14ac:dyDescent="0.35">
      <c r="A3" s="771"/>
      <c r="B3" s="771"/>
      <c r="C3" s="771"/>
      <c r="D3" s="771"/>
      <c r="E3" s="771"/>
      <c r="F3" s="771"/>
      <c r="G3" s="558"/>
    </row>
    <row r="4" spans="1:10" ht="18" customHeight="1" x14ac:dyDescent="0.35">
      <c r="A4" s="554" t="s">
        <v>112</v>
      </c>
      <c r="B4" s="773"/>
      <c r="C4" s="774"/>
      <c r="D4" s="554" t="s">
        <v>115</v>
      </c>
      <c r="E4" s="773"/>
      <c r="F4" s="774"/>
      <c r="G4" s="768" t="s">
        <v>224</v>
      </c>
      <c r="H4" s="775"/>
      <c r="I4" s="775"/>
      <c r="J4" s="775"/>
    </row>
    <row r="5" spans="1:10" ht="18" customHeight="1" x14ac:dyDescent="0.35">
      <c r="A5" s="554" t="s">
        <v>113</v>
      </c>
      <c r="B5" s="766"/>
      <c r="C5" s="766"/>
      <c r="D5" s="554" t="s">
        <v>225</v>
      </c>
      <c r="E5" s="766"/>
      <c r="F5" s="766"/>
      <c r="G5" s="768"/>
      <c r="H5" s="775"/>
      <c r="I5" s="775"/>
      <c r="J5" s="775"/>
    </row>
    <row r="6" spans="1:10" ht="18" customHeight="1" x14ac:dyDescent="0.35">
      <c r="A6" s="772" t="s">
        <v>226</v>
      </c>
      <c r="B6" s="772"/>
      <c r="C6" s="772"/>
      <c r="D6" s="772"/>
      <c r="E6" s="772"/>
      <c r="F6" s="772"/>
      <c r="G6" s="772"/>
      <c r="H6" s="772"/>
      <c r="I6" s="772"/>
      <c r="J6" s="772"/>
    </row>
    <row r="7" spans="1:10" ht="18" customHeight="1" x14ac:dyDescent="0.35">
      <c r="A7" s="766" t="s">
        <v>227</v>
      </c>
      <c r="B7" s="766"/>
      <c r="C7" s="766"/>
      <c r="D7" s="766"/>
      <c r="E7" s="766"/>
      <c r="F7" s="766"/>
      <c r="G7" s="766"/>
      <c r="H7" s="766"/>
      <c r="I7" s="766"/>
      <c r="J7" s="766"/>
    </row>
    <row r="8" spans="1:10" ht="18" customHeight="1" x14ac:dyDescent="0.35">
      <c r="A8" s="766"/>
      <c r="B8" s="766"/>
      <c r="C8" s="766"/>
      <c r="D8" s="766"/>
      <c r="E8" s="766"/>
      <c r="F8" s="766"/>
      <c r="G8" s="766"/>
      <c r="H8" s="766"/>
      <c r="I8" s="766"/>
      <c r="J8" s="766"/>
    </row>
    <row r="9" spans="1:10" ht="18" customHeight="1" x14ac:dyDescent="0.35">
      <c r="A9" s="766"/>
      <c r="B9" s="766"/>
      <c r="C9" s="766"/>
      <c r="D9" s="766"/>
      <c r="E9" s="766"/>
      <c r="F9" s="766"/>
      <c r="G9" s="766"/>
      <c r="H9" s="766"/>
      <c r="I9" s="766"/>
      <c r="J9" s="766"/>
    </row>
    <row r="10" spans="1:10" ht="18" customHeight="1" x14ac:dyDescent="0.35">
      <c r="A10" s="766"/>
      <c r="B10" s="766"/>
      <c r="C10" s="766"/>
      <c r="D10" s="766"/>
      <c r="E10" s="766"/>
      <c r="F10" s="766"/>
      <c r="G10" s="766"/>
      <c r="H10" s="766"/>
      <c r="I10" s="766"/>
      <c r="J10" s="766"/>
    </row>
    <row r="11" spans="1:10" ht="18" customHeight="1" x14ac:dyDescent="0.35">
      <c r="A11" s="766"/>
      <c r="B11" s="766"/>
      <c r="C11" s="766"/>
      <c r="D11" s="766"/>
      <c r="E11" s="766"/>
      <c r="F11" s="766"/>
      <c r="G11" s="766"/>
      <c r="H11" s="766"/>
      <c r="I11" s="766"/>
      <c r="J11" s="766"/>
    </row>
    <row r="12" spans="1:10" ht="18" customHeight="1" x14ac:dyDescent="0.35">
      <c r="A12" s="560" t="s">
        <v>228</v>
      </c>
      <c r="B12" s="561" t="s">
        <v>229</v>
      </c>
      <c r="C12" s="767" t="s">
        <v>230</v>
      </c>
      <c r="D12" s="767"/>
      <c r="E12" s="767"/>
      <c r="F12" s="767"/>
      <c r="G12" s="767"/>
      <c r="H12" s="767"/>
      <c r="I12" s="767"/>
      <c r="J12" s="767"/>
    </row>
    <row r="13" spans="1:10" ht="18" customHeight="1" x14ac:dyDescent="0.35">
      <c r="A13" s="556"/>
      <c r="B13" s="559"/>
      <c r="C13" s="766" t="s">
        <v>231</v>
      </c>
      <c r="D13" s="766"/>
      <c r="E13" s="766"/>
      <c r="F13" s="766"/>
      <c r="G13" s="766"/>
      <c r="H13" s="766"/>
      <c r="I13" s="766"/>
      <c r="J13" s="766"/>
    </row>
    <row r="14" spans="1:10" ht="18" customHeight="1" x14ac:dyDescent="0.35">
      <c r="A14" s="556"/>
      <c r="B14" s="559"/>
      <c r="C14" s="766" t="s">
        <v>232</v>
      </c>
      <c r="D14" s="766"/>
      <c r="E14" s="766"/>
      <c r="F14" s="766"/>
      <c r="G14" s="766"/>
      <c r="H14" s="766"/>
      <c r="I14" s="766"/>
      <c r="J14" s="766"/>
    </row>
    <row r="15" spans="1:10" ht="18" customHeight="1" x14ac:dyDescent="0.35">
      <c r="A15" s="556"/>
      <c r="B15" s="559"/>
      <c r="C15" s="766" t="s">
        <v>233</v>
      </c>
      <c r="D15" s="766"/>
      <c r="E15" s="766"/>
      <c r="F15" s="766"/>
      <c r="G15" s="766"/>
      <c r="H15" s="766"/>
      <c r="I15" s="766"/>
      <c r="J15" s="766"/>
    </row>
    <row r="16" spans="1:10" ht="18" customHeight="1" x14ac:dyDescent="0.35">
      <c r="A16" s="556"/>
      <c r="B16" s="559"/>
      <c r="C16" s="766" t="s">
        <v>234</v>
      </c>
      <c r="D16" s="766"/>
      <c r="E16" s="766"/>
      <c r="F16" s="766"/>
      <c r="G16" s="766"/>
      <c r="H16" s="766"/>
      <c r="I16" s="766"/>
      <c r="J16" s="766"/>
    </row>
    <row r="17" spans="1:10" ht="18" customHeight="1" x14ac:dyDescent="0.35">
      <c r="A17" s="556"/>
      <c r="B17" s="559"/>
      <c r="C17" s="766" t="s">
        <v>235</v>
      </c>
      <c r="D17" s="766"/>
      <c r="E17" s="766"/>
      <c r="F17" s="766"/>
      <c r="G17" s="766"/>
      <c r="H17" s="766"/>
      <c r="I17" s="766"/>
      <c r="J17" s="766"/>
    </row>
    <row r="18" spans="1:10" ht="18" customHeight="1" x14ac:dyDescent="0.35">
      <c r="A18" s="560" t="s">
        <v>228</v>
      </c>
      <c r="B18" s="561" t="s">
        <v>229</v>
      </c>
      <c r="C18" s="772" t="s">
        <v>236</v>
      </c>
      <c r="D18" s="772"/>
      <c r="E18" s="772"/>
      <c r="F18" s="772"/>
      <c r="G18" s="772"/>
      <c r="H18" s="772"/>
      <c r="I18" s="772"/>
      <c r="J18" s="772"/>
    </row>
    <row r="19" spans="1:10" ht="18" customHeight="1" x14ac:dyDescent="0.35">
      <c r="A19" s="556"/>
      <c r="B19" s="559"/>
      <c r="C19" s="766" t="s">
        <v>237</v>
      </c>
      <c r="D19" s="766"/>
      <c r="E19" s="766"/>
      <c r="F19" s="766"/>
      <c r="G19" s="766"/>
      <c r="H19" s="766"/>
      <c r="I19" s="766"/>
      <c r="J19" s="766"/>
    </row>
    <row r="20" spans="1:10" ht="18" customHeight="1" x14ac:dyDescent="0.35">
      <c r="A20" s="556"/>
      <c r="B20" s="559"/>
      <c r="C20" s="766" t="s">
        <v>238</v>
      </c>
      <c r="D20" s="766"/>
      <c r="E20" s="766"/>
      <c r="F20" s="766"/>
      <c r="G20" s="766"/>
      <c r="H20" s="766"/>
      <c r="I20" s="766"/>
      <c r="J20" s="766"/>
    </row>
    <row r="21" spans="1:10" ht="18" customHeight="1" x14ac:dyDescent="0.35">
      <c r="A21" s="556"/>
      <c r="B21" s="559"/>
      <c r="C21" s="766" t="s">
        <v>239</v>
      </c>
      <c r="D21" s="766"/>
      <c r="E21" s="766"/>
      <c r="F21" s="766"/>
      <c r="G21" s="766"/>
      <c r="H21" s="766"/>
      <c r="I21" s="766"/>
      <c r="J21" s="766"/>
    </row>
    <row r="22" spans="1:10" ht="18" customHeight="1" x14ac:dyDescent="0.35">
      <c r="A22" s="556"/>
      <c r="B22" s="559"/>
      <c r="C22" s="766" t="s">
        <v>240</v>
      </c>
      <c r="D22" s="766"/>
      <c r="E22" s="766"/>
      <c r="F22" s="766"/>
      <c r="G22" s="766"/>
      <c r="H22" s="766"/>
      <c r="I22" s="766"/>
      <c r="J22" s="766"/>
    </row>
    <row r="23" spans="1:10" ht="18" customHeight="1" x14ac:dyDescent="0.35">
      <c r="A23" s="556"/>
      <c r="B23" s="559"/>
      <c r="C23" s="766" t="s">
        <v>241</v>
      </c>
      <c r="D23" s="766"/>
      <c r="E23" s="766"/>
      <c r="F23" s="766"/>
      <c r="G23" s="766"/>
      <c r="H23" s="766"/>
      <c r="I23" s="766"/>
      <c r="J23" s="766"/>
    </row>
    <row r="24" spans="1:10" ht="18" customHeight="1" x14ac:dyDescent="0.35">
      <c r="A24" s="560" t="s">
        <v>228</v>
      </c>
      <c r="B24" s="561" t="s">
        <v>229</v>
      </c>
      <c r="C24" s="772" t="s">
        <v>242</v>
      </c>
      <c r="D24" s="772"/>
      <c r="E24" s="772"/>
      <c r="F24" s="772"/>
      <c r="G24" s="772"/>
      <c r="H24" s="772"/>
      <c r="I24" s="772"/>
      <c r="J24" s="772"/>
    </row>
    <row r="25" spans="1:10" ht="18" customHeight="1" x14ac:dyDescent="0.35">
      <c r="A25" s="556"/>
      <c r="B25" s="559"/>
      <c r="C25" s="766" t="s">
        <v>243</v>
      </c>
      <c r="D25" s="766"/>
      <c r="E25" s="766"/>
      <c r="F25" s="766"/>
      <c r="G25" s="766"/>
      <c r="H25" s="766"/>
      <c r="I25" s="766"/>
      <c r="J25" s="766"/>
    </row>
    <row r="26" spans="1:10" ht="18" customHeight="1" x14ac:dyDescent="0.35">
      <c r="A26" s="556"/>
      <c r="B26" s="559"/>
      <c r="C26" s="766" t="s">
        <v>244</v>
      </c>
      <c r="D26" s="766"/>
      <c r="E26" s="766"/>
      <c r="F26" s="766"/>
      <c r="G26" s="766"/>
      <c r="H26" s="766"/>
      <c r="I26" s="766"/>
      <c r="J26" s="766"/>
    </row>
    <row r="27" spans="1:10" ht="18" customHeight="1" x14ac:dyDescent="0.35">
      <c r="A27" s="557" t="s">
        <v>245</v>
      </c>
      <c r="B27" s="557"/>
      <c r="C27" s="557"/>
      <c r="D27" s="557"/>
      <c r="E27" s="557"/>
      <c r="F27" s="557"/>
      <c r="G27" s="557"/>
      <c r="H27" s="557"/>
      <c r="I27" s="557"/>
      <c r="J27" s="557"/>
    </row>
    <row r="28" spans="1:10" ht="18" customHeight="1" x14ac:dyDescent="0.35">
      <c r="A28" s="556"/>
      <c r="B28" s="768" t="s">
        <v>246</v>
      </c>
      <c r="C28" s="768"/>
      <c r="D28" s="766" t="s">
        <v>247</v>
      </c>
      <c r="E28" s="766"/>
      <c r="F28" s="766"/>
      <c r="G28" s="766"/>
      <c r="H28" s="766"/>
      <c r="I28" s="766"/>
      <c r="J28" s="766"/>
    </row>
    <row r="29" spans="1:10" ht="18" customHeight="1" x14ac:dyDescent="0.35">
      <c r="A29" s="556"/>
      <c r="B29" s="768" t="s">
        <v>246</v>
      </c>
      <c r="C29" s="768"/>
      <c r="D29" s="766" t="s">
        <v>248</v>
      </c>
      <c r="E29" s="766"/>
      <c r="F29" s="766"/>
      <c r="G29" s="766"/>
      <c r="H29" s="766"/>
      <c r="I29" s="766"/>
      <c r="J29" s="766"/>
    </row>
    <row r="30" spans="1:10" ht="36" customHeight="1" x14ac:dyDescent="0.35">
      <c r="A30" s="556"/>
      <c r="B30" s="768" t="s">
        <v>249</v>
      </c>
      <c r="C30" s="768"/>
      <c r="D30" s="766" t="s">
        <v>250</v>
      </c>
      <c r="E30" s="766"/>
      <c r="F30" s="766"/>
      <c r="G30" s="766"/>
      <c r="H30" s="766"/>
      <c r="I30" s="766"/>
      <c r="J30" s="766"/>
    </row>
    <row r="31" spans="1:10" ht="18" customHeight="1" x14ac:dyDescent="0.35">
      <c r="A31" s="769" t="s">
        <v>251</v>
      </c>
      <c r="B31" s="769"/>
      <c r="C31" s="769"/>
      <c r="D31" s="769"/>
      <c r="E31" s="769"/>
      <c r="F31" s="769"/>
      <c r="G31" s="769"/>
      <c r="H31" s="769"/>
      <c r="I31" s="769"/>
      <c r="J31" s="769"/>
    </row>
    <row r="32" spans="1:10" ht="27" x14ac:dyDescent="0.35">
      <c r="A32" s="555" t="s">
        <v>252</v>
      </c>
      <c r="B32" s="768"/>
      <c r="C32" s="768"/>
      <c r="D32" s="768"/>
      <c r="E32" s="555" t="s">
        <v>253</v>
      </c>
      <c r="F32" s="768"/>
      <c r="G32" s="768"/>
      <c r="H32" s="768"/>
      <c r="I32" s="555" t="s">
        <v>254</v>
      </c>
      <c r="J32" s="555"/>
    </row>
    <row r="33" spans="1:10" ht="27" x14ac:dyDescent="0.35">
      <c r="A33" s="555" t="s">
        <v>252</v>
      </c>
      <c r="B33" s="768"/>
      <c r="C33" s="768"/>
      <c r="D33" s="768"/>
      <c r="E33" s="555" t="s">
        <v>253</v>
      </c>
      <c r="F33" s="768"/>
      <c r="G33" s="768"/>
      <c r="H33" s="768"/>
      <c r="I33" s="555" t="s">
        <v>254</v>
      </c>
      <c r="J33" s="555"/>
    </row>
    <row r="34" spans="1:10" ht="27" x14ac:dyDescent="0.35">
      <c r="A34" s="555" t="s">
        <v>252</v>
      </c>
      <c r="B34" s="768"/>
      <c r="C34" s="768"/>
      <c r="D34" s="768"/>
      <c r="E34" s="555" t="s">
        <v>253</v>
      </c>
      <c r="F34" s="768"/>
      <c r="G34" s="768"/>
      <c r="H34" s="768"/>
      <c r="I34" s="555" t="s">
        <v>254</v>
      </c>
      <c r="J34" s="555"/>
    </row>
    <row r="35" spans="1:10" ht="27" x14ac:dyDescent="0.35">
      <c r="A35" s="555" t="s">
        <v>252</v>
      </c>
      <c r="B35" s="768"/>
      <c r="C35" s="768"/>
      <c r="D35" s="768"/>
      <c r="E35" s="555" t="s">
        <v>253</v>
      </c>
      <c r="F35" s="768"/>
      <c r="G35" s="768"/>
      <c r="H35" s="768"/>
      <c r="I35" s="555" t="s">
        <v>254</v>
      </c>
      <c r="J35" s="555"/>
    </row>
  </sheetData>
  <mergeCells count="39">
    <mergeCell ref="A1:F3"/>
    <mergeCell ref="C23:J23"/>
    <mergeCell ref="C24:J24"/>
    <mergeCell ref="E5:F5"/>
    <mergeCell ref="B5:C5"/>
    <mergeCell ref="B4:C4"/>
    <mergeCell ref="E4:F4"/>
    <mergeCell ref="C18:J18"/>
    <mergeCell ref="C19:J19"/>
    <mergeCell ref="C20:J20"/>
    <mergeCell ref="C21:J21"/>
    <mergeCell ref="C22:J22"/>
    <mergeCell ref="G4:G5"/>
    <mergeCell ref="H4:J5"/>
    <mergeCell ref="A7:J11"/>
    <mergeCell ref="A6:J6"/>
    <mergeCell ref="B32:D32"/>
    <mergeCell ref="B33:D33"/>
    <mergeCell ref="B34:D34"/>
    <mergeCell ref="B35:D35"/>
    <mergeCell ref="B30:C30"/>
    <mergeCell ref="D30:J30"/>
    <mergeCell ref="A31:J31"/>
    <mergeCell ref="F32:H32"/>
    <mergeCell ref="F33:H33"/>
    <mergeCell ref="F34:H34"/>
    <mergeCell ref="F35:H35"/>
    <mergeCell ref="D28:J28"/>
    <mergeCell ref="D29:J29"/>
    <mergeCell ref="C25:J25"/>
    <mergeCell ref="C26:J26"/>
    <mergeCell ref="C12:J12"/>
    <mergeCell ref="C13:J13"/>
    <mergeCell ref="C14:J14"/>
    <mergeCell ref="C15:J15"/>
    <mergeCell ref="C16:J16"/>
    <mergeCell ref="C17:J17"/>
    <mergeCell ref="B28:C28"/>
    <mergeCell ref="B29:C2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4"/>
  <dimension ref="A1:K53"/>
  <sheetViews>
    <sheetView view="pageBreakPreview" zoomScaleNormal="100" zoomScaleSheetLayoutView="100" workbookViewId="0">
      <selection sqref="A1:K1"/>
    </sheetView>
  </sheetViews>
  <sheetFormatPr defaultRowHeight="12.75" x14ac:dyDescent="0.35"/>
  <cols>
    <col min="1" max="5" width="5.59765625" customWidth="1"/>
    <col min="6" max="6" width="12.86328125" customWidth="1"/>
    <col min="7" max="7" width="28.59765625" customWidth="1"/>
    <col min="8" max="8" width="11.73046875" customWidth="1"/>
    <col min="11" max="11" width="32" customWidth="1"/>
  </cols>
  <sheetData>
    <row r="1" spans="1:11" ht="64.5" customHeight="1" thickBot="1" x14ac:dyDescent="0.4">
      <c r="A1" s="791" t="s">
        <v>255</v>
      </c>
      <c r="B1" s="792"/>
      <c r="C1" s="792"/>
      <c r="D1" s="792"/>
      <c r="E1" s="792"/>
      <c r="F1" s="792"/>
      <c r="G1" s="792"/>
      <c r="H1" s="792"/>
      <c r="I1" s="792"/>
      <c r="J1" s="792"/>
      <c r="K1" s="793"/>
    </row>
    <row r="2" spans="1:11" ht="17.100000000000001" customHeight="1" x14ac:dyDescent="0.35">
      <c r="A2" s="786" t="s">
        <v>256</v>
      </c>
      <c r="B2" s="789"/>
      <c r="C2" s="789"/>
      <c r="D2" s="789"/>
      <c r="E2" s="789"/>
      <c r="F2" s="789"/>
      <c r="G2" s="789"/>
      <c r="H2" s="789"/>
      <c r="I2" s="789"/>
      <c r="J2" s="789"/>
      <c r="K2" s="790"/>
    </row>
    <row r="3" spans="1:11" ht="18.600000000000001" customHeight="1" x14ac:dyDescent="0.35">
      <c r="A3" s="306" t="s">
        <v>257</v>
      </c>
      <c r="B3" s="34"/>
      <c r="C3" s="8"/>
      <c r="E3" s="304"/>
      <c r="F3" s="304"/>
      <c r="G3" s="304"/>
      <c r="H3" t="s">
        <v>86</v>
      </c>
      <c r="I3" s="304"/>
      <c r="J3" s="304"/>
      <c r="K3" s="307"/>
    </row>
    <row r="4" spans="1:11" ht="18.600000000000001" customHeight="1" x14ac:dyDescent="0.35">
      <c r="A4" s="301" t="s">
        <v>258</v>
      </c>
      <c r="B4" s="303"/>
      <c r="C4" s="303"/>
      <c r="D4" s="303"/>
      <c r="E4" s="304"/>
      <c r="F4" s="304"/>
      <c r="G4" s="304"/>
      <c r="H4" s="8" t="s">
        <v>259</v>
      </c>
      <c r="I4" s="304"/>
      <c r="J4" s="304"/>
      <c r="K4" s="307"/>
    </row>
    <row r="5" spans="1:11" ht="18.600000000000001" customHeight="1" x14ac:dyDescent="0.35">
      <c r="A5" s="301" t="s">
        <v>260</v>
      </c>
      <c r="B5" s="303"/>
      <c r="C5" s="303"/>
      <c r="D5" s="303"/>
      <c r="E5" s="304"/>
      <c r="F5" s="304"/>
      <c r="G5" s="304"/>
      <c r="H5" t="s">
        <v>261</v>
      </c>
      <c r="I5" s="304"/>
      <c r="J5" s="304"/>
      <c r="K5" s="307"/>
    </row>
    <row r="6" spans="1:11" ht="18.600000000000001" customHeight="1" x14ac:dyDescent="0.4">
      <c r="A6" s="301" t="s">
        <v>262</v>
      </c>
      <c r="D6" s="562"/>
      <c r="E6" s="305"/>
      <c r="F6" s="305"/>
      <c r="G6" s="305"/>
      <c r="H6" t="s">
        <v>263</v>
      </c>
      <c r="I6" s="304"/>
      <c r="J6" s="304"/>
      <c r="K6" s="307"/>
    </row>
    <row r="7" spans="1:11" ht="14.45" customHeight="1" thickBot="1" x14ac:dyDescent="0.4">
      <c r="A7" s="302"/>
      <c r="B7" s="5"/>
      <c r="C7" s="5"/>
      <c r="D7" s="5"/>
      <c r="E7" s="5"/>
      <c r="F7" s="5"/>
      <c r="G7" s="5"/>
      <c r="H7" s="5"/>
      <c r="I7" s="5"/>
      <c r="J7" s="5"/>
      <c r="K7" s="30"/>
    </row>
    <row r="8" spans="1:11" ht="17.100000000000001" customHeight="1" x14ac:dyDescent="0.35">
      <c r="A8" s="786" t="s">
        <v>264</v>
      </c>
      <c r="B8" s="787"/>
      <c r="C8" s="787"/>
      <c r="D8" s="787"/>
      <c r="E8" s="787"/>
      <c r="F8" s="787"/>
      <c r="G8" s="787"/>
      <c r="H8" s="787"/>
      <c r="I8" s="787"/>
      <c r="J8" s="787"/>
      <c r="K8" s="788"/>
    </row>
    <row r="9" spans="1:11" x14ac:dyDescent="0.35">
      <c r="A9" s="301"/>
      <c r="K9" s="19"/>
    </row>
    <row r="10" spans="1:11" x14ac:dyDescent="0.35">
      <c r="A10" s="301"/>
      <c r="B10" s="11" t="s">
        <v>265</v>
      </c>
      <c r="F10" s="564" t="s">
        <v>266</v>
      </c>
      <c r="G10" s="303" t="s">
        <v>267</v>
      </c>
      <c r="I10" s="11" t="s">
        <v>268</v>
      </c>
      <c r="K10" s="565" t="s">
        <v>269</v>
      </c>
    </row>
    <row r="11" spans="1:11" ht="13.15" thickBot="1" x14ac:dyDescent="0.4">
      <c r="A11" s="302"/>
      <c r="B11" s="5"/>
      <c r="C11" s="5"/>
      <c r="D11" s="5"/>
      <c r="E11" s="5"/>
      <c r="F11" s="5"/>
      <c r="G11" s="5"/>
      <c r="H11" s="5"/>
      <c r="I11" s="5"/>
      <c r="J11" s="5"/>
      <c r="K11" s="30"/>
    </row>
    <row r="12" spans="1:11" ht="25.5" customHeight="1" x14ac:dyDescent="0.35">
      <c r="A12" s="643" t="s">
        <v>270</v>
      </c>
      <c r="B12" s="644"/>
      <c r="C12" s="644"/>
      <c r="D12" s="644"/>
      <c r="E12" s="644"/>
      <c r="F12" s="794" t="s">
        <v>271</v>
      </c>
      <c r="G12" s="795"/>
      <c r="H12" s="803"/>
      <c r="I12" s="794" t="s">
        <v>272</v>
      </c>
      <c r="J12" s="795"/>
      <c r="K12" s="796"/>
    </row>
    <row r="13" spans="1:11" ht="25.5" customHeight="1" x14ac:dyDescent="0.35">
      <c r="A13" s="645"/>
      <c r="B13" s="646"/>
      <c r="C13" s="646"/>
      <c r="D13" s="646"/>
      <c r="E13" s="646"/>
      <c r="F13" s="797"/>
      <c r="G13" s="798"/>
      <c r="H13" s="804"/>
      <c r="I13" s="797"/>
      <c r="J13" s="798"/>
      <c r="K13" s="799"/>
    </row>
    <row r="14" spans="1:11" ht="15.4" thickBot="1" x14ac:dyDescent="0.45">
      <c r="A14" s="302"/>
      <c r="B14" s="5"/>
      <c r="C14" s="5"/>
      <c r="D14" s="308"/>
      <c r="E14" s="5"/>
      <c r="F14" s="800"/>
      <c r="G14" s="801"/>
      <c r="H14" s="805"/>
      <c r="I14" s="800"/>
      <c r="J14" s="801"/>
      <c r="K14" s="802"/>
    </row>
    <row r="15" spans="1:11" ht="17.100000000000001" customHeight="1" x14ac:dyDescent="0.35">
      <c r="A15" s="20"/>
      <c r="B15" s="563"/>
      <c r="C15" s="563"/>
      <c r="D15" s="563"/>
      <c r="E15" s="563"/>
      <c r="F15" s="776"/>
      <c r="G15" s="777"/>
      <c r="H15" s="777"/>
      <c r="I15" s="776"/>
      <c r="J15" s="777"/>
      <c r="K15" s="778"/>
    </row>
    <row r="16" spans="1:11" ht="17.100000000000001" customHeight="1" x14ac:dyDescent="0.35">
      <c r="A16" s="20"/>
      <c r="B16" s="563"/>
      <c r="C16" s="563"/>
      <c r="D16" s="563"/>
      <c r="E16" s="563"/>
      <c r="F16" s="776"/>
      <c r="G16" s="777"/>
      <c r="H16" s="777"/>
      <c r="I16" s="776"/>
      <c r="J16" s="777"/>
      <c r="K16" s="778"/>
    </row>
    <row r="17" spans="1:11" ht="17.100000000000001" customHeight="1" x14ac:dyDescent="0.35">
      <c r="A17" s="20"/>
      <c r="B17" s="563"/>
      <c r="C17" s="563"/>
      <c r="D17" s="563"/>
      <c r="E17" s="563"/>
      <c r="F17" s="776"/>
      <c r="G17" s="777"/>
      <c r="H17" s="777"/>
      <c r="I17" s="776"/>
      <c r="J17" s="777"/>
      <c r="K17" s="778"/>
    </row>
    <row r="18" spans="1:11" ht="17.100000000000001" customHeight="1" x14ac:dyDescent="0.35">
      <c r="A18" s="20"/>
      <c r="B18" s="563"/>
      <c r="C18" s="563"/>
      <c r="D18" s="563"/>
      <c r="E18" s="563"/>
      <c r="F18" s="776"/>
      <c r="G18" s="777"/>
      <c r="H18" s="777"/>
      <c r="I18" s="776"/>
      <c r="J18" s="777"/>
      <c r="K18" s="778"/>
    </row>
    <row r="19" spans="1:11" ht="17.100000000000001" customHeight="1" x14ac:dyDescent="0.35">
      <c r="A19" s="20"/>
      <c r="B19" s="563"/>
      <c r="C19" s="563"/>
      <c r="D19" s="563"/>
      <c r="E19" s="563"/>
      <c r="F19" s="776"/>
      <c r="G19" s="777"/>
      <c r="H19" s="777"/>
      <c r="I19" s="776"/>
      <c r="J19" s="777"/>
      <c r="K19" s="778"/>
    </row>
    <row r="20" spans="1:11" ht="17.100000000000001" customHeight="1" x14ac:dyDescent="0.35">
      <c r="A20" s="20"/>
      <c r="B20" s="563"/>
      <c r="C20" s="563"/>
      <c r="D20" s="563"/>
      <c r="E20" s="563"/>
      <c r="F20" s="776"/>
      <c r="G20" s="777"/>
      <c r="H20" s="777"/>
      <c r="I20" s="776"/>
      <c r="J20" s="777"/>
      <c r="K20" s="778"/>
    </row>
    <row r="21" spans="1:11" ht="17.100000000000001" customHeight="1" x14ac:dyDescent="0.35">
      <c r="A21" s="20"/>
      <c r="B21" s="563"/>
      <c r="C21" s="563"/>
      <c r="D21" s="563"/>
      <c r="E21" s="563"/>
      <c r="F21" s="776"/>
      <c r="G21" s="777"/>
      <c r="H21" s="777"/>
      <c r="I21" s="776"/>
      <c r="J21" s="777"/>
      <c r="K21" s="778"/>
    </row>
    <row r="22" spans="1:11" ht="17.100000000000001" customHeight="1" x14ac:dyDescent="0.35">
      <c r="A22" s="20"/>
      <c r="B22" s="563"/>
      <c r="C22" s="563"/>
      <c r="D22" s="563"/>
      <c r="E22" s="563"/>
      <c r="F22" s="776"/>
      <c r="G22" s="777"/>
      <c r="H22" s="777"/>
      <c r="I22" s="776"/>
      <c r="J22" s="777"/>
      <c r="K22" s="778"/>
    </row>
    <row r="23" spans="1:11" ht="17.100000000000001" customHeight="1" x14ac:dyDescent="0.35">
      <c r="A23" s="20"/>
      <c r="B23" s="563"/>
      <c r="C23" s="563"/>
      <c r="D23" s="563"/>
      <c r="E23" s="563"/>
      <c r="F23" s="776"/>
      <c r="G23" s="777"/>
      <c r="H23" s="777"/>
      <c r="I23" s="776"/>
      <c r="J23" s="777"/>
      <c r="K23" s="778"/>
    </row>
    <row r="24" spans="1:11" ht="17.100000000000001" customHeight="1" x14ac:dyDescent="0.35">
      <c r="A24" s="20"/>
      <c r="B24" s="563"/>
      <c r="C24" s="563"/>
      <c r="D24" s="563"/>
      <c r="E24" s="563"/>
      <c r="F24" s="776"/>
      <c r="G24" s="777"/>
      <c r="H24" s="777"/>
      <c r="I24" s="776"/>
      <c r="J24" s="777"/>
      <c r="K24" s="778"/>
    </row>
    <row r="25" spans="1:11" ht="17.100000000000001" customHeight="1" x14ac:dyDescent="0.35">
      <c r="A25" s="20"/>
      <c r="B25" s="563"/>
      <c r="C25" s="563"/>
      <c r="D25" s="563"/>
      <c r="E25" s="563"/>
      <c r="F25" s="776"/>
      <c r="G25" s="777"/>
      <c r="H25" s="777"/>
      <c r="I25" s="776"/>
      <c r="J25" s="777"/>
      <c r="K25" s="778"/>
    </row>
    <row r="26" spans="1:11" ht="17.100000000000001" customHeight="1" x14ac:dyDescent="0.35">
      <c r="A26" s="20"/>
      <c r="B26" s="563"/>
      <c r="C26" s="563"/>
      <c r="D26" s="563"/>
      <c r="E26" s="563"/>
      <c r="F26" s="776"/>
      <c r="G26" s="777"/>
      <c r="H26" s="777"/>
      <c r="I26" s="776"/>
      <c r="J26" s="777"/>
      <c r="K26" s="778"/>
    </row>
    <row r="27" spans="1:11" ht="17.100000000000001" customHeight="1" x14ac:dyDescent="0.35">
      <c r="A27" s="20"/>
      <c r="B27" s="563"/>
      <c r="C27" s="563"/>
      <c r="D27" s="563"/>
      <c r="E27" s="563"/>
      <c r="F27" s="776"/>
      <c r="G27" s="777"/>
      <c r="H27" s="777"/>
      <c r="I27" s="776"/>
      <c r="J27" s="777"/>
      <c r="K27" s="778"/>
    </row>
    <row r="28" spans="1:11" ht="17.100000000000001" customHeight="1" x14ac:dyDescent="0.35">
      <c r="A28" s="20"/>
      <c r="B28" s="563"/>
      <c r="C28" s="563"/>
      <c r="D28" s="563"/>
      <c r="E28" s="563"/>
      <c r="F28" s="776"/>
      <c r="G28" s="777"/>
      <c r="H28" s="777"/>
      <c r="I28" s="776"/>
      <c r="J28" s="777"/>
      <c r="K28" s="778"/>
    </row>
    <row r="29" spans="1:11" ht="17.100000000000001" customHeight="1" x14ac:dyDescent="0.35">
      <c r="A29" s="20"/>
      <c r="B29" s="563"/>
      <c r="C29" s="563"/>
      <c r="D29" s="563"/>
      <c r="E29" s="563"/>
      <c r="F29" s="776"/>
      <c r="G29" s="777"/>
      <c r="H29" s="777"/>
      <c r="I29" s="776"/>
      <c r="J29" s="777"/>
      <c r="K29" s="778"/>
    </row>
    <row r="30" spans="1:11" ht="17.100000000000001" customHeight="1" x14ac:dyDescent="0.35">
      <c r="A30" s="20"/>
      <c r="B30" s="563"/>
      <c r="C30" s="563"/>
      <c r="D30" s="563"/>
      <c r="E30" s="563"/>
      <c r="F30" s="776"/>
      <c r="G30" s="777"/>
      <c r="H30" s="777"/>
      <c r="I30" s="776"/>
      <c r="J30" s="777"/>
      <c r="K30" s="778"/>
    </row>
    <row r="31" spans="1:11" ht="17.100000000000001" customHeight="1" x14ac:dyDescent="0.35">
      <c r="A31" s="20"/>
      <c r="B31" s="563"/>
      <c r="C31" s="563"/>
      <c r="D31" s="563"/>
      <c r="E31" s="563"/>
      <c r="F31" s="776"/>
      <c r="G31" s="777"/>
      <c r="H31" s="777"/>
      <c r="I31" s="776"/>
      <c r="J31" s="777"/>
      <c r="K31" s="778"/>
    </row>
    <row r="32" spans="1:11" ht="17.100000000000001" customHeight="1" x14ac:dyDescent="0.35">
      <c r="A32" s="20"/>
      <c r="B32" s="563"/>
      <c r="C32" s="563"/>
      <c r="D32" s="563"/>
      <c r="E32" s="563"/>
      <c r="F32" s="776"/>
      <c r="G32" s="777"/>
      <c r="H32" s="777"/>
      <c r="I32" s="776"/>
      <c r="J32" s="777"/>
      <c r="K32" s="778"/>
    </row>
    <row r="33" spans="1:11" ht="17.100000000000001" customHeight="1" x14ac:dyDescent="0.35">
      <c r="A33" s="20"/>
      <c r="B33" s="563"/>
      <c r="C33" s="563"/>
      <c r="D33" s="563"/>
      <c r="E33" s="563"/>
      <c r="F33" s="776"/>
      <c r="G33" s="777"/>
      <c r="H33" s="777"/>
      <c r="I33" s="776"/>
      <c r="J33" s="777"/>
      <c r="K33" s="778"/>
    </row>
    <row r="34" spans="1:11" ht="17.100000000000001" customHeight="1" x14ac:dyDescent="0.35">
      <c r="A34" s="20"/>
      <c r="B34" s="563"/>
      <c r="C34" s="563"/>
      <c r="D34" s="563"/>
      <c r="E34" s="563"/>
      <c r="F34" s="776"/>
      <c r="G34" s="777"/>
      <c r="H34" s="777"/>
      <c r="I34" s="776"/>
      <c r="J34" s="777"/>
      <c r="K34" s="778"/>
    </row>
    <row r="35" spans="1:11" ht="17.100000000000001" customHeight="1" x14ac:dyDescent="0.35">
      <c r="A35" s="20"/>
      <c r="B35" s="563"/>
      <c r="C35" s="563"/>
      <c r="D35" s="563"/>
      <c r="E35" s="563"/>
      <c r="F35" s="776"/>
      <c r="G35" s="777"/>
      <c r="H35" s="777"/>
      <c r="I35" s="776"/>
      <c r="J35" s="777"/>
      <c r="K35" s="778"/>
    </row>
    <row r="36" spans="1:11" ht="17.100000000000001" customHeight="1" x14ac:dyDescent="0.35">
      <c r="A36" s="20"/>
      <c r="B36" s="563"/>
      <c r="C36" s="563"/>
      <c r="D36" s="563"/>
      <c r="E36" s="563"/>
      <c r="F36" s="776"/>
      <c r="G36" s="777"/>
      <c r="H36" s="777"/>
      <c r="I36" s="776"/>
      <c r="J36" s="777"/>
      <c r="K36" s="778"/>
    </row>
    <row r="37" spans="1:11" ht="17.100000000000001" customHeight="1" x14ac:dyDescent="0.35">
      <c r="A37" s="20"/>
      <c r="B37" s="563"/>
      <c r="C37" s="563"/>
      <c r="D37" s="563"/>
      <c r="E37" s="563"/>
      <c r="F37" s="776"/>
      <c r="G37" s="777"/>
      <c r="H37" s="777"/>
      <c r="I37" s="776"/>
      <c r="J37" s="777"/>
      <c r="K37" s="778"/>
    </row>
    <row r="38" spans="1:11" ht="17.100000000000001" customHeight="1" x14ac:dyDescent="0.35">
      <c r="A38" s="20"/>
      <c r="B38" s="563"/>
      <c r="C38" s="563"/>
      <c r="D38" s="563"/>
      <c r="E38" s="563"/>
      <c r="F38" s="776"/>
      <c r="G38" s="777"/>
      <c r="H38" s="777"/>
      <c r="I38" s="776"/>
      <c r="J38" s="777"/>
      <c r="K38" s="778"/>
    </row>
    <row r="39" spans="1:11" ht="17.100000000000001" customHeight="1" x14ac:dyDescent="0.35">
      <c r="A39" s="20"/>
      <c r="B39" s="563"/>
      <c r="C39" s="563"/>
      <c r="D39" s="563"/>
      <c r="E39" s="563"/>
      <c r="F39" s="776"/>
      <c r="G39" s="777"/>
      <c r="H39" s="777"/>
      <c r="I39" s="776"/>
      <c r="J39" s="777"/>
      <c r="K39" s="778"/>
    </row>
    <row r="40" spans="1:11" ht="17.100000000000001" customHeight="1" x14ac:dyDescent="0.35">
      <c r="A40" s="20"/>
      <c r="B40" s="563"/>
      <c r="C40" s="563"/>
      <c r="D40" s="563"/>
      <c r="E40" s="563"/>
      <c r="F40" s="776"/>
      <c r="G40" s="777"/>
      <c r="H40" s="777"/>
      <c r="I40" s="776"/>
      <c r="J40" s="777"/>
      <c r="K40" s="778"/>
    </row>
    <row r="41" spans="1:11" ht="17.100000000000001" customHeight="1" x14ac:dyDescent="0.35">
      <c r="A41" s="20"/>
      <c r="B41" s="563"/>
      <c r="C41" s="563"/>
      <c r="D41" s="563"/>
      <c r="E41" s="563"/>
      <c r="F41" s="776"/>
      <c r="G41" s="777"/>
      <c r="H41" s="777"/>
      <c r="I41" s="776"/>
      <c r="J41" s="777"/>
      <c r="K41" s="778"/>
    </row>
    <row r="42" spans="1:11" ht="17.100000000000001" customHeight="1" x14ac:dyDescent="0.35">
      <c r="A42" s="20"/>
      <c r="B42" s="563"/>
      <c r="C42" s="563"/>
      <c r="D42" s="563"/>
      <c r="E42" s="563"/>
      <c r="F42" s="776"/>
      <c r="G42" s="777"/>
      <c r="H42" s="777"/>
      <c r="I42" s="776"/>
      <c r="J42" s="777"/>
      <c r="K42" s="778"/>
    </row>
    <row r="43" spans="1:11" ht="17.100000000000001" customHeight="1" x14ac:dyDescent="0.35">
      <c r="A43" s="20"/>
      <c r="B43" s="563"/>
      <c r="C43" s="563"/>
      <c r="D43" s="563"/>
      <c r="E43" s="563"/>
      <c r="F43" s="776"/>
      <c r="G43" s="777"/>
      <c r="H43" s="777"/>
      <c r="I43" s="776"/>
      <c r="J43" s="777"/>
      <c r="K43" s="778"/>
    </row>
    <row r="44" spans="1:11" ht="17.100000000000001" customHeight="1" x14ac:dyDescent="0.35">
      <c r="A44" s="20"/>
      <c r="B44" s="563"/>
      <c r="C44" s="563"/>
      <c r="D44" s="563"/>
      <c r="E44" s="563"/>
      <c r="F44" s="776"/>
      <c r="G44" s="777"/>
      <c r="H44" s="777"/>
      <c r="I44" s="776"/>
      <c r="J44" s="777"/>
      <c r="K44" s="778"/>
    </row>
    <row r="45" spans="1:11" ht="17.100000000000001" customHeight="1" x14ac:dyDescent="0.35">
      <c r="A45" s="20"/>
      <c r="B45" s="563"/>
      <c r="C45" s="563"/>
      <c r="D45" s="563"/>
      <c r="E45" s="563"/>
      <c r="F45" s="776"/>
      <c r="G45" s="777"/>
      <c r="H45" s="777"/>
      <c r="I45" s="776"/>
      <c r="J45" s="777"/>
      <c r="K45" s="778"/>
    </row>
    <row r="46" spans="1:11" ht="17.100000000000001" customHeight="1" x14ac:dyDescent="0.35">
      <c r="A46" s="20"/>
      <c r="B46" s="563"/>
      <c r="C46" s="563"/>
      <c r="D46" s="563"/>
      <c r="E46" s="563"/>
      <c r="F46" s="776"/>
      <c r="G46" s="777"/>
      <c r="H46" s="777"/>
      <c r="I46" s="776"/>
      <c r="J46" s="777"/>
      <c r="K46" s="778"/>
    </row>
    <row r="47" spans="1:11" ht="17.100000000000001" customHeight="1" x14ac:dyDescent="0.35">
      <c r="A47" s="20"/>
      <c r="B47" s="563"/>
      <c r="C47" s="563"/>
      <c r="D47" s="563"/>
      <c r="E47" s="563"/>
      <c r="F47" s="776"/>
      <c r="G47" s="777"/>
      <c r="H47" s="777"/>
      <c r="I47" s="776"/>
      <c r="J47" s="777"/>
      <c r="K47" s="778"/>
    </row>
    <row r="48" spans="1:11" ht="17.100000000000001" customHeight="1" x14ac:dyDescent="0.35">
      <c r="A48" s="20"/>
      <c r="B48" s="563"/>
      <c r="C48" s="563"/>
      <c r="D48" s="563"/>
      <c r="E48" s="563"/>
      <c r="F48" s="776"/>
      <c r="G48" s="777"/>
      <c r="H48" s="777"/>
      <c r="I48" s="776"/>
      <c r="J48" s="777"/>
      <c r="K48" s="778"/>
    </row>
    <row r="49" spans="1:11" ht="17.100000000000001" customHeight="1" x14ac:dyDescent="0.35">
      <c r="A49" s="20"/>
      <c r="B49" s="563"/>
      <c r="C49" s="563"/>
      <c r="D49" s="563"/>
      <c r="E49" s="563"/>
      <c r="F49" s="776"/>
      <c r="G49" s="777"/>
      <c r="H49" s="777"/>
      <c r="I49" s="776"/>
      <c r="J49" s="777"/>
      <c r="K49" s="778"/>
    </row>
    <row r="50" spans="1:11" ht="17.100000000000001" customHeight="1" x14ac:dyDescent="0.35">
      <c r="A50" s="20"/>
      <c r="B50" s="563"/>
      <c r="C50" s="563"/>
      <c r="D50" s="563"/>
      <c r="E50" s="563"/>
      <c r="F50" s="776"/>
      <c r="G50" s="777"/>
      <c r="H50" s="777"/>
      <c r="I50" s="776"/>
      <c r="J50" s="777"/>
      <c r="K50" s="778"/>
    </row>
    <row r="51" spans="1:11" ht="17.100000000000001" customHeight="1" x14ac:dyDescent="0.35">
      <c r="A51" s="20"/>
      <c r="B51" s="563"/>
      <c r="C51" s="563"/>
      <c r="D51" s="563"/>
      <c r="E51" s="563"/>
      <c r="F51" s="776"/>
      <c r="G51" s="783"/>
      <c r="H51" s="784"/>
      <c r="I51" s="776"/>
      <c r="J51" s="783"/>
      <c r="K51" s="785"/>
    </row>
    <row r="52" spans="1:11" ht="17.100000000000001" customHeight="1" thickBot="1" x14ac:dyDescent="0.4">
      <c r="A52" s="21"/>
      <c r="B52" s="22"/>
      <c r="C52" s="22"/>
      <c r="D52" s="22"/>
      <c r="E52" s="22"/>
      <c r="F52" s="779"/>
      <c r="G52" s="780"/>
      <c r="H52" s="781"/>
      <c r="I52" s="779"/>
      <c r="J52" s="780"/>
      <c r="K52" s="782"/>
    </row>
    <row r="53" spans="1:11" ht="17.100000000000001" customHeight="1" x14ac:dyDescent="0.35"/>
  </sheetData>
  <mergeCells count="81">
    <mergeCell ref="A1:K1"/>
    <mergeCell ref="F28:H28"/>
    <mergeCell ref="I28:K28"/>
    <mergeCell ref="F26:H26"/>
    <mergeCell ref="I26:K26"/>
    <mergeCell ref="F25:H25"/>
    <mergeCell ref="I25:K25"/>
    <mergeCell ref="I23:K23"/>
    <mergeCell ref="F22:H22"/>
    <mergeCell ref="I22:K22"/>
    <mergeCell ref="I12:K14"/>
    <mergeCell ref="F12:H14"/>
    <mergeCell ref="F21:H21"/>
    <mergeCell ref="I21:K21"/>
    <mergeCell ref="F16:H16"/>
    <mergeCell ref="I16:K16"/>
    <mergeCell ref="F17:H17"/>
    <mergeCell ref="I17:K17"/>
    <mergeCell ref="F18:H18"/>
    <mergeCell ref="I18:K18"/>
    <mergeCell ref="F15:H15"/>
    <mergeCell ref="I15:K15"/>
    <mergeCell ref="F38:H38"/>
    <mergeCell ref="I38:K38"/>
    <mergeCell ref="F33:H33"/>
    <mergeCell ref="I33:K33"/>
    <mergeCell ref="F34:H34"/>
    <mergeCell ref="I34:K34"/>
    <mergeCell ref="F35:H35"/>
    <mergeCell ref="I35:K35"/>
    <mergeCell ref="A8:K8"/>
    <mergeCell ref="A2:K2"/>
    <mergeCell ref="F42:H42"/>
    <mergeCell ref="I42:K42"/>
    <mergeCell ref="F39:H39"/>
    <mergeCell ref="I39:K39"/>
    <mergeCell ref="F40:H40"/>
    <mergeCell ref="I40:K40"/>
    <mergeCell ref="F41:H41"/>
    <mergeCell ref="I41:K41"/>
    <mergeCell ref="F36:H36"/>
    <mergeCell ref="I36:K36"/>
    <mergeCell ref="F37:H37"/>
    <mergeCell ref="I37:K37"/>
    <mergeCell ref="F31:H31"/>
    <mergeCell ref="I31:K31"/>
    <mergeCell ref="F43:H43"/>
    <mergeCell ref="I43:K43"/>
    <mergeCell ref="F44:H44"/>
    <mergeCell ref="I44:K44"/>
    <mergeCell ref="F45:H45"/>
    <mergeCell ref="I45:K45"/>
    <mergeCell ref="F46:H46"/>
    <mergeCell ref="I46:K46"/>
    <mergeCell ref="F47:H47"/>
    <mergeCell ref="I47:K47"/>
    <mergeCell ref="F52:H52"/>
    <mergeCell ref="I52:K52"/>
    <mergeCell ref="F51:H51"/>
    <mergeCell ref="I51:K51"/>
    <mergeCell ref="F48:H48"/>
    <mergeCell ref="I48:K48"/>
    <mergeCell ref="F49:H49"/>
    <mergeCell ref="I49:K49"/>
    <mergeCell ref="F50:H50"/>
    <mergeCell ref="I50:K50"/>
    <mergeCell ref="F32:H32"/>
    <mergeCell ref="I32:K32"/>
    <mergeCell ref="F19:H19"/>
    <mergeCell ref="I19:K19"/>
    <mergeCell ref="F20:H20"/>
    <mergeCell ref="I20:K20"/>
    <mergeCell ref="F29:H29"/>
    <mergeCell ref="I29:K29"/>
    <mergeCell ref="F24:H24"/>
    <mergeCell ref="I24:K24"/>
    <mergeCell ref="F27:H27"/>
    <mergeCell ref="I27:K27"/>
    <mergeCell ref="F30:H30"/>
    <mergeCell ref="I30:K30"/>
    <mergeCell ref="F23:H23"/>
  </mergeCells>
  <phoneticPr fontId="0" type="noConversion"/>
  <printOptions horizontalCentered="1"/>
  <pageMargins left="0.25" right="0.25" top="0.75" bottom="0.75" header="0.3" footer="0.3"/>
  <pageSetup paperSize="9" scale="77" orientation="portrait" horizont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J42"/>
  <sheetViews>
    <sheetView view="pageBreakPreview" zoomScale="115" zoomScaleNormal="90" zoomScaleSheetLayoutView="115" workbookViewId="0">
      <selection sqref="A1:J3"/>
    </sheetView>
  </sheetViews>
  <sheetFormatPr defaultColWidth="9.1328125" defaultRowHeight="12.75" x14ac:dyDescent="0.35"/>
  <cols>
    <col min="1" max="1" width="6" style="8" customWidth="1"/>
    <col min="2" max="5" width="4.73046875" style="8" customWidth="1"/>
    <col min="6" max="6" width="20.73046875" style="8" customWidth="1"/>
    <col min="7" max="7" width="4.3984375" style="8" customWidth="1"/>
    <col min="8" max="8" width="20.73046875" style="8" customWidth="1"/>
    <col min="9" max="9" width="4.1328125" style="8" customWidth="1"/>
    <col min="10" max="11" width="20.73046875" style="8" customWidth="1"/>
    <col min="12" max="16384" width="9.1328125" style="8"/>
  </cols>
  <sheetData>
    <row r="1" spans="1:10" ht="18.75" customHeight="1" x14ac:dyDescent="0.35">
      <c r="A1" s="791" t="s">
        <v>273</v>
      </c>
      <c r="B1" s="809"/>
      <c r="C1" s="809"/>
      <c r="D1" s="809"/>
      <c r="E1" s="809"/>
      <c r="F1" s="809"/>
      <c r="G1" s="809"/>
      <c r="H1" s="809"/>
      <c r="I1" s="809"/>
      <c r="J1" s="810"/>
    </row>
    <row r="2" spans="1:10" ht="18.75" customHeight="1" x14ac:dyDescent="0.35">
      <c r="A2" s="811"/>
      <c r="B2" s="665"/>
      <c r="C2" s="665"/>
      <c r="D2" s="665"/>
      <c r="E2" s="665"/>
      <c r="F2" s="665"/>
      <c r="G2" s="665"/>
      <c r="H2" s="665"/>
      <c r="I2" s="665"/>
      <c r="J2" s="812"/>
    </row>
    <row r="3" spans="1:10" ht="18.75" customHeight="1" thickBot="1" x14ac:dyDescent="0.4">
      <c r="A3" s="813"/>
      <c r="B3" s="814"/>
      <c r="C3" s="814"/>
      <c r="D3" s="814"/>
      <c r="E3" s="814"/>
      <c r="F3" s="814"/>
      <c r="G3" s="814"/>
      <c r="H3" s="814"/>
      <c r="I3" s="814"/>
      <c r="J3" s="815"/>
    </row>
    <row r="4" spans="1:10" ht="12.95" customHeight="1" thickBot="1" x14ac:dyDescent="0.4">
      <c r="A4" s="806" t="s">
        <v>256</v>
      </c>
      <c r="B4" s="807"/>
      <c r="C4" s="807"/>
      <c r="D4" s="807"/>
      <c r="E4" s="807"/>
      <c r="F4" s="807"/>
      <c r="G4" s="807"/>
      <c r="H4" s="807"/>
      <c r="I4" s="807"/>
      <c r="J4" s="808"/>
    </row>
    <row r="5" spans="1:10" x14ac:dyDescent="0.35">
      <c r="A5" s="306" t="s">
        <v>257</v>
      </c>
      <c r="B5" s="34"/>
      <c r="E5" s="304"/>
      <c r="F5" s="304"/>
      <c r="G5" s="304"/>
      <c r="H5" s="8" t="s">
        <v>86</v>
      </c>
      <c r="I5" s="304"/>
      <c r="J5" s="307"/>
    </row>
    <row r="6" spans="1:10" x14ac:dyDescent="0.35">
      <c r="A6" s="420" t="s">
        <v>258</v>
      </c>
      <c r="B6" s="303"/>
      <c r="C6" s="303"/>
      <c r="D6" s="303"/>
      <c r="E6" s="304"/>
      <c r="F6" s="304"/>
      <c r="G6" s="304"/>
      <c r="H6" s="8" t="s">
        <v>259</v>
      </c>
      <c r="I6" s="304"/>
      <c r="J6" s="307"/>
    </row>
    <row r="7" spans="1:10" x14ac:dyDescent="0.35">
      <c r="A7" s="420" t="s">
        <v>260</v>
      </c>
      <c r="B7" s="303"/>
      <c r="C7" s="303"/>
      <c r="D7" s="303"/>
      <c r="E7" s="304"/>
      <c r="F7" s="304"/>
      <c r="G7" s="304"/>
      <c r="H7" s="8" t="s">
        <v>261</v>
      </c>
      <c r="I7" s="304"/>
      <c r="J7" s="307"/>
    </row>
    <row r="8" spans="1:10" x14ac:dyDescent="0.35">
      <c r="A8" s="420" t="s">
        <v>262</v>
      </c>
      <c r="D8" s="566"/>
      <c r="E8" s="567"/>
      <c r="F8" s="567"/>
      <c r="G8" s="567"/>
      <c r="H8" s="8" t="s">
        <v>263</v>
      </c>
      <c r="I8" s="304"/>
      <c r="J8" s="307"/>
    </row>
    <row r="9" spans="1:10" ht="13.15" thickBot="1" x14ac:dyDescent="0.4">
      <c r="A9" s="420"/>
      <c r="D9" s="566"/>
      <c r="E9" s="568"/>
      <c r="F9" s="568"/>
      <c r="G9" s="568"/>
      <c r="I9" s="303"/>
      <c r="J9" s="416"/>
    </row>
    <row r="10" spans="1:10" ht="61.5" customHeight="1" thickBot="1" x14ac:dyDescent="0.4">
      <c r="A10" s="592" t="s">
        <v>274</v>
      </c>
      <c r="B10" s="593" t="s">
        <v>275</v>
      </c>
      <c r="C10" s="593" t="s">
        <v>276</v>
      </c>
      <c r="D10" s="594" t="s">
        <v>277</v>
      </c>
      <c r="E10" s="595" t="s">
        <v>278</v>
      </c>
      <c r="F10" s="596" t="s">
        <v>279</v>
      </c>
      <c r="G10" s="597" t="s">
        <v>280</v>
      </c>
      <c r="H10" s="596" t="s">
        <v>281</v>
      </c>
      <c r="I10" s="597" t="s">
        <v>280</v>
      </c>
      <c r="J10" s="598" t="s">
        <v>282</v>
      </c>
    </row>
    <row r="11" spans="1:10" ht="18.95" customHeight="1" x14ac:dyDescent="0.35">
      <c r="A11" s="569"/>
      <c r="B11" s="570"/>
      <c r="C11" s="571"/>
      <c r="D11" s="571"/>
      <c r="E11" s="570"/>
      <c r="F11" s="572"/>
      <c r="G11" s="573"/>
      <c r="H11" s="574"/>
      <c r="I11" s="573"/>
      <c r="J11" s="575"/>
    </row>
    <row r="12" spans="1:10" ht="18.95" customHeight="1" x14ac:dyDescent="0.35">
      <c r="A12" s="309"/>
      <c r="B12" s="576"/>
      <c r="C12" s="576"/>
      <c r="D12" s="576"/>
      <c r="E12" s="577"/>
      <c r="F12" s="578"/>
      <c r="G12" s="579"/>
      <c r="H12" s="580"/>
      <c r="I12" s="579"/>
      <c r="J12" s="581"/>
    </row>
    <row r="13" spans="1:10" ht="18.95" customHeight="1" x14ac:dyDescent="0.35">
      <c r="A13" s="310"/>
      <c r="B13" s="582"/>
      <c r="C13" s="582"/>
      <c r="D13" s="582"/>
      <c r="E13" s="583"/>
      <c r="F13" s="584"/>
      <c r="G13" s="585"/>
      <c r="H13" s="586"/>
      <c r="I13" s="585"/>
      <c r="J13" s="312"/>
    </row>
    <row r="14" spans="1:10" ht="18.95" customHeight="1" x14ac:dyDescent="0.35">
      <c r="A14" s="311"/>
      <c r="B14" s="582"/>
      <c r="C14" s="582"/>
      <c r="D14" s="582"/>
      <c r="E14" s="583"/>
      <c r="F14" s="584"/>
      <c r="G14" s="585"/>
      <c r="H14" s="586"/>
      <c r="I14" s="585"/>
      <c r="J14" s="312"/>
    </row>
    <row r="15" spans="1:10" ht="18.95" customHeight="1" x14ac:dyDescent="0.35">
      <c r="A15" s="310"/>
      <c r="B15" s="582"/>
      <c r="C15" s="582"/>
      <c r="D15" s="582"/>
      <c r="E15" s="583"/>
      <c r="F15" s="584"/>
      <c r="G15" s="585"/>
      <c r="H15" s="586"/>
      <c r="I15" s="585"/>
      <c r="J15" s="312"/>
    </row>
    <row r="16" spans="1:10" ht="18.95" customHeight="1" x14ac:dyDescent="0.35">
      <c r="A16" s="311"/>
      <c r="B16" s="582"/>
      <c r="C16" s="582"/>
      <c r="D16" s="582"/>
      <c r="E16" s="583"/>
      <c r="F16" s="584"/>
      <c r="G16" s="585"/>
      <c r="H16" s="586"/>
      <c r="I16" s="585"/>
      <c r="J16" s="312"/>
    </row>
    <row r="17" spans="1:10" ht="18.95" customHeight="1" x14ac:dyDescent="0.35">
      <c r="A17" s="310"/>
      <c r="B17" s="582"/>
      <c r="C17" s="582"/>
      <c r="D17" s="582"/>
      <c r="E17" s="582"/>
      <c r="F17" s="584"/>
      <c r="G17" s="585"/>
      <c r="H17" s="586"/>
      <c r="I17" s="585"/>
      <c r="J17" s="312"/>
    </row>
    <row r="18" spans="1:10" ht="18.95" customHeight="1" x14ac:dyDescent="0.35">
      <c r="A18" s="310"/>
      <c r="B18" s="582"/>
      <c r="C18" s="582"/>
      <c r="D18" s="582"/>
      <c r="E18" s="582"/>
      <c r="F18" s="584"/>
      <c r="G18" s="585"/>
      <c r="H18" s="586"/>
      <c r="I18" s="585"/>
      <c r="J18" s="587"/>
    </row>
    <row r="19" spans="1:10" ht="18.95" customHeight="1" x14ac:dyDescent="0.35">
      <c r="A19" s="310"/>
      <c r="B19" s="582"/>
      <c r="C19" s="582"/>
      <c r="D19" s="582"/>
      <c r="E19" s="582"/>
      <c r="F19" s="584"/>
      <c r="G19" s="585"/>
      <c r="H19" s="586"/>
      <c r="I19" s="585"/>
      <c r="J19" s="587"/>
    </row>
    <row r="20" spans="1:10" ht="18.95" customHeight="1" x14ac:dyDescent="0.35">
      <c r="A20" s="310"/>
      <c r="B20" s="582"/>
      <c r="C20" s="582"/>
      <c r="D20" s="582"/>
      <c r="E20" s="582"/>
      <c r="F20" s="584"/>
      <c r="G20" s="585"/>
      <c r="H20" s="586"/>
      <c r="I20" s="585"/>
      <c r="J20" s="587"/>
    </row>
    <row r="21" spans="1:10" ht="18.95" customHeight="1" x14ac:dyDescent="0.35">
      <c r="A21" s="310"/>
      <c r="B21" s="582"/>
      <c r="C21" s="582"/>
      <c r="D21" s="582"/>
      <c r="E21" s="582"/>
      <c r="F21" s="584"/>
      <c r="G21" s="585"/>
      <c r="H21" s="586"/>
      <c r="I21" s="585"/>
      <c r="J21" s="587"/>
    </row>
    <row r="22" spans="1:10" ht="18.95" customHeight="1" x14ac:dyDescent="0.35">
      <c r="A22" s="310"/>
      <c r="B22" s="582"/>
      <c r="C22" s="582"/>
      <c r="D22" s="582"/>
      <c r="E22" s="582"/>
      <c r="F22" s="584"/>
      <c r="G22" s="585"/>
      <c r="H22" s="586"/>
      <c r="I22" s="585"/>
      <c r="J22" s="587"/>
    </row>
    <row r="23" spans="1:10" ht="18.95" customHeight="1" x14ac:dyDescent="0.35">
      <c r="A23" s="311"/>
      <c r="B23" s="582"/>
      <c r="C23" s="582"/>
      <c r="D23" s="582"/>
      <c r="E23" s="583"/>
      <c r="F23" s="584"/>
      <c r="G23" s="585"/>
      <c r="H23" s="586"/>
      <c r="I23" s="585"/>
      <c r="J23" s="312"/>
    </row>
    <row r="24" spans="1:10" ht="18.95" customHeight="1" x14ac:dyDescent="0.35">
      <c r="A24" s="310"/>
      <c r="B24" s="582"/>
      <c r="C24" s="582"/>
      <c r="D24" s="582"/>
      <c r="E24" s="583"/>
      <c r="F24" s="584"/>
      <c r="G24" s="585"/>
      <c r="H24" s="586"/>
      <c r="I24" s="585"/>
      <c r="J24" s="312"/>
    </row>
    <row r="25" spans="1:10" ht="18.95" customHeight="1" x14ac:dyDescent="0.35">
      <c r="A25" s="311"/>
      <c r="B25" s="582"/>
      <c r="C25" s="582"/>
      <c r="D25" s="582"/>
      <c r="E25" s="583"/>
      <c r="F25" s="584"/>
      <c r="G25" s="585"/>
      <c r="H25" s="586"/>
      <c r="I25" s="585"/>
      <c r="J25" s="312"/>
    </row>
    <row r="26" spans="1:10" ht="18.95" customHeight="1" x14ac:dyDescent="0.35">
      <c r="A26" s="310"/>
      <c r="B26" s="582"/>
      <c r="C26" s="582"/>
      <c r="D26" s="582"/>
      <c r="E26" s="583"/>
      <c r="F26" s="584"/>
      <c r="G26" s="585"/>
      <c r="H26" s="586"/>
      <c r="I26" s="585"/>
      <c r="J26" s="312"/>
    </row>
    <row r="27" spans="1:10" ht="18.95" customHeight="1" x14ac:dyDescent="0.35">
      <c r="A27" s="311"/>
      <c r="B27" s="582"/>
      <c r="C27" s="582"/>
      <c r="D27" s="582"/>
      <c r="E27" s="583"/>
      <c r="F27" s="584"/>
      <c r="G27" s="585"/>
      <c r="H27" s="586"/>
      <c r="I27" s="585"/>
      <c r="J27" s="312"/>
    </row>
    <row r="28" spans="1:10" ht="18.95" customHeight="1" x14ac:dyDescent="0.35">
      <c r="A28" s="310"/>
      <c r="B28" s="582"/>
      <c r="C28" s="582"/>
      <c r="D28" s="582"/>
      <c r="E28" s="583"/>
      <c r="F28" s="584"/>
      <c r="G28" s="585"/>
      <c r="H28" s="586"/>
      <c r="I28" s="585"/>
      <c r="J28" s="312"/>
    </row>
    <row r="29" spans="1:10" ht="18.95" customHeight="1" x14ac:dyDescent="0.35">
      <c r="A29" s="311"/>
      <c r="B29" s="582"/>
      <c r="C29" s="582"/>
      <c r="D29" s="582"/>
      <c r="E29" s="583"/>
      <c r="F29" s="584"/>
      <c r="G29" s="585"/>
      <c r="H29" s="586"/>
      <c r="I29" s="585"/>
      <c r="J29" s="312"/>
    </row>
    <row r="30" spans="1:10" ht="18.95" customHeight="1" x14ac:dyDescent="0.35">
      <c r="A30" s="310"/>
      <c r="B30" s="582"/>
      <c r="C30" s="582"/>
      <c r="D30" s="582"/>
      <c r="E30" s="583"/>
      <c r="F30" s="586"/>
      <c r="G30" s="585"/>
      <c r="H30" s="584"/>
      <c r="I30" s="585"/>
      <c r="J30" s="312"/>
    </row>
    <row r="31" spans="1:10" ht="18.95" customHeight="1" x14ac:dyDescent="0.35">
      <c r="A31" s="311"/>
      <c r="B31" s="582"/>
      <c r="C31" s="582"/>
      <c r="D31" s="582"/>
      <c r="E31" s="583"/>
      <c r="F31" s="584"/>
      <c r="G31" s="585"/>
      <c r="H31" s="586"/>
      <c r="I31" s="585"/>
      <c r="J31" s="312"/>
    </row>
    <row r="32" spans="1:10" ht="18.95" customHeight="1" x14ac:dyDescent="0.35">
      <c r="A32" s="310"/>
      <c r="B32" s="582"/>
      <c r="C32" s="582"/>
      <c r="D32" s="582"/>
      <c r="E32" s="583"/>
      <c r="F32" s="586"/>
      <c r="G32" s="585"/>
      <c r="H32" s="584"/>
      <c r="I32" s="585"/>
      <c r="J32" s="312"/>
    </row>
    <row r="33" spans="1:10" ht="18.95" customHeight="1" x14ac:dyDescent="0.35">
      <c r="A33" s="311"/>
      <c r="B33" s="582"/>
      <c r="C33" s="582"/>
      <c r="D33" s="582"/>
      <c r="E33" s="583"/>
      <c r="F33" s="584"/>
      <c r="G33" s="585"/>
      <c r="H33" s="586"/>
      <c r="I33" s="585"/>
      <c r="J33" s="312"/>
    </row>
    <row r="34" spans="1:10" ht="18.95" customHeight="1" x14ac:dyDescent="0.35">
      <c r="A34" s="310"/>
      <c r="B34" s="582"/>
      <c r="C34" s="582"/>
      <c r="D34" s="582"/>
      <c r="E34" s="583"/>
      <c r="F34" s="584"/>
      <c r="G34" s="585"/>
      <c r="H34" s="584"/>
      <c r="I34" s="585"/>
      <c r="J34" s="312"/>
    </row>
    <row r="35" spans="1:10" ht="18.95" customHeight="1" x14ac:dyDescent="0.35">
      <c r="A35" s="311"/>
      <c r="B35" s="582"/>
      <c r="C35" s="582"/>
      <c r="D35" s="582"/>
      <c r="E35" s="583"/>
      <c r="F35" s="584"/>
      <c r="G35" s="585"/>
      <c r="H35" s="586"/>
      <c r="I35" s="585"/>
      <c r="J35" s="312"/>
    </row>
    <row r="36" spans="1:10" ht="18.95" customHeight="1" x14ac:dyDescent="0.35">
      <c r="A36" s="310"/>
      <c r="B36" s="582"/>
      <c r="C36" s="582"/>
      <c r="D36" s="582"/>
      <c r="E36" s="583"/>
      <c r="F36" s="584"/>
      <c r="G36" s="585"/>
      <c r="H36" s="586"/>
      <c r="I36" s="585"/>
      <c r="J36" s="312"/>
    </row>
    <row r="37" spans="1:10" ht="18.95" customHeight="1" x14ac:dyDescent="0.35">
      <c r="A37" s="310"/>
      <c r="B37" s="582"/>
      <c r="C37" s="582"/>
      <c r="D37" s="582"/>
      <c r="E37" s="582"/>
      <c r="F37" s="584"/>
      <c r="G37" s="585"/>
      <c r="H37" s="586"/>
      <c r="I37" s="585"/>
      <c r="J37" s="312"/>
    </row>
    <row r="38" spans="1:10" ht="18.95" customHeight="1" x14ac:dyDescent="0.35">
      <c r="A38" s="310"/>
      <c r="B38" s="582"/>
      <c r="C38" s="582"/>
      <c r="D38" s="582"/>
      <c r="E38" s="583"/>
      <c r="F38" s="584"/>
      <c r="G38" s="585"/>
      <c r="H38" s="586"/>
      <c r="I38" s="585"/>
      <c r="J38" s="312"/>
    </row>
    <row r="39" spans="1:10" ht="18.95" customHeight="1" x14ac:dyDescent="0.35">
      <c r="A39" s="310"/>
      <c r="B39" s="582"/>
      <c r="C39" s="582"/>
      <c r="D39" s="582"/>
      <c r="E39" s="582"/>
      <c r="F39" s="584"/>
      <c r="G39" s="585"/>
      <c r="H39" s="586"/>
      <c r="I39" s="585"/>
      <c r="J39" s="312"/>
    </row>
    <row r="40" spans="1:10" ht="18.95" customHeight="1" x14ac:dyDescent="0.35">
      <c r="A40" s="310"/>
      <c r="B40" s="582"/>
      <c r="C40" s="582"/>
      <c r="D40" s="582"/>
      <c r="E40" s="582"/>
      <c r="F40" s="584"/>
      <c r="G40" s="585"/>
      <c r="H40" s="586"/>
      <c r="I40" s="585"/>
      <c r="J40" s="312"/>
    </row>
    <row r="41" spans="1:10" ht="18.95" customHeight="1" x14ac:dyDescent="0.35">
      <c r="A41" s="310"/>
      <c r="B41" s="582"/>
      <c r="C41" s="582"/>
      <c r="D41" s="582"/>
      <c r="E41" s="582"/>
      <c r="F41" s="584"/>
      <c r="G41" s="585"/>
      <c r="H41" s="584"/>
      <c r="I41" s="585"/>
      <c r="J41" s="312"/>
    </row>
    <row r="42" spans="1:10" ht="18.95" customHeight="1" thickBot="1" x14ac:dyDescent="0.4">
      <c r="A42" s="313"/>
      <c r="B42" s="588"/>
      <c r="C42" s="588"/>
      <c r="D42" s="588"/>
      <c r="E42" s="588"/>
      <c r="F42" s="589"/>
      <c r="G42" s="590"/>
      <c r="H42" s="591"/>
      <c r="I42" s="590"/>
      <c r="J42" s="314"/>
    </row>
  </sheetData>
  <mergeCells count="2">
    <mergeCell ref="A4:J4"/>
    <mergeCell ref="A1:J3"/>
  </mergeCells>
  <phoneticPr fontId="0" type="noConversion"/>
  <printOptions horizontalCentered="1"/>
  <pageMargins left="0.51181102362204722" right="0.51181102362204722" top="0.39370078740157483" bottom="0.59055118110236227" header="0.19685039370078741" footer="0.31496062992125984"/>
  <pageSetup paperSize="9" scale="98" orientation="portrait" horizontalDpi="3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9F7FA42147DBA4282D86316823664E3" ma:contentTypeVersion="0" ma:contentTypeDescription="Create a new document." ma:contentTypeScope="" ma:versionID="37cee21ba077bb07c76df5be91e93bfd">
  <xsd:schema xmlns:xsd="http://www.w3.org/2001/XMLSchema" xmlns:xs="http://www.w3.org/2001/XMLSchema" xmlns:p="http://schemas.microsoft.com/office/2006/metadata/properties" xmlns:ns2="ec10367f-7cc4-4cbc-ad01-1992966072b7" targetNamespace="http://schemas.microsoft.com/office/2006/metadata/properties" ma:root="true" ma:fieldsID="604ab0a60a95839b5878cf978a225482" ns2:_="">
    <xsd:import namespace="ec10367f-7cc4-4cbc-ad01-1992966072b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0367f-7cc4-4cbc-ad01-1992966072b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ec10367f-7cc4-4cbc-ad01-1992966072b7">WJE7FCHTZ66W-1457675087-20</_dlc_DocId>
    <_dlc_DocIdUrl xmlns="ec10367f-7cc4-4cbc-ad01-1992966072b7">
      <Url>https://sharepoint.goochandhousego.com/group_policy_docs/_layouts/15/DocIdRedir.aspx?ID=WJE7FCHTZ66W-1457675087-20</Url>
      <Description>WJE7FCHTZ66W-1457675087-20</Description>
    </_dlc_DocIdUrl>
  </documentManagement>
</p:properties>
</file>

<file path=customXml/itemProps1.xml><?xml version="1.0" encoding="utf-8"?>
<ds:datastoreItem xmlns:ds="http://schemas.openxmlformats.org/officeDocument/2006/customXml" ds:itemID="{716F792B-4043-4AAB-B6F8-B12963D17099}">
  <ds:schemaRefs>
    <ds:schemaRef ds:uri="http://schemas.microsoft.com/sharepoint/v3/contenttype/forms"/>
  </ds:schemaRefs>
</ds:datastoreItem>
</file>

<file path=customXml/itemProps2.xml><?xml version="1.0" encoding="utf-8"?>
<ds:datastoreItem xmlns:ds="http://schemas.openxmlformats.org/officeDocument/2006/customXml" ds:itemID="{9F463CE8-C6E2-40F7-AA0B-D77DD88A1938}">
  <ds:schemaRefs>
    <ds:schemaRef ds:uri="http://schemas.microsoft.com/sharepoint/events"/>
  </ds:schemaRefs>
</ds:datastoreItem>
</file>

<file path=customXml/itemProps3.xml><?xml version="1.0" encoding="utf-8"?>
<ds:datastoreItem xmlns:ds="http://schemas.openxmlformats.org/officeDocument/2006/customXml" ds:itemID="{B21A53F1-B554-4050-B170-2B39C9F6E1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0367f-7cc4-4cbc-ad01-199296607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C4DA4B4-1F0B-4E28-88E3-085E2E1809B0}">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ec10367f-7cc4-4cbc-ad01-1992966072b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56</vt:i4>
      </vt:variant>
    </vt:vector>
  </HeadingPairs>
  <TitlesOfParts>
    <vt:vector size="82" baseType="lpstr">
      <vt:lpstr>A. LETTER</vt:lpstr>
      <vt:lpstr>B. G&amp;H Requirements Flowdown</vt:lpstr>
      <vt:lpstr>C. G&amp;H Quality Control Plan</vt:lpstr>
      <vt:lpstr>I. Contract, Drawing &amp; Spec.</vt:lpstr>
      <vt:lpstr>II. Review of Design</vt:lpstr>
      <vt:lpstr>III. Predicted Timing Plan </vt:lpstr>
      <vt:lpstr>IV. Team Feasibility Commitment</vt:lpstr>
      <vt:lpstr>V. Quality &amp; Insp. Plan </vt:lpstr>
      <vt:lpstr>VI. Process Flow</vt:lpstr>
      <vt:lpstr>VII. PFMEA</vt:lpstr>
      <vt:lpstr>VII. PFMEA LISTS</vt:lpstr>
      <vt:lpstr>VIII. Gauge R&amp;R </vt:lpstr>
      <vt:lpstr>IX. Tools &amp; Gauges</vt:lpstr>
      <vt:lpstr>X. Process Instructions</vt:lpstr>
      <vt:lpstr>XI. Packing Instructions</vt:lpstr>
      <vt:lpstr>XII. Quality Control Plan</vt:lpstr>
      <vt:lpstr>XIII. SPC</vt:lpstr>
      <vt:lpstr>XIV. AS9102 FAIR</vt:lpstr>
      <vt:lpstr>9102RevB_1.1</vt:lpstr>
      <vt:lpstr>9102RevB_2.1</vt:lpstr>
      <vt:lpstr>9102RevB_3 Gauge.1</vt:lpstr>
      <vt:lpstr>XV. Appearance &amp; XVI product si</vt:lpstr>
      <vt:lpstr>XVII. Assent Database Update</vt:lpstr>
      <vt:lpstr>XVIII. PSW</vt:lpstr>
      <vt:lpstr>Retention</vt:lpstr>
      <vt:lpstr>Log</vt:lpstr>
      <vt:lpstr>'I. Contract, Drawing &amp; Spec.'!Check1</vt:lpstr>
      <vt:lpstr>'I. Contract, Drawing &amp; Spec.'!Check10</vt:lpstr>
      <vt:lpstr>'IV. Team Feasibility Commitment'!Check11</vt:lpstr>
      <vt:lpstr>'I. Contract, Drawing &amp; Spec.'!Check12</vt:lpstr>
      <vt:lpstr>'I. Contract, Drawing &amp; Spec.'!Check13</vt:lpstr>
      <vt:lpstr>'I. Contract, Drawing &amp; Spec.'!Check14</vt:lpstr>
      <vt:lpstr>'I. Contract, Drawing &amp; Spec.'!Check15</vt:lpstr>
      <vt:lpstr>'I. Contract, Drawing &amp; Spec.'!Check16</vt:lpstr>
      <vt:lpstr>'I. Contract, Drawing &amp; Spec.'!Check17</vt:lpstr>
      <vt:lpstr>'I. Contract, Drawing &amp; Spec.'!Check18</vt:lpstr>
      <vt:lpstr>'I. Contract, Drawing &amp; Spec.'!Check19</vt:lpstr>
      <vt:lpstr>'I. Contract, Drawing &amp; Spec.'!Check2</vt:lpstr>
      <vt:lpstr>'I. Contract, Drawing &amp; Spec.'!Check20</vt:lpstr>
      <vt:lpstr>'IV. Team Feasibility Commitment'!Check21</vt:lpstr>
      <vt:lpstr>'I. Contract, Drawing &amp; Spec.'!Check22</vt:lpstr>
      <vt:lpstr>'I. Contract, Drawing &amp; Spec.'!Check23</vt:lpstr>
      <vt:lpstr>'I. Contract, Drawing &amp; Spec.'!Check24</vt:lpstr>
      <vt:lpstr>'I. Contract, Drawing &amp; Spec.'!Check25</vt:lpstr>
      <vt:lpstr>'I. Contract, Drawing &amp; Spec.'!Check26</vt:lpstr>
      <vt:lpstr>'I. Contract, Drawing &amp; Spec.'!Check27</vt:lpstr>
      <vt:lpstr>'I. Contract, Drawing &amp; Spec.'!Check28</vt:lpstr>
      <vt:lpstr>'I. Contract, Drawing &amp; Spec.'!Check29</vt:lpstr>
      <vt:lpstr>'I. Contract, Drawing &amp; Spec.'!Check3</vt:lpstr>
      <vt:lpstr>'I. Contract, Drawing &amp; Spec.'!Check30</vt:lpstr>
      <vt:lpstr>'I. Contract, Drawing &amp; Spec.'!Check4</vt:lpstr>
      <vt:lpstr>'IV. Team Feasibility Commitment'!Check5</vt:lpstr>
      <vt:lpstr>'IV. Team Feasibility Commitment'!Check6</vt:lpstr>
      <vt:lpstr>'IV. Team Feasibility Commitment'!Check7</vt:lpstr>
      <vt:lpstr>'I. Contract, Drawing &amp; Spec.'!Check8</vt:lpstr>
      <vt:lpstr>'I. Contract, Drawing &amp; Spec.'!Check9</vt:lpstr>
      <vt:lpstr>Display_Week</vt:lpstr>
      <vt:lpstr>'9102RevB_1.1'!Print_Area</vt:lpstr>
      <vt:lpstr>'9102RevB_2.1'!Print_Area</vt:lpstr>
      <vt:lpstr>'9102RevB_3 Gauge.1'!Print_Area</vt:lpstr>
      <vt:lpstr>'A. LETTER'!Print_Area</vt:lpstr>
      <vt:lpstr>'C. G&amp;H Quality Control Plan'!Print_Area</vt:lpstr>
      <vt:lpstr>'I. Contract, Drawing &amp; Spec.'!Print_Area</vt:lpstr>
      <vt:lpstr>Retention!Print_Area</vt:lpstr>
      <vt:lpstr>'V. Quality &amp; Insp. Plan '!Print_Area</vt:lpstr>
      <vt:lpstr>'VI. Process Flow'!Print_Area</vt:lpstr>
      <vt:lpstr>'VII. PFMEA'!Print_Area</vt:lpstr>
      <vt:lpstr>'VIII. Gauge R&amp;R '!Print_Area</vt:lpstr>
      <vt:lpstr>'XII. Quality Control Plan'!Print_Area</vt:lpstr>
      <vt:lpstr>'XV. Appearance &amp; XVI product si'!Print_Area</vt:lpstr>
      <vt:lpstr>'XVII. Assent Database Update'!Print_Area</vt:lpstr>
      <vt:lpstr>'XVIII. PSW'!Print_Area</vt:lpstr>
      <vt:lpstr>'9102RevB_1.1'!Print_Titles</vt:lpstr>
      <vt:lpstr>'9102RevB_2.1'!Print_Titles</vt:lpstr>
      <vt:lpstr>'9102RevB_3 Gauge.1'!Print_Titles</vt:lpstr>
      <vt:lpstr>'III. Predicted Timing Plan '!Print_Titles</vt:lpstr>
      <vt:lpstr>'VI. Process Flow'!Print_Titles</vt:lpstr>
      <vt:lpstr>'VII. PFMEA'!Print_Titles</vt:lpstr>
      <vt:lpstr>Project_Start</vt:lpstr>
      <vt:lpstr>'III. Predicted Timing Plan '!task_end</vt:lpstr>
      <vt:lpstr>'III. Predicted Timing Plan '!task_progress</vt:lpstr>
      <vt:lpstr>'III. Predicted Timing Plan '!task_start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G&amp;H PPAP Workbook</dc:title>
  <dc:subject/>
  <dc:creator>chrisj</dc:creator>
  <cp:keywords/>
  <dc:description/>
  <cp:lastModifiedBy>Jon Taylor</cp:lastModifiedBy>
  <cp:revision/>
  <dcterms:created xsi:type="dcterms:W3CDTF">1999-08-04T22:09:04Z</dcterms:created>
  <dcterms:modified xsi:type="dcterms:W3CDTF">2025-07-02T10:29:44Z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0x010100E9F7FA42147DBA4282D86316823664E3</vt:lpwstr>
  </property>
  <property fmtid="{D5CDD505-2E9C-101B-9397-08002B2CF9AE}" pid="3" name="_dlc_DocIdItemGuid">
    <vt:lpwstr>12bd66c6-c81f-4c8b-b594-d28f6a5bff09</vt:lpwstr>
  </property>
</Properties>
</file>