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ttps://sharepoint.goochandhousego.com/group_policy_docs/SQ  Supplier Quality/"/>
    </mc:Choice>
  </mc:AlternateContent>
  <xr:revisionPtr revIDLastSave="0" documentId="8_{D56EBC46-205E-4A98-9C87-53E1BAC4B973}" xr6:coauthVersionLast="36" xr6:coauthVersionMax="36" xr10:uidLastSave="{00000000-0000-0000-0000-000000000000}"/>
  <bookViews>
    <workbookView xWindow="0" yWindow="0" windowWidth="17925" windowHeight="6990" tabRatio="922" xr2:uid="{00000000-000D-0000-FFFF-FFFF00000000}"/>
  </bookViews>
  <sheets>
    <sheet name="A. LETTER" sheetId="99" r:id="rId1"/>
    <sheet name="B. G&amp;H Requirements Flowdown" sheetId="141" r:id="rId2"/>
    <sheet name="C. G&amp;H Quality Control Plan" sheetId="151" r:id="rId3"/>
    <sheet name="I. Contract, Drawing &amp; Spec." sheetId="75" r:id="rId4"/>
    <sheet name="II. Review of Design" sheetId="76" r:id="rId5"/>
    <sheet name="III. Predicted Timing Plan " sheetId="155" r:id="rId6"/>
    <sheet name="IV. Team Feasibility Commitment" sheetId="143" r:id="rId7"/>
    <sheet name="V. Quality &amp; Insp. Plan " sheetId="109" r:id="rId8"/>
    <sheet name="VI. Process Flow" sheetId="104" r:id="rId9"/>
    <sheet name="VII. PFMEA" sheetId="153" r:id="rId10"/>
    <sheet name="VII. PFMEA LISTS" sheetId="154" r:id="rId11"/>
    <sheet name="VIII. Gauge R&amp;R " sheetId="107" r:id="rId12"/>
    <sheet name="IX. Tools &amp; Gauges" sheetId="120" r:id="rId13"/>
    <sheet name="X. Process Instructions" sheetId="144" r:id="rId14"/>
    <sheet name="XI. Packing Instructions" sheetId="145" r:id="rId15"/>
    <sheet name="XII. Quality Control Plan" sheetId="152" r:id="rId16"/>
    <sheet name="XIII. SPC" sheetId="126" r:id="rId17"/>
    <sheet name="XIV. AS9102 FAIR" sheetId="92" r:id="rId18"/>
    <sheet name="9102RevB_1.1" sheetId="148" r:id="rId19"/>
    <sheet name="9102RevB_2.1" sheetId="149" r:id="rId20"/>
    <sheet name="9102RevB_3 Gauge.1" sheetId="150" r:id="rId21"/>
    <sheet name="XV. Appearance &amp; XVI product si" sheetId="108" r:id="rId22"/>
    <sheet name="XVII. Assent Database Update" sheetId="146" r:id="rId23"/>
    <sheet name="XVIII. PSW" sheetId="147" r:id="rId24"/>
    <sheet name="Retention" sheetId="130" r:id="rId25"/>
    <sheet name="Log" sheetId="156" r:id="rId26"/>
    <sheet name="Module1" sheetId="46" state="veryHidden" r:id="rId27"/>
  </sheets>
  <definedNames>
    <definedName name="Beg_Bal">#REF!</definedName>
    <definedName name="Check1" localSheetId="3">'I. Contract, Drawing &amp; Spec.'!$D$7</definedName>
    <definedName name="Check10" localSheetId="3">'I. Contract, Drawing &amp; Spec.'!$D$14</definedName>
    <definedName name="Check11" localSheetId="6">'IV. Team Feasibility Commitment'!$A$19</definedName>
    <definedName name="Check12" localSheetId="3">'I. Contract, Drawing &amp; Spec.'!$D$17</definedName>
    <definedName name="Check13" localSheetId="3">'I. Contract, Drawing &amp; Spec.'!$D$18</definedName>
    <definedName name="Check14" localSheetId="3">'I. Contract, Drawing &amp; Spec.'!$D$19</definedName>
    <definedName name="Check15" localSheetId="3">'I. Contract, Drawing &amp; Spec.'!$D$23</definedName>
    <definedName name="Check16" localSheetId="3">'I. Contract, Drawing &amp; Spec.'!$D$22</definedName>
    <definedName name="Check17" localSheetId="3">'I. Contract, Drawing &amp; Spec.'!$D$20</definedName>
    <definedName name="Check18" localSheetId="3">'I. Contract, Drawing &amp; Spec.'!$D$24</definedName>
    <definedName name="Check19" localSheetId="3">'I. Contract, Drawing &amp; Spec.'!$D$25</definedName>
    <definedName name="Check2" localSheetId="3">'I. Contract, Drawing &amp; Spec.'!$D$8</definedName>
    <definedName name="Check20" localSheetId="3">'I. Contract, Drawing &amp; Spec.'!$D$26</definedName>
    <definedName name="Check21" localSheetId="6">'IV. Team Feasibility Commitment'!$A$25</definedName>
    <definedName name="Check22" localSheetId="3">'I. Contract, Drawing &amp; Spec.'!$D$37</definedName>
    <definedName name="Check23" localSheetId="3">'I. Contract, Drawing &amp; Spec.'!$D$44</definedName>
    <definedName name="Check24" localSheetId="3">'I. Contract, Drawing &amp; Spec.'!$D$43</definedName>
    <definedName name="Check25" localSheetId="3">'I. Contract, Drawing &amp; Spec.'!$D$40</definedName>
    <definedName name="Check26" localSheetId="3">'I. Contract, Drawing &amp; Spec.'!$D$39</definedName>
    <definedName name="Check27" localSheetId="3">'I. Contract, Drawing &amp; Spec.'!$D$45</definedName>
    <definedName name="Check28" localSheetId="3">'I. Contract, Drawing &amp; Spec.'!$D$32</definedName>
    <definedName name="Check29" localSheetId="3">'I. Contract, Drawing &amp; Spec.'!$D$34</definedName>
    <definedName name="Check3" localSheetId="3">'I. Contract, Drawing &amp; Spec.'!$D$9</definedName>
    <definedName name="Check30" localSheetId="3">'I. Contract, Drawing &amp; Spec.'!$D$35</definedName>
    <definedName name="Check4" localSheetId="3">'I. Contract, Drawing &amp; Spec.'!$D$10</definedName>
    <definedName name="Check5" localSheetId="6">'IV. Team Feasibility Commitment'!$A$15</definedName>
    <definedName name="Check6" localSheetId="6">'IV. Team Feasibility Commitment'!$B$15</definedName>
    <definedName name="Check7" localSheetId="6">'IV. Team Feasibility Commitment'!$A$16</definedName>
    <definedName name="Check8" localSheetId="3">'I. Contract, Drawing &amp; Spec.'!$D$12</definedName>
    <definedName name="Check9" localSheetId="3">'I. Contract, Drawing &amp; Spec.'!$D$13</definedName>
    <definedName name="Data">#REF!</definedName>
    <definedName name="Display_Week">'III. Predicted Timing Plan '!$AL$2</definedName>
    <definedName name="End_Bal">#REF!</definedName>
    <definedName name="Extra_Pay">#REF!</definedName>
    <definedName name="Full_Print">#REF!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Date">#REF!</definedName>
    <definedName name="Pay_Num">#REF!</definedName>
    <definedName name="Payment_Date" localSheetId="13">DATE(YEAR([0]!Loan_Start),MONTH([0]!Loan_Start)+Payment_Number,DAY([0]!Loan_Start))</definedName>
    <definedName name="Payment_Date" localSheetId="14">DATE(YEAR([0]!Loan_Start),MONTH([0]!Loan_Start)+Payment_Number,DAY([0]!Loan_Start))</definedName>
    <definedName name="Payment_Date" localSheetId="22">DATE(YEAR([0]!Loan_Start),MONTH([0]!Loan_Start)+Payment_Number,DAY([0]!Loan_Start))</definedName>
    <definedName name="Payment_Date">DATE(YEAR(Loan_Start),MONTH(Loan_Start)+Payment_Number,DAY(Loan_Start))</definedName>
    <definedName name="Princ">#REF!</definedName>
    <definedName name="_xlnm.Print_Area" localSheetId="18">'9102RevB_1.1'!$A$1:$N$45</definedName>
    <definedName name="_xlnm.Print_Area" localSheetId="19">'9102RevB_2.1'!$A$1:$I$28</definedName>
    <definedName name="_xlnm.Print_Area" localSheetId="20">'9102RevB_3 Gauge.1'!$A$1:$L$21</definedName>
    <definedName name="_xlnm.Print_Area" localSheetId="0">'A. LETTER'!$A$2:$O$69</definedName>
    <definedName name="_xlnm.Print_Area" localSheetId="2">'C. G&amp;H Quality Control Plan'!$A$1:$N$20</definedName>
    <definedName name="_xlnm.Print_Area" localSheetId="3">'I. Contract, Drawing &amp; Spec.'!$A$1:$I$50</definedName>
    <definedName name="_xlnm.Print_Area" localSheetId="24">Retention!$A$1:$J$51</definedName>
    <definedName name="_xlnm.Print_Area" localSheetId="7">'V. Quality &amp; Insp. Plan '!$A$1:$K$52</definedName>
    <definedName name="_xlnm.Print_Area" localSheetId="8">'VI. Process Flow'!$A$1:$J$42</definedName>
    <definedName name="_xlnm.Print_Area" localSheetId="9">'VII. PFMEA'!$B$1:$T$46</definedName>
    <definedName name="_xlnm.Print_Area" localSheetId="11">'VIII. Gauge R&amp;R '!$A$1:$I$43</definedName>
    <definedName name="_xlnm.Print_Area" localSheetId="15">'XII. Quality Control Plan'!$A$1:$N$20</definedName>
    <definedName name="_xlnm.Print_Area" localSheetId="21">'XV. Appearance &amp; XVI product si'!$A$1:$X$85</definedName>
    <definedName name="_xlnm.Print_Area" localSheetId="22">'XVII. Assent Database Update'!$A$1:$I$32</definedName>
    <definedName name="_xlnm.Print_Area" localSheetId="23">'XVIII. PSW'!$B$2:$AD$89</definedName>
    <definedName name="Print_Area_Reset">OFFSET(Full_Print,0,0,Last_Row)</definedName>
    <definedName name="_xlnm.Print_Titles" localSheetId="18">'9102RevB_1.1'!$1:$21</definedName>
    <definedName name="_xlnm.Print_Titles" localSheetId="19">'9102RevB_2.1'!$1:$6</definedName>
    <definedName name="_xlnm.Print_Titles" localSheetId="20">'9102RevB_3 Gauge.1'!$1:$6</definedName>
    <definedName name="_xlnm.Print_Titles" localSheetId="5">'III. Predicted Timing Plan '!$4:$6</definedName>
    <definedName name="_xlnm.Print_Titles" localSheetId="8">'VI. Process Flow'!$1:$11</definedName>
    <definedName name="_xlnm.Print_Titles" localSheetId="9">'VII. PFMEA'!$1:$12</definedName>
    <definedName name="Project_Start">'III. Predicted Timing Plan '!$Q$2</definedName>
    <definedName name="Sched_Pay">#REF!</definedName>
    <definedName name="Scheduled_Extra_Payments">#REF!</definedName>
    <definedName name="Scheduled_Interest_Rate">#REF!</definedName>
    <definedName name="Scheduled_Monthly_Payment">#REF!</definedName>
    <definedName name="Sname">#REF!</definedName>
    <definedName name="target" localSheetId="23">'XVIII. PSW'!target</definedName>
    <definedName name="target">[0]!target</definedName>
    <definedName name="targets" localSheetId="23">'XVIII. PSW'!targets</definedName>
    <definedName name="targets">[0]!targets</definedName>
    <definedName name="task_end" localSheetId="5">'III. Predicted Timing Plan '!$F1</definedName>
    <definedName name="task_progress" localSheetId="5">'III. Predicted Timing Plan '!$D1</definedName>
    <definedName name="task_start" localSheetId="5">'III. Predicted Timing Plan '!$E1</definedName>
    <definedName name="today" localSheetId="5">TODAY()</definedName>
    <definedName name="Total_Interest">#REF!</definedName>
    <definedName name="Total_Pay">#REF!</definedName>
    <definedName name="Total_Payment" localSheetId="13">Scheduled_Payment+Extra_Payment</definedName>
    <definedName name="Total_Payment" localSheetId="14">Scheduled_Payment+Extra_Payment</definedName>
    <definedName name="Total_Payment" localSheetId="22">Scheduled_Payment+Extra_Payment</definedName>
    <definedName name="Total_Payment">Scheduled_Payment+Extra_Payment</definedName>
    <definedName name="Values_Entered">IF(Loan_Amount*Interest_Rate*Loan_Years*Loan_Start&gt;0,1,0)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49" l="1"/>
  <c r="H32" i="155" l="1"/>
  <c r="H26" i="155"/>
  <c r="E21" i="155"/>
  <c r="H20" i="155"/>
  <c r="H14" i="155"/>
  <c r="E10" i="155"/>
  <c r="E13" i="155" s="1"/>
  <c r="E15" i="155" s="1"/>
  <c r="H9" i="155"/>
  <c r="H8" i="155"/>
  <c r="H7" i="155"/>
  <c r="Q2" i="155"/>
  <c r="I5" i="155" s="1"/>
  <c r="J5" i="155" s="1"/>
  <c r="J6" i="155" l="1"/>
  <c r="K5" i="155"/>
  <c r="E16" i="155"/>
  <c r="F15" i="155"/>
  <c r="H15" i="155" s="1"/>
  <c r="I6" i="155"/>
  <c r="I4" i="155"/>
  <c r="F13" i="155"/>
  <c r="H13" i="155" s="1"/>
  <c r="F21" i="155"/>
  <c r="E22" i="155" s="1"/>
  <c r="E27" i="155"/>
  <c r="F10" i="155"/>
  <c r="E11" i="155" s="1"/>
  <c r="T45" i="153"/>
  <c r="L45" i="153"/>
  <c r="T44" i="153"/>
  <c r="L44" i="153"/>
  <c r="T43" i="153"/>
  <c r="L43" i="153"/>
  <c r="T42" i="153"/>
  <c r="L42" i="153"/>
  <c r="T41" i="153"/>
  <c r="L41" i="153"/>
  <c r="T40" i="153"/>
  <c r="L40" i="153"/>
  <c r="T39" i="153"/>
  <c r="L39" i="153"/>
  <c r="T38" i="153"/>
  <c r="L38" i="153"/>
  <c r="T37" i="153"/>
  <c r="L37" i="153"/>
  <c r="T36" i="153"/>
  <c r="L36" i="153"/>
  <c r="T35" i="153"/>
  <c r="L35" i="153"/>
  <c r="T34" i="153"/>
  <c r="L34" i="153"/>
  <c r="T33" i="153"/>
  <c r="L33" i="153"/>
  <c r="T32" i="153"/>
  <c r="L32" i="153"/>
  <c r="T31" i="153"/>
  <c r="L31" i="153"/>
  <c r="T30" i="153"/>
  <c r="L30" i="153"/>
  <c r="T29" i="153"/>
  <c r="L29" i="153"/>
  <c r="T28" i="153"/>
  <c r="L28" i="153"/>
  <c r="T27" i="153"/>
  <c r="L27" i="153"/>
  <c r="T26" i="153"/>
  <c r="L26" i="153"/>
  <c r="T25" i="153"/>
  <c r="L25" i="153"/>
  <c r="T24" i="153"/>
  <c r="L24" i="153"/>
  <c r="T23" i="153"/>
  <c r="L23" i="153"/>
  <c r="T22" i="153"/>
  <c r="L22" i="153"/>
  <c r="T21" i="153"/>
  <c r="L21" i="153"/>
  <c r="T20" i="153"/>
  <c r="L20" i="153"/>
  <c r="T19" i="153"/>
  <c r="L19" i="153"/>
  <c r="T18" i="153"/>
  <c r="L18" i="153"/>
  <c r="T17" i="153"/>
  <c r="L17" i="153"/>
  <c r="T16" i="153"/>
  <c r="L16" i="153"/>
  <c r="T15" i="153"/>
  <c r="L15" i="153"/>
  <c r="T14" i="153"/>
  <c r="L14" i="153"/>
  <c r="T13" i="153"/>
  <c r="L13" i="153"/>
  <c r="H10" i="155" l="1"/>
  <c r="F11" i="155"/>
  <c r="E12" i="155" s="1"/>
  <c r="E23" i="155"/>
  <c r="F22" i="155"/>
  <c r="H22" i="155" s="1"/>
  <c r="H21" i="155"/>
  <c r="E31" i="155"/>
  <c r="E30" i="155"/>
  <c r="F27" i="155"/>
  <c r="E28" i="155" s="1"/>
  <c r="F16" i="155"/>
  <c r="E17" i="155" s="1"/>
  <c r="K6" i="155"/>
  <c r="L5" i="155"/>
  <c r="H19" i="150"/>
  <c r="H18" i="150"/>
  <c r="H17" i="150"/>
  <c r="H16" i="150"/>
  <c r="H15" i="150"/>
  <c r="O14" i="150"/>
  <c r="H14" i="150"/>
  <c r="Q13" i="150"/>
  <c r="O13" i="150"/>
  <c r="H13" i="150"/>
  <c r="Q12" i="150"/>
  <c r="O12" i="150"/>
  <c r="H12" i="150"/>
  <c r="Q11" i="150"/>
  <c r="O11" i="150"/>
  <c r="H11" i="150"/>
  <c r="Q10" i="150"/>
  <c r="O10" i="150"/>
  <c r="H10" i="150"/>
  <c r="S9" i="150"/>
  <c r="Q9" i="150"/>
  <c r="O9" i="150"/>
  <c r="H9" i="150"/>
  <c r="S8" i="150"/>
  <c r="Q8" i="150"/>
  <c r="O8" i="150"/>
  <c r="H8" i="150"/>
  <c r="H7" i="150"/>
  <c r="M16" i="149"/>
  <c r="M15" i="149"/>
  <c r="M14" i="149"/>
  <c r="M13" i="149"/>
  <c r="M12" i="149"/>
  <c r="M11" i="149"/>
  <c r="L11" i="149"/>
  <c r="K11" i="149"/>
  <c r="M10" i="149"/>
  <c r="L10" i="149"/>
  <c r="K10" i="149"/>
  <c r="O9" i="149"/>
  <c r="M9" i="149"/>
  <c r="L9" i="149"/>
  <c r="K9" i="149"/>
  <c r="O8" i="149"/>
  <c r="O7" i="149" s="1"/>
  <c r="M8" i="149"/>
  <c r="L8" i="149"/>
  <c r="K8" i="149"/>
  <c r="R32" i="148"/>
  <c r="R31" i="148"/>
  <c r="P31" i="148"/>
  <c r="R30" i="148"/>
  <c r="Q30" i="148"/>
  <c r="P30" i="148"/>
  <c r="R29" i="148"/>
  <c r="P29" i="148"/>
  <c r="T28" i="148"/>
  <c r="R28" i="148"/>
  <c r="Q28" i="148"/>
  <c r="P28" i="148"/>
  <c r="T27" i="148"/>
  <c r="R27" i="148"/>
  <c r="Q27" i="148"/>
  <c r="P27" i="148"/>
  <c r="T26" i="148"/>
  <c r="R26" i="148"/>
  <c r="Q26" i="148"/>
  <c r="P26" i="148"/>
  <c r="T25" i="148"/>
  <c r="R25" i="148"/>
  <c r="Q25" i="148"/>
  <c r="P25" i="148"/>
  <c r="T24" i="148"/>
  <c r="R24" i="148"/>
  <c r="Q24" i="148"/>
  <c r="P24" i="148"/>
  <c r="T23" i="148"/>
  <c r="R23" i="148"/>
  <c r="Q23" i="148"/>
  <c r="P23" i="148"/>
  <c r="H11" i="155" l="1"/>
  <c r="H16" i="155"/>
  <c r="P22" i="148"/>
  <c r="S7" i="150"/>
  <c r="E18" i="155"/>
  <c r="F17" i="155"/>
  <c r="H17" i="155" s="1"/>
  <c r="H27" i="155"/>
  <c r="M5" i="155"/>
  <c r="L6" i="155"/>
  <c r="F28" i="155"/>
  <c r="E29" i="155" s="1"/>
  <c r="F30" i="155"/>
  <c r="H30" i="155" s="1"/>
  <c r="F31" i="155"/>
  <c r="H31" i="155" s="1"/>
  <c r="E25" i="155"/>
  <c r="F23" i="155"/>
  <c r="E24" i="155" s="1"/>
  <c r="F12" i="155"/>
  <c r="H12" i="155" s="1"/>
  <c r="T22" i="148"/>
  <c r="K7" i="149"/>
  <c r="M7" i="149"/>
  <c r="R22" i="148"/>
  <c r="O7" i="150"/>
  <c r="Q7" i="150"/>
  <c r="G16" i="107"/>
  <c r="G17" i="107" s="1"/>
  <c r="G18" i="107" s="1"/>
  <c r="G19" i="107" s="1"/>
  <c r="G20" i="107" s="1"/>
  <c r="G21" i="107" s="1"/>
  <c r="G22" i="107" s="1"/>
  <c r="G23" i="107" s="1"/>
  <c r="G24" i="107" s="1"/>
  <c r="G25" i="107" s="1"/>
  <c r="G26" i="107" s="1"/>
  <c r="G27" i="107" s="1"/>
  <c r="G28" i="107" s="1"/>
  <c r="G29" i="107" s="1"/>
  <c r="G30" i="107" s="1"/>
  <c r="G31" i="107" s="1"/>
  <c r="G32" i="107" s="1"/>
  <c r="G33" i="107" s="1"/>
  <c r="G34" i="107" s="1"/>
  <c r="A16" i="107"/>
  <c r="A17" i="107" s="1"/>
  <c r="A18" i="107" s="1"/>
  <c r="A19" i="107" s="1"/>
  <c r="A20" i="107" s="1"/>
  <c r="A21" i="107" s="1"/>
  <c r="A22" i="107" s="1"/>
  <c r="A23" i="107" s="1"/>
  <c r="A24" i="107" s="1"/>
  <c r="A25" i="107" s="1"/>
  <c r="A26" i="107" s="1"/>
  <c r="A27" i="107" s="1"/>
  <c r="A28" i="107" s="1"/>
  <c r="A29" i="107" s="1"/>
  <c r="A30" i="107" s="1"/>
  <c r="A31" i="107" s="1"/>
  <c r="A32" i="107" s="1"/>
  <c r="A33" i="107" s="1"/>
  <c r="A34" i="107" s="1"/>
  <c r="H23" i="155" l="1"/>
  <c r="F24" i="155"/>
  <c r="H24" i="155" s="1"/>
  <c r="F25" i="155"/>
  <c r="H25" i="155" s="1"/>
  <c r="F29" i="155"/>
  <c r="H29" i="155" s="1"/>
  <c r="H28" i="155"/>
  <c r="N5" i="155"/>
  <c r="M6" i="155"/>
  <c r="E19" i="155"/>
  <c r="F18" i="155"/>
  <c r="H18" i="155" s="1"/>
  <c r="N6" i="155" l="1"/>
  <c r="O5" i="155"/>
  <c r="F19" i="155"/>
  <c r="H19" i="155" s="1"/>
  <c r="O6" i="155" l="1"/>
  <c r="P5" i="155"/>
  <c r="P6" i="155" l="1"/>
  <c r="P4" i="155"/>
  <c r="Q5" i="155"/>
  <c r="R5" i="155" l="1"/>
  <c r="Q6" i="155"/>
  <c r="S5" i="155" l="1"/>
  <c r="R6" i="155"/>
  <c r="T5" i="155" l="1"/>
  <c r="S6" i="155"/>
  <c r="U5" i="155" l="1"/>
  <c r="T6" i="155"/>
  <c r="V5" i="155" l="1"/>
  <c r="U6" i="155"/>
  <c r="W5" i="155" l="1"/>
  <c r="V6" i="155"/>
  <c r="X5" i="155" l="1"/>
  <c r="W4" i="155"/>
  <c r="W6" i="155"/>
  <c r="X6" i="155" l="1"/>
  <c r="Y5" i="155"/>
  <c r="Y6" i="155" l="1"/>
  <c r="Z5" i="155"/>
  <c r="Z6" i="155" l="1"/>
  <c r="AA5" i="155"/>
  <c r="AA6" i="155" l="1"/>
  <c r="AB5" i="155"/>
  <c r="AB6" i="155" l="1"/>
  <c r="AC5" i="155"/>
  <c r="AC6" i="155" l="1"/>
  <c r="AD5" i="155"/>
  <c r="AD6" i="155" l="1"/>
  <c r="AD4" i="155"/>
  <c r="AE5" i="155"/>
  <c r="AE6" i="155" l="1"/>
  <c r="AF5" i="155"/>
  <c r="AF6" i="155" l="1"/>
  <c r="AG5" i="155"/>
  <c r="AH5" i="155" l="1"/>
  <c r="AG6" i="155"/>
  <c r="AI5" i="155" l="1"/>
  <c r="AH6" i="155"/>
  <c r="AJ5" i="155" l="1"/>
  <c r="AI6" i="155"/>
  <c r="AK5" i="155" l="1"/>
  <c r="AJ6" i="155"/>
  <c r="AL5" i="155" l="1"/>
  <c r="AK4" i="155"/>
  <c r="AK6" i="155"/>
  <c r="AM5" i="155" l="1"/>
  <c r="AL6" i="155"/>
  <c r="AN5" i="155" l="1"/>
  <c r="AM6" i="155"/>
  <c r="AN6" i="155" l="1"/>
  <c r="AO5" i="155"/>
  <c r="AO6" i="155" l="1"/>
  <c r="AP5" i="155"/>
  <c r="AP6" i="155" l="1"/>
  <c r="AQ5" i="155"/>
  <c r="AQ6" i="155" l="1"/>
  <c r="AR5" i="155"/>
  <c r="AR4" i="155" l="1"/>
  <c r="AR6" i="155"/>
  <c r="AS5" i="155"/>
  <c r="AS6" i="155" l="1"/>
  <c r="AT5" i="155"/>
  <c r="AT6" i="155" l="1"/>
  <c r="AU5" i="155"/>
  <c r="AU6" i="155" l="1"/>
  <c r="AV5" i="155"/>
  <c r="AV6" i="155" l="1"/>
  <c r="AW5" i="155"/>
  <c r="AX5" i="155" l="1"/>
  <c r="AW6" i="155"/>
  <c r="AY5" i="155" l="1"/>
  <c r="AX6" i="155"/>
  <c r="AY4" i="155" l="1"/>
  <c r="AZ5" i="155"/>
  <c r="AY6" i="155"/>
  <c r="BA5" i="155" l="1"/>
  <c r="AZ6" i="155"/>
  <c r="BB5" i="155" l="1"/>
  <c r="BA6" i="155"/>
  <c r="BC5" i="155" l="1"/>
  <c r="BB6" i="155"/>
  <c r="BD5" i="155" l="1"/>
  <c r="BC6" i="155"/>
  <c r="BD6" i="155" l="1"/>
  <c r="BE5" i="155"/>
  <c r="BE6" i="155" l="1"/>
  <c r="BF5" i="155"/>
  <c r="BF4" i="155" l="1"/>
  <c r="BG5" i="155"/>
  <c r="BF6" i="155"/>
  <c r="BH5" i="155" l="1"/>
  <c r="BG6" i="155"/>
  <c r="BH6" i="155" l="1"/>
  <c r="BI5" i="155"/>
  <c r="BI6" i="155" l="1"/>
  <c r="BJ5" i="155"/>
  <c r="BJ6" i="155" l="1"/>
  <c r="BK5" i="155"/>
  <c r="BK6" i="155" l="1"/>
  <c r="BL5" i="155"/>
  <c r="BL6" i="1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Taylor</author>
  </authors>
  <commentList>
    <comment ref="G11" authorId="0" shapeId="0" xr:uid="{870887AA-8F5B-4763-BF7D-CC13617EB74C}">
      <text>
        <r>
          <rPr>
            <b/>
            <sz val="9"/>
            <color indexed="81"/>
            <rFont val="Tahoma"/>
            <family val="2"/>
          </rPr>
          <t>Jon Taylor:</t>
        </r>
        <r>
          <rPr>
            <sz val="9"/>
            <color indexed="81"/>
            <rFont val="Tahoma"/>
            <family val="2"/>
          </rPr>
          <t xml:space="preserve">
C=Comply
PC=Partial Compliance
NC=Non-Compliance</t>
        </r>
      </text>
    </comment>
    <comment ref="I11" authorId="0" shapeId="0" xr:uid="{3566F751-A973-464A-86DF-79CA4714A04C}">
      <text>
        <r>
          <rPr>
            <b/>
            <sz val="9"/>
            <color indexed="81"/>
            <rFont val="Tahoma"/>
            <family val="2"/>
          </rPr>
          <t>Jon Taylor:</t>
        </r>
        <r>
          <rPr>
            <sz val="9"/>
            <color indexed="81"/>
            <rFont val="Tahoma"/>
            <family val="2"/>
          </rPr>
          <t xml:space="preserve">
Inspection method</t>
        </r>
      </text>
    </comment>
    <comment ref="J11" authorId="0" shapeId="0" xr:uid="{83A7DFCD-2B57-4CA8-99B5-D7CCD4CA9866}">
      <text>
        <r>
          <rPr>
            <b/>
            <sz val="9"/>
            <color indexed="81"/>
            <rFont val="Tahoma"/>
            <family val="2"/>
          </rPr>
          <t>Jon Taylor:</t>
        </r>
        <r>
          <rPr>
            <sz val="9"/>
            <color indexed="81"/>
            <rFont val="Tahoma"/>
            <family val="2"/>
          </rPr>
          <t xml:space="preserve">
Test report</t>
        </r>
      </text>
    </comment>
    <comment ref="K11" authorId="0" shapeId="0" xr:uid="{2B6438B5-1B0D-4E6B-85FF-645A7F8F9DB6}">
      <text>
        <r>
          <rPr>
            <b/>
            <sz val="9"/>
            <color indexed="81"/>
            <rFont val="Tahoma"/>
            <family val="2"/>
          </rPr>
          <t>Jon Taylor:</t>
        </r>
        <r>
          <rPr>
            <sz val="9"/>
            <color indexed="81"/>
            <rFont val="Tahoma"/>
            <family val="2"/>
          </rPr>
          <t xml:space="preserve">
Certify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u422188</author>
    <author>Mark Fall</author>
  </authors>
  <commentList>
    <comment ref="N12" authorId="0" shapeId="0" xr:uid="{62EF49C4-224D-405E-985E-2A723609B2E9}">
      <text>
        <r>
          <rPr>
            <b/>
            <sz val="9"/>
            <color indexed="81"/>
            <rFont val="Tahoma"/>
            <family val="2"/>
          </rPr>
          <t>Responsibility
Name of person responsible for ensuring countermeasure / improvement action implementation / completion.</t>
        </r>
      </text>
    </comment>
    <comment ref="O12" authorId="1" shapeId="0" xr:uid="{44DDB3DD-AD3A-4171-8EBC-DF9208AF2AD4}">
      <text>
        <r>
          <rPr>
            <b/>
            <sz val="9"/>
            <color indexed="81"/>
            <rFont val="Tahoma"/>
            <family val="2"/>
          </rPr>
          <t>Planned Completion Date
Planned Completion Date of the action(s)</t>
        </r>
      </text>
    </comment>
  </commentList>
</comments>
</file>

<file path=xl/sharedStrings.xml><?xml version="1.0" encoding="utf-8"?>
<sst xmlns="http://schemas.openxmlformats.org/spreadsheetml/2006/main" count="974" uniqueCount="651">
  <si>
    <t>G&amp;H additional requirements &amp; PPAP content document.</t>
  </si>
  <si>
    <t>G&amp;H PPAP Requirements</t>
  </si>
  <si>
    <t>Part number(s):</t>
  </si>
  <si>
    <r>
      <t>PPAP #</t>
    </r>
    <r>
      <rPr>
        <vertAlign val="superscript"/>
        <sz val="12"/>
        <rFont val="Arial"/>
        <family val="2"/>
      </rPr>
      <t>.</t>
    </r>
    <r>
      <rPr>
        <sz val="12"/>
        <rFont val="Arial"/>
        <family val="2"/>
      </rPr>
      <t xml:space="preserve">: </t>
    </r>
    <r>
      <rPr>
        <sz val="12"/>
        <color theme="4" tint="-0.249977111117893"/>
        <rFont val="Arial"/>
        <family val="2"/>
      </rPr>
      <t xml:space="preserve">PPAP(insert project number) </t>
    </r>
  </si>
  <si>
    <t>Issue:</t>
  </si>
  <si>
    <r>
      <t xml:space="preserve">PPAP Level: </t>
    </r>
    <r>
      <rPr>
        <sz val="12"/>
        <color theme="4" tint="-0.249977111117893"/>
        <rFont val="Arial"/>
        <family val="2"/>
      </rPr>
      <t>(insert level number from Control Plan)</t>
    </r>
  </si>
  <si>
    <t>Special Flow Down Requirements: 
Finished supplied surfaces must always be protected to prevent surface scratches/damage.</t>
  </si>
  <si>
    <r>
      <t xml:space="preserve">Dear </t>
    </r>
    <r>
      <rPr>
        <b/>
        <sz val="12"/>
        <color rgb="FFFF0000"/>
        <rFont val="Arial"/>
        <family val="2"/>
      </rPr>
      <t>Supplier</t>
    </r>
    <r>
      <rPr>
        <sz val="12"/>
        <color rgb="FFFF0000"/>
        <rFont val="Arial"/>
        <family val="2"/>
      </rPr>
      <t xml:space="preserve">, </t>
    </r>
    <r>
      <rPr>
        <sz val="12"/>
        <rFont val="Arial"/>
        <family val="2"/>
      </rPr>
      <t xml:space="preserve">
Further to submitted PO's, please find a copy of the G&amp;H production part approval submission. 
This is an initial</t>
    </r>
    <r>
      <rPr>
        <b/>
        <sz val="12"/>
        <rFont val="Arial"/>
        <family val="2"/>
      </rPr>
      <t xml:space="preserve"> </t>
    </r>
    <r>
      <rPr>
        <b/>
        <sz val="12"/>
        <color rgb="FFFF0000"/>
        <rFont val="Arial"/>
        <family val="2"/>
      </rPr>
      <t>level 3</t>
    </r>
    <r>
      <rPr>
        <sz val="12"/>
        <color rgb="FFFF0000"/>
        <rFont val="Arial"/>
        <family val="2"/>
      </rPr>
      <t xml:space="preserve"> </t>
    </r>
    <r>
      <rPr>
        <sz val="12"/>
        <rFont val="Arial"/>
        <family val="2"/>
      </rPr>
      <t xml:space="preserve">production part approval submission for the purpose of allowing </t>
    </r>
    <r>
      <rPr>
        <b/>
        <sz val="12"/>
        <color rgb="FFFF0000"/>
        <rFont val="Arial"/>
        <family val="2"/>
      </rPr>
      <t>Supplier</t>
    </r>
    <r>
      <rPr>
        <sz val="12"/>
        <rFont val="Arial"/>
        <family val="2"/>
      </rPr>
      <t xml:space="preserve"> to supply Production Parts.
Yours Sincerely 
</t>
    </r>
    <r>
      <rPr>
        <b/>
        <sz val="12"/>
        <rFont val="Arial"/>
        <family val="2"/>
      </rPr>
      <t xml:space="preserve">
G&amp;H Supplier Quality</t>
    </r>
  </si>
  <si>
    <t>Supplier Information:</t>
  </si>
  <si>
    <t>* The PPAP processes detailed MUST be conducted by a G&amp;H approved supplier.</t>
  </si>
  <si>
    <t>* Upon completion of PPAP all processes MUST be approved by G&amp;H before delivery.</t>
  </si>
  <si>
    <t>The supplier on receipt of an official G&amp;H order is obliged to submit a Production Part Approval Process pack.  The elements that are required are detailed over the page and must be signed off by G&amp;H at the completion of each gate.
The PPAP MUST be completed during normal production lead time, considering gate approvals.</t>
  </si>
  <si>
    <t>G&amp;H PPAP Level Flow Down &amp; Check List</t>
  </si>
  <si>
    <t>Gate One Requirements</t>
  </si>
  <si>
    <t>Section</t>
  </si>
  <si>
    <t>Document</t>
  </si>
  <si>
    <t>Description</t>
  </si>
  <si>
    <t>Required 
Yes / No</t>
  </si>
  <si>
    <t>A</t>
  </si>
  <si>
    <t>Formal Letter Triggering APQP Requirements</t>
  </si>
  <si>
    <t>Acknowledgement of this document and intention to satisfy its content. The supplier should submit a letter of acknowledgement of the PPAP requirements and their intention to submit all information as required.</t>
  </si>
  <si>
    <t>B</t>
  </si>
  <si>
    <t>G&amp;H Specific Requirements</t>
  </si>
  <si>
    <t>C.</t>
  </si>
  <si>
    <t>G&amp;H Control Plan – Pre-Production</t>
  </si>
  <si>
    <t>A formal control plan generated at G&amp;H detailing additional controls the supplier will need to incorporate into their manufacturing and quality control.</t>
  </si>
  <si>
    <t>I.</t>
  </si>
  <si>
    <r>
      <t>Contract, Drawing &amp; Specification Review</t>
    </r>
    <r>
      <rPr>
        <sz val="12"/>
        <rFont val="Arial"/>
        <family val="2"/>
      </rPr>
      <t>.</t>
    </r>
  </si>
  <si>
    <r>
      <t xml:space="preserve">Formal documented </t>
    </r>
    <r>
      <rPr>
        <i/>
        <sz val="12"/>
        <rFont val="Arial"/>
        <family val="2"/>
      </rPr>
      <t>Contract, Drawing &amp; Specification Review</t>
    </r>
    <r>
      <rPr>
        <sz val="12"/>
        <rFont val="Arial"/>
        <family val="2"/>
      </rPr>
      <t>. The contract review should cover all aspects of the suppliers business, Commercial, Purchasing, Engineering, Manufacturing, Quality. Each section should be signed by the relevant department representative. All aspects of the part number being reviewed should be stated on the review, material, tooling, resource, special processes etc.</t>
    </r>
  </si>
  <si>
    <t>II.</t>
  </si>
  <si>
    <t>Review of Design</t>
  </si>
  <si>
    <r>
      <t xml:space="preserve">Formal Review of </t>
    </r>
    <r>
      <rPr>
        <i/>
        <sz val="12"/>
        <rFont val="Arial"/>
        <family val="2"/>
      </rPr>
      <t>Design t</t>
    </r>
    <r>
      <rPr>
        <sz val="12"/>
        <rFont val="Arial"/>
        <family val="2"/>
      </rPr>
      <t>o confirm intent of (drawing number) is achievable.</t>
    </r>
  </si>
  <si>
    <t>III.</t>
  </si>
  <si>
    <t>Predicted Timing Plan</t>
  </si>
  <si>
    <t>Detailed timing plan for the production of part number(s).</t>
  </si>
  <si>
    <t>Gate Two Requirements</t>
  </si>
  <si>
    <t>IV.</t>
  </si>
  <si>
    <t>Team Feasibility Commitment</t>
  </si>
  <si>
    <t>Formal document showing all elements of the processes required to complete the purchase order, where all persons responsible for their processes sign to state they can meet the requirements of the drawing or specification.</t>
  </si>
  <si>
    <t>V.</t>
  </si>
  <si>
    <t>Production Quality &amp; Inspection Planning</t>
  </si>
  <si>
    <t>Identifies at which operation any critical features identified within the G&amp;H PPAP requirements have been covered.</t>
  </si>
  <si>
    <t>Gate Three Requirements</t>
  </si>
  <si>
    <t>VI.</t>
  </si>
  <si>
    <t>Manufacturing Process Flow</t>
  </si>
  <si>
    <t>A top level pictorial process flow for the draft manufacturing instructions.</t>
  </si>
  <si>
    <t>VII.</t>
  </si>
  <si>
    <t>Process Failure Modes Effects Analysis (PFMEA)</t>
  </si>
  <si>
    <t>A PFMEA is used to analyse that adequate controls are in place against a known risk</t>
  </si>
  <si>
    <t>VIII.</t>
  </si>
  <si>
    <t>Measurement System Evaluation (MSE)</t>
  </si>
  <si>
    <t>Evaluation is used for equipment used to measure critical features. All equipment used must be measured as capable for the feature it is measuring. Elements from the Facilities, Tools, Gauges and Special processes, section will indicate this requirement.</t>
  </si>
  <si>
    <t>Gate Four Requirements</t>
  </si>
  <si>
    <t>IX.</t>
  </si>
  <si>
    <t>Facilities, Tools &amp; Gauges</t>
  </si>
  <si>
    <t>The supplier is required to detail all facilities, tools, gauges and special processes, to be used to manufacture and test this part number.</t>
  </si>
  <si>
    <t>X.</t>
  </si>
  <si>
    <t>Final Manufacturing Process Instructions</t>
  </si>
  <si>
    <t>Approved final manufacturing instructions.</t>
  </si>
  <si>
    <t>XI.</t>
  </si>
  <si>
    <t>Packing &amp; Traveller Details</t>
  </si>
  <si>
    <t>Packing should have relevant instructions approved and documented.</t>
  </si>
  <si>
    <t>Gate Five Requirements</t>
  </si>
  <si>
    <t>XII.</t>
  </si>
  <si>
    <t>Control Plan- Production</t>
  </si>
  <si>
    <t>Final approved Control Plan to be held as master document for this part number. Note, this is a live document and will be reviewed as and when required, it may also be subject to change based on first pass yield results at test.</t>
  </si>
  <si>
    <t>XIII.</t>
  </si>
  <si>
    <t>Statistical Process Control</t>
  </si>
  <si>
    <t>Any Key Characteristics as detailed in the Control Plan will need their results reporting to G&amp;H. Note these features are under review, once a feature is shown capable it will be assessed for reduction in frequency.</t>
  </si>
  <si>
    <t>XIV.</t>
  </si>
  <si>
    <t>First Article Inspection Report</t>
  </si>
  <si>
    <t>FAIR on approved piece part to be completed.</t>
  </si>
  <si>
    <t>XV.</t>
  </si>
  <si>
    <t>Product Quality Sign Off &amp; Appearance Approval Report</t>
  </si>
  <si>
    <t>Samples bought off and reviewed by G&amp;H. The appearance report will detail the requirement for either physical attributes or colour. The supplier should complete the report as stated.</t>
  </si>
  <si>
    <t>XVI.</t>
  </si>
  <si>
    <t>G&amp;H Sample Sign Off</t>
  </si>
  <si>
    <t>G&amp;H must be notified 7 days before completion of part and PPAP Documentation Pack to conduct on-site approval.</t>
  </si>
  <si>
    <t>XVII.</t>
  </si>
  <si>
    <t>Assent Database</t>
  </si>
  <si>
    <t>Confirm upload of part number information into Assent Database.</t>
  </si>
  <si>
    <t>XVIII.</t>
  </si>
  <si>
    <t>Part Submission Warrant</t>
  </si>
  <si>
    <t>This document is the top sheet for the PPAP and as such is a statement by the supplier that all the content is correct and will not change without prior approval from Gooch and Housego.</t>
  </si>
  <si>
    <t>Quality Control Plan</t>
  </si>
  <si>
    <t>Gooch &amp; Housego Site</t>
  </si>
  <si>
    <t>Part Number</t>
  </si>
  <si>
    <t xml:space="preserve">Quality Control Plan Number </t>
  </si>
  <si>
    <t>Production Engineer</t>
  </si>
  <si>
    <t>Part Name / Description</t>
  </si>
  <si>
    <t>Engineering change level (Revision level)</t>
  </si>
  <si>
    <t>Quality Engineer</t>
  </si>
  <si>
    <t>Plan Date</t>
  </si>
  <si>
    <t>Current Phase (e.g Pre-production, production)</t>
  </si>
  <si>
    <t>Part/Process Number</t>
  </si>
  <si>
    <t>Process Name/ Operation Description</t>
  </si>
  <si>
    <t xml:space="preserve">Machine, Device, Jig, Tools </t>
  </si>
  <si>
    <t>Characteristics</t>
  </si>
  <si>
    <t>CTQ</t>
  </si>
  <si>
    <t>Methods</t>
  </si>
  <si>
    <t>Reaction Plan</t>
  </si>
  <si>
    <t>Owner</t>
  </si>
  <si>
    <t>NO.</t>
  </si>
  <si>
    <t>Product</t>
  </si>
  <si>
    <t>Process</t>
  </si>
  <si>
    <t>Product/Process Specification/ Tolerance</t>
  </si>
  <si>
    <t>Evaluation/ Measurement Technique</t>
  </si>
  <si>
    <t>Sample</t>
  </si>
  <si>
    <t>Control Method</t>
  </si>
  <si>
    <t>SIZE</t>
  </si>
  <si>
    <t>FREQ</t>
  </si>
  <si>
    <t>CONTRACT REVIEW DOCUMENT – 
NEW PART(S) / TRANSITIONED PART(S)</t>
  </si>
  <si>
    <t>Supplier</t>
  </si>
  <si>
    <t>Drg No</t>
  </si>
  <si>
    <t xml:space="preserve">Iss No </t>
  </si>
  <si>
    <t>Part No</t>
  </si>
  <si>
    <t>DEPARTMENT</t>
  </si>
  <si>
    <t>ACTION</t>
  </si>
  <si>
    <t>COMMENTS</t>
  </si>
  <si>
    <t>Sales</t>
  </si>
  <si>
    <t>Cross check the order against the quote</t>
  </si>
  <si>
    <t>Check price, quantity and delivery status</t>
  </si>
  <si>
    <t xml:space="preserve">Check Terms and conditions </t>
  </si>
  <si>
    <t>Check specific customer requirements (Quality Terms &amp; Conditions FOSF 1462)</t>
  </si>
  <si>
    <t xml:space="preserve">PRINT / SIGN / DATE </t>
  </si>
  <si>
    <t>Operations</t>
  </si>
  <si>
    <t>Confirm part number and issue status. Notate comments box with number and issue</t>
  </si>
  <si>
    <t>Confirm delivery / schedule requirements can be met</t>
  </si>
  <si>
    <t>Establish shop working capacity and launch dates to match delivery</t>
  </si>
  <si>
    <t xml:space="preserve">PRINT / SIGN / DATE :   </t>
  </si>
  <si>
    <t>Engineering /  Manufacturing</t>
  </si>
  <si>
    <t>Material Required on Drawing</t>
  </si>
  <si>
    <r>
      <t>Material status</t>
    </r>
    <r>
      <rPr>
        <sz val="9"/>
        <rFont val="Arial"/>
        <family val="2"/>
      </rPr>
      <t>: Brought in condition _______________________________</t>
    </r>
  </si>
  <si>
    <t>Final condition ____________________</t>
  </si>
  <si>
    <t>Are test pieces required?</t>
  </si>
  <si>
    <t>Check, create and confirm:</t>
  </si>
  <si>
    <t>BOM and existing manufacturing layout</t>
  </si>
  <si>
    <t>Assign part / serial / batch no’s</t>
  </si>
  <si>
    <t>Review technical capabilities / constraints</t>
  </si>
  <si>
    <t>Review drawings, specifications, standards, condition of supply, and classification</t>
  </si>
  <si>
    <t>Consider Drg legibility, component marking, sub-contract processes, packaging and labelling requirements</t>
  </si>
  <si>
    <t>Assign mfg engineer for any programming / production requirements</t>
  </si>
  <si>
    <t>Are any of the following items required for production :</t>
  </si>
  <si>
    <t>Jigs -</t>
  </si>
  <si>
    <t>Tools -</t>
  </si>
  <si>
    <t>Fixtures –</t>
  </si>
  <si>
    <t>Purchasing</t>
  </si>
  <si>
    <r>
      <t>Check, create and confirm:</t>
    </r>
    <r>
      <rPr>
        <sz val="9"/>
        <rFont val="Arial"/>
        <family val="2"/>
      </rPr>
      <t xml:space="preserve"> </t>
    </r>
  </si>
  <si>
    <t>order materials</t>
  </si>
  <si>
    <t>Confirm delivery with operations</t>
  </si>
  <si>
    <t>Acknowledge order to customer</t>
  </si>
  <si>
    <t xml:space="preserve">PRINT / SIGN / DATE : </t>
  </si>
  <si>
    <t>Quality</t>
  </si>
  <si>
    <t>Quality and technical requirements, specifications and standards</t>
  </si>
  <si>
    <t>Customer &amp; sub-contract approvals</t>
  </si>
  <si>
    <t>FAIR Required - Yes</t>
  </si>
  <si>
    <t>If No when was last FAIR Completed</t>
  </si>
  <si>
    <t>APQP Required</t>
  </si>
  <si>
    <t>Quality plans, source inspections</t>
  </si>
  <si>
    <t>Release conditions, special gauging / measuring requirements (APQP)</t>
  </si>
  <si>
    <t>Specific customer requirements (FOSF 1462, APQP)</t>
  </si>
  <si>
    <t>General; ALL Departments</t>
  </si>
  <si>
    <t>All / any risks identified</t>
  </si>
  <si>
    <t>Detail what actions planned / taken to mitigate the risks identified</t>
  </si>
  <si>
    <t>Are these actions acceptable to G&amp;H and the Customer?</t>
  </si>
  <si>
    <t>Comments</t>
  </si>
  <si>
    <t>PPAP - Review of Design II</t>
  </si>
  <si>
    <t>Customer</t>
  </si>
  <si>
    <t>XXX</t>
  </si>
  <si>
    <t>Project</t>
  </si>
  <si>
    <t>Cust Doc No.</t>
  </si>
  <si>
    <t>Cust Doc Rev</t>
  </si>
  <si>
    <t>Rev status</t>
  </si>
  <si>
    <t>DOC ID (Drawing #)</t>
  </si>
  <si>
    <t>Title (Drawing)</t>
  </si>
  <si>
    <t>DESCRIPTION OF DIMENSION/REQUIREMENT</t>
  </si>
  <si>
    <t>DRAWING REFERENCE (GRID REF)</t>
  </si>
  <si>
    <t>COMPLIANCE</t>
  </si>
  <si>
    <t>COMPLIANCE JUSTIFICATION</t>
  </si>
  <si>
    <t>VERIFICATION CODE</t>
  </si>
  <si>
    <t>VERIFICATION METHOD</t>
  </si>
  <si>
    <t>C / PC / NC</t>
  </si>
  <si>
    <t>I</t>
  </si>
  <si>
    <t>T</t>
  </si>
  <si>
    <t>C</t>
  </si>
  <si>
    <t>Project Plan</t>
  </si>
  <si>
    <t>Project lead:</t>
  </si>
  <si>
    <t>Project start:</t>
  </si>
  <si>
    <t>Display week:</t>
  </si>
  <si>
    <t>Project Team:</t>
  </si>
  <si>
    <t>TASK</t>
  </si>
  <si>
    <t>ASSIGNED TO</t>
  </si>
  <si>
    <t>PROGRESS</t>
  </si>
  <si>
    <t>START</t>
  </si>
  <si>
    <t>END</t>
  </si>
  <si>
    <t xml:space="preserve">Do not delete this row. This row is hidden to preserve a formula that is used to highlight the current day within the project schedule. </t>
  </si>
  <si>
    <t>Initiation</t>
  </si>
  <si>
    <t>Define goals</t>
  </si>
  <si>
    <t>Gokce Aslan</t>
  </si>
  <si>
    <t>Conduct studies</t>
  </si>
  <si>
    <t>Hayden Cook</t>
  </si>
  <si>
    <t>Establish comms</t>
  </si>
  <si>
    <t>Jens Martensson</t>
  </si>
  <si>
    <t>Develop charter</t>
  </si>
  <si>
    <t>Nuria Acevedo</t>
  </si>
  <si>
    <t>Set up team</t>
  </si>
  <si>
    <t>Olivia Wilson</t>
  </si>
  <si>
    <t>Planning and design</t>
  </si>
  <si>
    <t>Create schedule</t>
  </si>
  <si>
    <t>Identify deliverables</t>
  </si>
  <si>
    <t>Develop budget</t>
  </si>
  <si>
    <t>Define scope</t>
  </si>
  <si>
    <t>Identify risks</t>
  </si>
  <si>
    <t>Execution</t>
  </si>
  <si>
    <t>Execute tasks</t>
  </si>
  <si>
    <t>Monitor progress</t>
  </si>
  <si>
    <t>Manage resources</t>
  </si>
  <si>
    <t>Provide updates</t>
  </si>
  <si>
    <t>Testing and validation</t>
  </si>
  <si>
    <t>Evaluation</t>
  </si>
  <si>
    <t>Track expenses</t>
  </si>
  <si>
    <t>Evaluate progress</t>
  </si>
  <si>
    <t>Address risks</t>
  </si>
  <si>
    <t>Gather feedback</t>
  </si>
  <si>
    <t>Part Name</t>
  </si>
  <si>
    <t>Iss No</t>
  </si>
  <si>
    <t>Feasibility Considerations:</t>
  </si>
  <si>
    <t>Our product quality planning team have considered the following questions, not intended to be all-inclusive in performing a feasibility evaluation.  The drawings and/or specifications provided have been used as a basis for analysing the ability to meet all specified requirements.  All “no” answers are supported with attached comments identifying our concerns and/or proposed changes to enable us to meet the specified requirements.</t>
  </si>
  <si>
    <t>Yes</t>
  </si>
  <si>
    <t>No</t>
  </si>
  <si>
    <t>Considerations</t>
  </si>
  <si>
    <t>Is product adequately defined to enable feasibility evaluation?</t>
  </si>
  <si>
    <t>Can drawing Specifications be met (drawing notes)?</t>
  </si>
  <si>
    <t>Can product be manufactured to tolerances specified on drawing?</t>
  </si>
  <si>
    <t>Is there adequate capacity to produce product?</t>
  </si>
  <si>
    <t>Does the design allow the use of efficient material handling techniques?</t>
  </si>
  <si>
    <t>Can the product be manufactured without incurring any unusual:</t>
  </si>
  <si>
    <t>Costs for capital equipment?</t>
  </si>
  <si>
    <t>Costs for tooling?</t>
  </si>
  <si>
    <t>Alternative manufacturing methods?</t>
  </si>
  <si>
    <t>Is statistical process control required on product?</t>
  </si>
  <si>
    <t>Is statistical process control presently used on similar products?</t>
  </si>
  <si>
    <t>Where statistical process control is used on similar process:</t>
  </si>
  <si>
    <t>Are the processes in control and stable?</t>
  </si>
  <si>
    <t>Are the CPK’s greater than 1.33?</t>
  </si>
  <si>
    <t>Conclusion:</t>
  </si>
  <si>
    <t>Feasible</t>
  </si>
  <si>
    <t>Product can be produced as specified with no revisions</t>
  </si>
  <si>
    <t>Changes recommended (see attached)</t>
  </si>
  <si>
    <t>Not Feasible</t>
  </si>
  <si>
    <t>Design revision required to produce product within the specified requirements</t>
  </si>
  <si>
    <t>Sign Off:</t>
  </si>
  <si>
    <t>Team Member</t>
  </si>
  <si>
    <t>Title</t>
  </si>
  <si>
    <t>Date</t>
  </si>
  <si>
    <t>Process / Inspection Flow Chart</t>
  </si>
  <si>
    <t>Product Information</t>
  </si>
  <si>
    <t>Product Name</t>
  </si>
  <si>
    <t>Product Program</t>
  </si>
  <si>
    <t>Revision</t>
  </si>
  <si>
    <t>Organisation Name</t>
  </si>
  <si>
    <t>Issue Date</t>
  </si>
  <si>
    <t>Organisation Location</t>
  </si>
  <si>
    <t>Prepared By</t>
  </si>
  <si>
    <t>Legend</t>
  </si>
  <si>
    <t xml:space="preserve">     Operation</t>
  </si>
  <si>
    <t>Transportation</t>
  </si>
  <si>
    <t xml:space="preserve">            Inspection</t>
  </si>
  <si>
    <t>Delay</t>
  </si>
  <si>
    <t xml:space="preserve">   Storage</t>
  </si>
  <si>
    <t>Operation or Event</t>
  </si>
  <si>
    <t>Description of Operation or Event (Key characteristic)</t>
  </si>
  <si>
    <t>Evaluation and Analysis Methods</t>
  </si>
  <si>
    <t>Process Flow Diagram</t>
  </si>
  <si>
    <t>Step</t>
  </si>
  <si>
    <t>Manufacture</t>
  </si>
  <si>
    <t>Move</t>
  </si>
  <si>
    <t>Store</t>
  </si>
  <si>
    <t>Inspect</t>
  </si>
  <si>
    <t>Operation Description</t>
  </si>
  <si>
    <t>Item #</t>
  </si>
  <si>
    <t>Product and Process Characteristics</t>
  </si>
  <si>
    <t>Control Methods</t>
  </si>
  <si>
    <t>Potential Failure Mode and Effects Analysis (Process FMEA)</t>
  </si>
  <si>
    <t>FMEA Number</t>
  </si>
  <si>
    <t>Date originated</t>
  </si>
  <si>
    <t>Dates Revised</t>
  </si>
  <si>
    <t>Revised by</t>
  </si>
  <si>
    <t>Issue</t>
  </si>
  <si>
    <t>Team</t>
  </si>
  <si>
    <t>Process Responsibility</t>
  </si>
  <si>
    <t>Process Function / Requirments</t>
  </si>
  <si>
    <t>Potential Failure Mode</t>
  </si>
  <si>
    <t>Potential Effect (s) of Failure</t>
  </si>
  <si>
    <t>Sev</t>
  </si>
  <si>
    <t>Class</t>
  </si>
  <si>
    <t>Potential Cause(s) Mechanism (s) of Failure</t>
  </si>
  <si>
    <t>Occur</t>
  </si>
  <si>
    <t>Current Specified Process Controls</t>
  </si>
  <si>
    <t>Recommendations</t>
  </si>
  <si>
    <t>Action Results</t>
  </si>
  <si>
    <t>Current Process Controls (Prevention)</t>
  </si>
  <si>
    <t>Detect</t>
  </si>
  <si>
    <t>RPN</t>
  </si>
  <si>
    <t>Recommended Actions</t>
  </si>
  <si>
    <t>Responsibility</t>
  </si>
  <si>
    <t>Planned Completion Date</t>
  </si>
  <si>
    <t>Action Taken</t>
  </si>
  <si>
    <t>Occ</t>
  </si>
  <si>
    <t>Det</t>
  </si>
  <si>
    <t>FMEA LISTS</t>
  </si>
  <si>
    <t>SEVERITY SCALE</t>
  </si>
  <si>
    <t>10  Hazardous - w/o warning</t>
  </si>
  <si>
    <t xml:space="preserve"> 9  Hazardous - w/ warning</t>
  </si>
  <si>
    <t xml:space="preserve"> 8  Very High</t>
  </si>
  <si>
    <t xml:space="preserve"> 7  High</t>
  </si>
  <si>
    <t xml:space="preserve"> 6  Moderate</t>
  </si>
  <si>
    <t xml:space="preserve"> 5  Low</t>
  </si>
  <si>
    <t xml:space="preserve"> 4  Very Low</t>
  </si>
  <si>
    <t xml:space="preserve"> 3  Minor</t>
  </si>
  <si>
    <t xml:space="preserve"> 2  Very Minor</t>
  </si>
  <si>
    <t xml:space="preserve"> 1  None</t>
  </si>
  <si>
    <t>OCCURENCE SCALE</t>
  </si>
  <si>
    <t>10  &gt;1 in 2</t>
  </si>
  <si>
    <t xml:space="preserve"> 9    1 in 3</t>
  </si>
  <si>
    <t xml:space="preserve"> 8    1 in 8</t>
  </si>
  <si>
    <t xml:space="preserve"> 7    1 in 20</t>
  </si>
  <si>
    <t xml:space="preserve"> 6    1 in 80</t>
  </si>
  <si>
    <t xml:space="preserve"> 5    1 in 400</t>
  </si>
  <si>
    <t xml:space="preserve"> 4    1 in 2,000</t>
  </si>
  <si>
    <t xml:space="preserve"> 3    1 in 15,000</t>
  </si>
  <si>
    <t xml:space="preserve"> 2    1 in 150,000</t>
  </si>
  <si>
    <t xml:space="preserve"> 1    1 in 1,500,000</t>
  </si>
  <si>
    <t>DETECTION SCALE</t>
  </si>
  <si>
    <t>10  Absolute Uncertainty</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</si>
  <si>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</si>
  <si>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</si>
  <si>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</si>
  <si>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</si>
  <si>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</si>
  <si>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</si>
  <si>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</si>
  <si>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</si>
  <si>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</si>
  <si>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Gauge Repeatability &amp; Reproducability Report Short Form Attribute Results</t>
  </si>
  <si>
    <t>Gage Name</t>
  </si>
  <si>
    <t>Appraiser A</t>
  </si>
  <si>
    <t>Gage Number</t>
  </si>
  <si>
    <t>Appraiser B</t>
  </si>
  <si>
    <t>Characterisitic/Specification</t>
  </si>
  <si>
    <t>Gage Type</t>
  </si>
  <si>
    <t>Date Performed</t>
  </si>
  <si>
    <t>APPRAISER A</t>
  </si>
  <si>
    <t>APPRAISER B</t>
  </si>
  <si>
    <t>PART #</t>
  </si>
  <si>
    <t>TRIAL #1</t>
  </si>
  <si>
    <t>TRIAL #2</t>
  </si>
  <si>
    <t>All measurement decisions agree?</t>
  </si>
  <si>
    <t>Remarks</t>
  </si>
  <si>
    <t>List of Checking Aids</t>
  </si>
  <si>
    <t>MSA Required</t>
  </si>
  <si>
    <t>Entered onto Calibration System</t>
  </si>
  <si>
    <t>Equipment Used</t>
  </si>
  <si>
    <t xml:space="preserve">PRODUCTION PART </t>
  </si>
  <si>
    <t>APPROVAL PROCESS</t>
  </si>
  <si>
    <t>Section X - Final Manufacturing Process Instructions</t>
  </si>
  <si>
    <t>Supplier to submit their process instruction documents.</t>
  </si>
  <si>
    <t>Packaging and Traveller Details</t>
  </si>
  <si>
    <t>Part No.</t>
  </si>
  <si>
    <t>Drawing No.</t>
  </si>
  <si>
    <t>Iss No,</t>
  </si>
  <si>
    <t>Op No.</t>
  </si>
  <si>
    <t>Detail</t>
  </si>
  <si>
    <t>Referenced on Layout</t>
  </si>
  <si>
    <t>Picture Sketch or Diagram(s)</t>
  </si>
  <si>
    <t>Submitted by (Print and Sign Name)</t>
  </si>
  <si>
    <t>Reviewed by (Print and Sign Name)</t>
  </si>
  <si>
    <t>Approved</t>
  </si>
  <si>
    <t>Rejected</t>
  </si>
  <si>
    <t>Initial Process Study Summary Sheet</t>
  </si>
  <si>
    <t>(G&amp;H will accept Mini tab or equivalent)</t>
  </si>
  <si>
    <t>Acceptance Criteria for Initial Study</t>
  </si>
  <si>
    <t>Results</t>
  </si>
  <si>
    <t>Interpretation</t>
  </si>
  <si>
    <t>Index &gt; 1.67</t>
  </si>
  <si>
    <t>The process currently meets the acceptance criteria.</t>
  </si>
  <si>
    <t>1.33 ≤ Index ≤ 1.67</t>
  </si>
  <si>
    <t>The process may be acceptable. Contact the authorised customer representative for a review of the study results.</t>
  </si>
  <si>
    <t>Index &lt; 1.33</t>
  </si>
  <si>
    <t>The process does not currently meet the acceptance criteria. Contact the authorised customer representative for a review of the study results.</t>
  </si>
  <si>
    <t>Unstable Processes</t>
  </si>
  <si>
    <t>Depending on the nature of the instability, an unstable process may not meet customer requirements. The organisation shall identify, evaluate and, wherever possible, eliminate special causes of variation prior to PPAP submission. The organisation shall notify the authorised customer representative of any unstable processes that exist and shall submit a corrective action plan to the customer prior to any submission.</t>
  </si>
  <si>
    <t>Process With One-Sided Specifications or Non-Normal Distributions</t>
  </si>
  <si>
    <t>The organisation shall determine with the authorised customer representative alternative acceptance criteria for processes with one-sided specifications or non-normal distributions.</t>
  </si>
  <si>
    <t>Actions To Be Taken When Acceptance Criteria Are Not Satisfied</t>
  </si>
  <si>
    <t>The organisation shall contact the authorised customer representative if the acceptance criteria cannot be attained by the required PPAP submission date. The organisation shall submit to the authorised customer representative for approval a corrective action plan and a modified Control Plan normally providing for 100% inspection. Variation reduction efforts shall continue until the acceptance criteria are met, or until customer approval is received.</t>
  </si>
  <si>
    <t>Section XIV - AS9102 FAIR</t>
  </si>
  <si>
    <t xml:space="preserve">See Tabs: 
 </t>
  </si>
  <si>
    <t>9102RevB_1.1</t>
  </si>
  <si>
    <t>9102RevB_2.1</t>
  </si>
  <si>
    <t>9102RevB_3 Gauge.1</t>
  </si>
  <si>
    <t>AS9102B FORM 1 - PART NUMBER ACCOUNTABILITY</t>
  </si>
  <si>
    <t>1. Part Number:</t>
  </si>
  <si>
    <t>2. Part Name:</t>
  </si>
  <si>
    <t>3. Serial Number:</t>
  </si>
  <si>
    <t>4. FAIR Number:</t>
  </si>
  <si>
    <t/>
  </si>
  <si>
    <t>5. Part Revision Level:</t>
  </si>
  <si>
    <t>6. Drawing Number:</t>
  </si>
  <si>
    <t>7. Drawing Revision Level:</t>
  </si>
  <si>
    <t>8. Additional Changes:</t>
  </si>
  <si>
    <t>9. Manufacturing Process                         Reference:</t>
  </si>
  <si>
    <t>10. Organization Name:</t>
  </si>
  <si>
    <t>11. Supplier Code:</t>
  </si>
  <si>
    <t>12. P.O. Number:</t>
  </si>
  <si>
    <t>X</t>
  </si>
  <si>
    <t>13. Detail FAI</t>
  </si>
  <si>
    <t>14. Full FAI</t>
  </si>
  <si>
    <t>Partial FAI:</t>
  </si>
  <si>
    <t>Baseline Part Number (Including revision level):</t>
  </si>
  <si>
    <t xml:space="preserve">      Assembly FAI</t>
  </si>
  <si>
    <t xml:space="preserve">      Reason for Partial FAI:</t>
  </si>
  <si>
    <t>a)    if above part number is a detail part only, go to Field 19</t>
  </si>
  <si>
    <t>b)    if above part number is an assembly, go to the "INDEX" section below</t>
  </si>
  <si>
    <t xml:space="preserve"> INDEX of part numbers or sub-assembly numbers required to make the assembly noted above.</t>
  </si>
  <si>
    <t>15. Part Number:</t>
  </si>
  <si>
    <t>16. Part Name:</t>
  </si>
  <si>
    <t>17. Part Serial Number:</t>
  </si>
  <si>
    <t>18. FAIR Number:</t>
  </si>
  <si>
    <t>( R) Required</t>
  </si>
  <si>
    <t>( CR) Conditionally Req</t>
  </si>
  <si>
    <t>(O) Optional</t>
  </si>
  <si>
    <t>3. Serial Number</t>
  </si>
  <si>
    <t>11. Supplier Code</t>
  </si>
  <si>
    <t>4. FAIR Number</t>
  </si>
  <si>
    <t>12. P.O. Number</t>
  </si>
  <si>
    <t>5. Part Revision Level</t>
  </si>
  <si>
    <t>21. Reviewed By</t>
  </si>
  <si>
    <t>6. Drawing Number</t>
  </si>
  <si>
    <t>22. Date</t>
  </si>
  <si>
    <t>7. Drawing Revision Level</t>
  </si>
  <si>
    <t>23. Customer Approval</t>
  </si>
  <si>
    <t>8. Additional Changes</t>
  </si>
  <si>
    <t>24. Date</t>
  </si>
  <si>
    <t>FAI complete / not complete</t>
  </si>
  <si>
    <t>15. Part Number</t>
  </si>
  <si>
    <t>16. Part Name</t>
  </si>
  <si>
    <t>20. Date</t>
  </si>
  <si>
    <t>17. Part Serial Number</t>
  </si>
  <si>
    <t>18. FAIR Number</t>
  </si>
  <si>
    <t>19. Signature:</t>
  </si>
  <si>
    <t>20. Date:</t>
  </si>
  <si>
    <t>FAI Complete</t>
  </si>
  <si>
    <t>FAI Not Complete</t>
  </si>
  <si>
    <t>21. Reviewed By:</t>
  </si>
  <si>
    <t>22. Date:</t>
  </si>
  <si>
    <t>23. Customer Approval:</t>
  </si>
  <si>
    <t>24. Date:</t>
  </si>
  <si>
    <t>AS9102B FORM 2 - PRODUCT ACCOUNTABILITY - MATERIALS, SPECIAL PROCESSES AND FUNCTIONAL TESTING</t>
  </si>
  <si>
    <t>5. Material or Process Name:</t>
  </si>
  <si>
    <t>6. Specification Number:</t>
  </si>
  <si>
    <t>7. Code:</t>
  </si>
  <si>
    <t>8. Supplier:</t>
  </si>
  <si>
    <t xml:space="preserve">9. Customer Approval Verification:    </t>
  </si>
  <si>
    <t>10. Certificate of Conformance Number:</t>
  </si>
  <si>
    <t>( CR) Conditionally Required</t>
  </si>
  <si>
    <t>7. Code</t>
  </si>
  <si>
    <t>13. Comments</t>
  </si>
  <si>
    <t>5. Material or Process Name</t>
  </si>
  <si>
    <t>6. Specification Number</t>
  </si>
  <si>
    <t>8. Supplier</t>
  </si>
  <si>
    <t>9. Customer Approval Verification</t>
  </si>
  <si>
    <t>10. Certificate of Conformance Number</t>
  </si>
  <si>
    <t>11. Functional Test Procedure Number</t>
  </si>
  <si>
    <t>12. Acceptance Report Number</t>
  </si>
  <si>
    <t>11. Functional Test Procedure Number:</t>
  </si>
  <si>
    <t>12. Acceptance Report Number:</t>
  </si>
  <si>
    <t>14. Signature</t>
  </si>
  <si>
    <t>15. Date</t>
  </si>
  <si>
    <t>AS9102B FORM 3 - CHARACTERISTIC ACCOUNTABILITY, VERIFICATION, AND COMPATIBILITY EVALUATION</t>
  </si>
  <si>
    <t>1. Part Number</t>
  </si>
  <si>
    <t>2. Part Name</t>
  </si>
  <si>
    <t>Characteristic Accountability</t>
  </si>
  <si>
    <t>3</t>
  </si>
  <si>
    <t>5.                         Char  No.</t>
  </si>
  <si>
    <t>6.                        Reference Location</t>
  </si>
  <si>
    <t>7.                          Characteristic Designator</t>
  </si>
  <si>
    <t>8. 
Requirement</t>
  </si>
  <si>
    <t>9. 
Results</t>
  </si>
  <si>
    <t>10. Designed / Qualified Tooling</t>
  </si>
  <si>
    <t>11. NonConformance Number</t>
  </si>
  <si>
    <t>14a.
Measurement Equipment / Gauge No.</t>
  </si>
  <si>
    <t>14b.
Comments</t>
  </si>
  <si>
    <t xml:space="preserve">
</t>
  </si>
  <si>
    <t>1.Part Number</t>
  </si>
  <si>
    <t>3.Serial Number</t>
  </si>
  <si>
    <t>14a. Measurement Equipment / Gauge No</t>
  </si>
  <si>
    <t>2.Part Name</t>
  </si>
  <si>
    <t>4.FAIR Number</t>
  </si>
  <si>
    <t>14b.Comments</t>
  </si>
  <si>
    <t>5.Char No.</t>
  </si>
  <si>
    <t>6.Ref Location</t>
  </si>
  <si>
    <t>8.Requirement</t>
  </si>
  <si>
    <t>7.Char Desig</t>
  </si>
  <si>
    <t>9.Result</t>
  </si>
  <si>
    <t>10.Designed / Qualified Tooling</t>
  </si>
  <si>
    <t>12.Signature</t>
  </si>
  <si>
    <t>11.Non-Conformance Number</t>
  </si>
  <si>
    <t>13.Date</t>
  </si>
  <si>
    <t>12. Signature</t>
  </si>
  <si>
    <t>13. Date:</t>
  </si>
  <si>
    <t>Appearance Approval Report</t>
  </si>
  <si>
    <t>PART</t>
  </si>
  <si>
    <t>DRAWING</t>
  </si>
  <si>
    <t>APPLICATION</t>
  </si>
  <si>
    <t>NUMBER</t>
  </si>
  <si>
    <t>(PO NUMBER)</t>
  </si>
  <si>
    <t>BUYER</t>
  </si>
  <si>
    <t>G&amp;H SITE</t>
  </si>
  <si>
    <t>DATE</t>
  </si>
  <si>
    <t>NAME</t>
  </si>
  <si>
    <t>CODE</t>
  </si>
  <si>
    <t>ORGANISATION</t>
  </si>
  <si>
    <t>MANUFACTURING</t>
  </si>
  <si>
    <t>SUPPLIER/VENDOR</t>
  </si>
  <si>
    <t>LOCATION</t>
  </si>
  <si>
    <t>-</t>
  </si>
  <si>
    <t>REASON FOR</t>
  </si>
  <si>
    <t>PART SUBMISSION WARRANT</t>
  </si>
  <si>
    <t>SPECIAL SAMPLE</t>
  </si>
  <si>
    <t>RE-SUBMISSION</t>
  </si>
  <si>
    <t>OTHER</t>
  </si>
  <si>
    <t>SUBMISSION</t>
  </si>
  <si>
    <t>ENGINEERING CHANGE</t>
  </si>
  <si>
    <t>FIRST PRODUCTION SHIPMENT</t>
  </si>
  <si>
    <t>APPEARANCE EVALUATION</t>
  </si>
  <si>
    <t>Insert Image of Sample:</t>
  </si>
  <si>
    <t>Comments:</t>
  </si>
  <si>
    <t>SUPPLIER</t>
  </si>
  <si>
    <t>AUTHORISED CUSTOMER</t>
  </si>
  <si>
    <t>SIGNATURE</t>
  </si>
  <si>
    <t>REPRESENTATIVE SIGNATURE</t>
  </si>
  <si>
    <t>Section XVI - Assent Database Update</t>
  </si>
  <si>
    <t>Component Compliance</t>
  </si>
  <si>
    <t>As per G&amp;H Global T's &amp; C's, the suppleir shall submit all component compliance via the Assent supplier portal.
Assent are a contracted 3rd party that supports component compliace on behalf of G&amp;H.
Details on how to access this portal are as per the links provided below.
For any assistance, please contact Jon Taylor, Global Supplier Quality Manager - 
jtaylor@gandh.com or compliancesupport@assent.com</t>
  </si>
  <si>
    <t>Here are a couple of helpful submission videos that suppliers can refer to: </t>
  </si>
  <si>
    <t>General submission videos: https://assentcompliance.my.site.com/SupplierCustomerPortal/s/topic/0TO8X000000B5UtWAK/how-to-make-submissions-in-the-supplier-portal?language=en_US</t>
  </si>
  <si>
    <t>CM Submissions: https://assentcompliance.my.site.com/SupplierCustomerPortal/s/topic/0TO8X000001Dme6WAC/responsible-minerals-rm-videos?language=en_US </t>
  </si>
  <si>
    <t>General supplier helppage: https://assentcompliance.my.site.com/SupplierCustomerPortal/s/?language=en_US</t>
  </si>
  <si>
    <t>Assent support details:</t>
  </si>
  <si>
    <t>Email: compliancesupport@assent.com</t>
  </si>
  <si>
    <t>Web: Supplier Help Center</t>
  </si>
  <si>
    <t>Chat: English Live Support Chat can be accessed through the supplier portal</t>
  </si>
  <si>
    <t>Phone: +1 855-277-3681 / +31 (20) 399 1700 (Phone Support Available In: English, Deutsch, 中文热线, Français, Italiano, 日本語, Español, Português)</t>
  </si>
  <si>
    <t xml:space="preserve">Production Submission 
Warrant - PSW Form </t>
  </si>
  <si>
    <t>PSW No.</t>
  </si>
  <si>
    <t>PRODUCT INFORMATION</t>
  </si>
  <si>
    <t>Page No. 1 of 2</t>
  </si>
  <si>
    <t>Product Name:</t>
  </si>
  <si>
    <t>Product Number:</t>
  </si>
  <si>
    <t>PSO Reference / Vendor Code:</t>
  </si>
  <si>
    <t>Drawing Number:</t>
  </si>
  <si>
    <t>Agreement Reference:</t>
  </si>
  <si>
    <t>Engineering Change / Issue Level:</t>
  </si>
  <si>
    <t>PRODUCTION SUPPLY ORGANISATION (PSO)</t>
  </si>
  <si>
    <t>INTERNAL CUSTOMER ORGANISATION</t>
  </si>
  <si>
    <t>Customer Name / Division</t>
  </si>
  <si>
    <t>Street Address</t>
  </si>
  <si>
    <t>Customer Authorised Representative (Name)</t>
  </si>
  <si>
    <t xml:space="preserve">City </t>
  </si>
  <si>
    <t>Region</t>
  </si>
  <si>
    <t>Postal Code</t>
  </si>
  <si>
    <t>Country</t>
  </si>
  <si>
    <r>
      <t>Application</t>
    </r>
    <r>
      <rPr>
        <sz val="8"/>
        <color indexed="8"/>
        <rFont val="Arial"/>
        <family val="2"/>
      </rPr>
      <t xml:space="preserve"> (Project / Programme)</t>
    </r>
  </si>
  <si>
    <t>REASON FOR SUBMISSION</t>
  </si>
  <si>
    <t xml:space="preserve">Comments </t>
  </si>
  <si>
    <t>APPROVAL SUBMISSION LEVEL (Also use section 1 of sheet 2)</t>
  </si>
  <si>
    <t>Level 1</t>
  </si>
  <si>
    <t>Level 2</t>
  </si>
  <si>
    <t>Level 3</t>
  </si>
  <si>
    <t>Level 4</t>
  </si>
  <si>
    <t>Level 5</t>
  </si>
  <si>
    <r>
      <t xml:space="preserve">DECLARATION </t>
    </r>
    <r>
      <rPr>
        <sz val="11"/>
        <color indexed="8"/>
        <rFont val="Arial"/>
        <family val="2"/>
      </rPr>
      <t>(Also use section 2 of sheet 2, and when appliable section 3)</t>
    </r>
  </si>
  <si>
    <t>I submit this Production Submission Warrant (PSW) and accompanying data to provide objective evidence of compliance to all Production Product Approval Process (PPAP) requirements and as confirmation of the product / process capability and capacity to support ongoing supply. I also certify that documented evidence is on file and available for review.  
I have noted any deviations from this declaration using sheet 2.</t>
  </si>
  <si>
    <t>PSO Authorisation: (Print Name/Sign)</t>
  </si>
  <si>
    <t>Phone Number</t>
  </si>
  <si>
    <t xml:space="preserve">FOR GOOCH AND HOUSEGO USE ONLY </t>
  </si>
  <si>
    <r>
      <t xml:space="preserve">                              </t>
    </r>
    <r>
      <rPr>
        <b/>
        <sz val="10"/>
        <rFont val="Arial"/>
        <family val="2"/>
      </rPr>
      <t>Interim Approval</t>
    </r>
  </si>
  <si>
    <t>Interim Approval Status</t>
  </si>
  <si>
    <t>D</t>
  </si>
  <si>
    <t>E</t>
  </si>
  <si>
    <t xml:space="preserve">    Agreed period or quantity for shipment:  </t>
  </si>
  <si>
    <r>
      <t xml:space="preserve">Specific actions required 
</t>
    </r>
    <r>
      <rPr>
        <i/>
        <sz val="10"/>
        <rFont val="Arial"/>
        <family val="2"/>
      </rPr>
      <t>(see comments box)</t>
    </r>
  </si>
  <si>
    <t xml:space="preserve">  Concession required for shipment </t>
  </si>
  <si>
    <t>Concession No.</t>
  </si>
  <si>
    <t>Accept</t>
  </si>
  <si>
    <t>Reject</t>
  </si>
  <si>
    <t>Not Required</t>
  </si>
  <si>
    <t>Customer Authorised Representative (Print Name/Sign)</t>
  </si>
  <si>
    <t>Production Submission 
Warrant [PSW] - Approval form</t>
  </si>
  <si>
    <t>SECTION 1: SUBMISSION CONTENT</t>
  </si>
  <si>
    <t>Page No. 2 of 2</t>
  </si>
  <si>
    <r>
      <rPr>
        <b/>
        <sz val="10"/>
        <color indexed="8"/>
        <rFont val="Arial"/>
        <family val="2"/>
      </rPr>
      <t>Note</t>
    </r>
    <r>
      <rPr>
        <sz val="10"/>
        <color indexed="8"/>
        <rFont val="Arial"/>
        <family val="2"/>
      </rPr>
      <t>: For boxes ticked "No" and where the element is applicable use section 3.</t>
    </r>
  </si>
  <si>
    <r>
      <t xml:space="preserve">ELEMENT DESCRIPTION </t>
    </r>
    <r>
      <rPr>
        <i/>
        <sz val="10"/>
        <rFont val="Arial"/>
        <family val="2"/>
      </rPr>
      <t>(tick)</t>
    </r>
  </si>
  <si>
    <t>1 G&amp;H Specific Requirements</t>
  </si>
  <si>
    <t xml:space="preserve">10 Process Failure Modes Effects Analysis (PFMEA) </t>
  </si>
  <si>
    <t>2 Contract, Drawing and Specification Review</t>
  </si>
  <si>
    <t>11 Measurement System Evaluation (MSE)</t>
  </si>
  <si>
    <t>3 Review of Design</t>
  </si>
  <si>
    <t>12 Packing &amp; Traveller Details</t>
  </si>
  <si>
    <t>4 Manufacturing Process Flow &amp; Predicted Timing Plan</t>
  </si>
  <si>
    <t>13 Final Manufacturing Process Instructions</t>
  </si>
  <si>
    <t>5 Draft Manufacturing Instructions</t>
  </si>
  <si>
    <t>14 Control Plan- Production</t>
  </si>
  <si>
    <t>6 Facilities, Tools and Gauges</t>
  </si>
  <si>
    <t>15 Statistical Process Control</t>
  </si>
  <si>
    <t>7 Control Plan – Pre-Production</t>
  </si>
  <si>
    <t>16 Product Quality Sign Off &amp; Appearance Approval Report</t>
  </si>
  <si>
    <t>8 Production Quality &amp; Inspection Planning</t>
  </si>
  <si>
    <t>17 First Article Inspection Report</t>
  </si>
  <si>
    <t>9 Team Feasibility Commitment</t>
  </si>
  <si>
    <t xml:space="preserve">18 Production Submission Warrant (Approval form) </t>
  </si>
  <si>
    <t>SECTION 2: DECLARATIONS CONTINUED</t>
  </si>
  <si>
    <r>
      <rPr>
        <b/>
        <sz val="10"/>
        <color indexed="8"/>
        <rFont val="Arial"/>
        <family val="2"/>
      </rPr>
      <t>Note:</t>
    </r>
    <r>
      <rPr>
        <sz val="10"/>
        <color indexed="8"/>
        <rFont val="Arial"/>
        <family val="2"/>
      </rPr>
      <t xml:space="preserve"> For boxes ticked "No" and where the element is applicable use section 3.</t>
    </r>
  </si>
  <si>
    <t>All Customer / Design Engineering requirements are properly understood and recorded.</t>
  </si>
  <si>
    <t>The requirements of the Production Process Run have been satisfied and associated data evaluated.</t>
  </si>
  <si>
    <t>All the results demonstrate conformance to Customer / Design Engineering requirements.</t>
  </si>
  <si>
    <r>
      <t>Satisfactory Process Control Surveillance has been carried out and conformity to requirements is deployed within the production manufacturing</t>
    </r>
    <r>
      <rPr>
        <sz val="10"/>
        <color indexed="10"/>
        <rFont val="Arial"/>
        <family val="2"/>
      </rPr>
      <t xml:space="preserve"> </t>
    </r>
    <r>
      <rPr>
        <sz val="10"/>
        <rFont val="Arial"/>
        <family val="2"/>
      </rPr>
      <t>process.</t>
    </r>
  </si>
  <si>
    <t xml:space="preserve">Initial Manufacturing Studies demonstrate rate potential to customer demand rate requirements . </t>
  </si>
  <si>
    <t xml:space="preserve">Please state Customer demand rate </t>
  </si>
  <si>
    <t>Unit</t>
  </si>
  <si>
    <t>If there are any deviations from the declarations made 
(sheet 1 and 2) tick and state specifics below</t>
  </si>
  <si>
    <t>SECTION 3: FOR INTERIM SUBMISSIONS ONLY</t>
  </si>
  <si>
    <t xml:space="preserve">Interim Corrective Action Plan included </t>
  </si>
  <si>
    <t>Commitment date of re-submission:
(state date)</t>
  </si>
  <si>
    <t>Retention/Submission Requirements Table</t>
  </si>
  <si>
    <t>Requirement</t>
  </si>
  <si>
    <t>S</t>
  </si>
  <si>
    <t>Control Plan- Pre - Production</t>
  </si>
  <si>
    <t>R</t>
  </si>
  <si>
    <t>Contract, Drawing and Specification Review</t>
  </si>
  <si>
    <t xml:space="preserve">Manufacturing Process Flow </t>
  </si>
  <si>
    <t xml:space="preserve">Process Failure Modes Effects Analysis (PFMEA) </t>
  </si>
  <si>
    <t>Facilities, Tools and Gauges</t>
  </si>
  <si>
    <t xml:space="preserve">Production Submission Warrant (Approval form) </t>
  </si>
  <si>
    <t>S = The organisation shall submit to the customer and retain a copy of records or documentation items at appropriate locations.</t>
  </si>
  <si>
    <t>R = The organisation shall retain at appropriate locations and make available to the customer upon request.</t>
  </si>
  <si>
    <t>* = The organisation shall retain at appropriate locations and submit to the customer upon request.</t>
  </si>
  <si>
    <t>History change</t>
  </si>
  <si>
    <t>Introduction</t>
  </si>
  <si>
    <t>Update retention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</si>
</sst>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ddd\,\ m/d/yyyy"/>
    <numFmt numFmtId="166" formatCode="mmm\ d\,\ yyyy"/>
    <numFmt numFmtId="167" formatCode="d"/>
    <numFmt numFmtId="168" formatCode="m/d/yy;@"/>
  </numFmts>
  <fonts count="110" x14ac:knownFonts="1">
    <font>
      <sz val="10"/>
      <name val="Arial"/>
    </font>
    <font>
      <sz val="11"/>
      <color theme="1"/>
      <name val="Calibri"/>
      <family val="2"/>
      <scheme val="minor"/>
    </font>
    <font>
      <sz val="11"/>
      <color theme="1"/>
      <name val="Calibri"/>
      <family val="2"/>
      <scheme val="minor"/>
    </font>
    <font>
      <b/>
      <sz val="10"/>
      <name val="Arial"/>
      <family val="2"/>
    </font>
    <font>
      <i/>
      <sz val="10"/>
      <name val="Arial"/>
      <family val="2"/>
    </font>
    <font>
      <sz val="8"/>
      <name val="Arial"/>
      <family val="2"/>
    </font>
    <font>
      <b/>
      <sz val="8"/>
      <name val="Arial"/>
      <family val="2"/>
    </font>
    <font>
      <sz val="9"/>
      <name val="Arial"/>
      <family val="2"/>
    </font>
    <font>
      <sz val="12"/>
      <name val="Arial"/>
      <family val="2"/>
    </font>
    <font>
      <b/>
      <sz val="14"/>
      <name val="Arial"/>
      <family val="2"/>
    </font>
    <font>
      <b/>
      <sz val="16"/>
      <name val="Arial"/>
      <family val="2"/>
    </font>
    <font>
      <b/>
      <sz val="12"/>
      <name val="Arial"/>
      <family val="2"/>
    </font>
    <font>
      <sz val="10"/>
      <name val="Arial"/>
      <family val="2"/>
    </font>
    <font>
      <sz val="10"/>
      <color indexed="12"/>
      <name val="Arial"/>
      <family val="2"/>
    </font>
    <font>
      <sz val="10"/>
      <color indexed="10"/>
      <name val="Arial"/>
      <family val="2"/>
    </font>
    <font>
      <sz val="10"/>
      <color indexed="8"/>
      <name val="Arial"/>
      <family val="2"/>
    </font>
    <font>
      <sz val="14"/>
      <name val="Arial"/>
      <family val="2"/>
    </font>
    <font>
      <b/>
      <u/>
      <sz val="12"/>
      <name val="Arial"/>
      <family val="2"/>
    </font>
    <font>
      <b/>
      <sz val="16"/>
      <color indexed="10"/>
      <name val="Arial"/>
      <family val="2"/>
    </font>
    <font>
      <b/>
      <sz val="10"/>
      <color indexed="12"/>
      <name val="Arial"/>
      <family val="2"/>
    </font>
    <font>
      <sz val="8"/>
      <name val="Arial"/>
      <family val="2"/>
    </font>
    <font>
      <b/>
      <sz val="22"/>
      <name val="Arial"/>
      <family val="2"/>
    </font>
    <font>
      <b/>
      <i/>
      <u/>
      <sz val="10"/>
      <name val="Arial"/>
      <family val="2"/>
    </font>
    <font>
      <b/>
      <i/>
      <u/>
      <sz val="11"/>
      <name val="Arial"/>
      <family val="2"/>
    </font>
    <font>
      <sz val="11"/>
      <name val="Arial"/>
      <family val="2"/>
    </font>
    <font>
      <b/>
      <sz val="11"/>
      <name val="Arial"/>
      <family val="2"/>
    </font>
    <font>
      <sz val="11"/>
      <name val="Times New Roman"/>
      <family val="1"/>
    </font>
    <font>
      <b/>
      <sz val="11"/>
      <name val="Times New Roman"/>
      <family val="1"/>
    </font>
    <font>
      <b/>
      <sz val="11"/>
      <color rgb="FFFF0000"/>
      <name val="Times New Roman"/>
      <family val="1"/>
    </font>
    <font>
      <b/>
      <sz val="12"/>
      <color indexed="8"/>
      <name val="Arial"/>
      <family val="2"/>
    </font>
    <font>
      <b/>
      <sz val="11"/>
      <color indexed="8"/>
      <name val="Arial"/>
      <family val="2"/>
    </font>
    <font>
      <b/>
      <sz val="10"/>
      <color indexed="8"/>
      <name val="Arial"/>
      <family val="2"/>
    </font>
    <font>
      <sz val="11"/>
      <color indexed="8"/>
      <name val="Arial"/>
      <family val="2"/>
    </font>
    <font>
      <b/>
      <u/>
      <sz val="8"/>
      <color indexed="8"/>
      <name val="Arial"/>
      <family val="2"/>
    </font>
    <font>
      <sz val="9"/>
      <color indexed="8"/>
      <name val="Arial"/>
      <family val="2"/>
    </font>
    <font>
      <sz val="8"/>
      <color indexed="8"/>
      <name val="Arial"/>
      <family val="2"/>
    </font>
    <font>
      <sz val="10"/>
      <color rgb="FF00B0F0"/>
      <name val="Arial"/>
      <family val="2"/>
    </font>
    <font>
      <sz val="9"/>
      <color theme="1"/>
      <name val="Arial"/>
      <family val="2"/>
    </font>
    <font>
      <b/>
      <sz val="11"/>
      <color rgb="FFFF0000"/>
      <name val="Arial"/>
      <family val="2"/>
    </font>
    <font>
      <b/>
      <sz val="9"/>
      <name val="Arial"/>
      <family val="2"/>
    </font>
    <font>
      <b/>
      <sz val="14"/>
      <color indexed="8"/>
      <name val="Arial"/>
      <family val="2"/>
    </font>
    <font>
      <sz val="11"/>
      <name val="Microsoft Sans Serif"/>
      <family val="2"/>
    </font>
    <font>
      <sz val="8"/>
      <name val="Microsoft Sans Serif"/>
      <family val="2"/>
    </font>
    <font>
      <b/>
      <sz val="8"/>
      <name val="Microsoft Sans Serif"/>
      <family val="2"/>
    </font>
    <font>
      <b/>
      <i/>
      <sz val="8"/>
      <name val="Microsoft Sans Serif"/>
      <family val="2"/>
    </font>
    <font>
      <i/>
      <sz val="8"/>
      <name val="Microsoft Sans Serif"/>
      <family val="2"/>
    </font>
    <font>
      <sz val="10"/>
      <name val="Microsoft Sans Serif"/>
      <family val="2"/>
    </font>
    <font>
      <i/>
      <sz val="8"/>
      <name val="Arial"/>
      <family val="2"/>
    </font>
    <font>
      <vertAlign val="superscript"/>
      <sz val="11"/>
      <name val="Microsoft Sans Serif"/>
      <family val="2"/>
    </font>
    <font>
      <sz val="9"/>
      <name val="Microsoft Sans Serif"/>
      <family val="2"/>
    </font>
    <font>
      <i/>
      <sz val="10"/>
      <name val="Microsoft Sans Serif"/>
      <family val="2"/>
    </font>
    <font>
      <b/>
      <sz val="8"/>
      <color indexed="13"/>
      <name val="Microsoft Sans Serif"/>
      <family val="2"/>
    </font>
    <font>
      <b/>
      <sz val="8"/>
      <color theme="0"/>
      <name val="Microsoft Sans Serif"/>
      <family val="2"/>
    </font>
    <font>
      <b/>
      <i/>
      <sz val="9"/>
      <name val="Microsoft Sans Serif"/>
      <family val="2"/>
    </font>
    <font>
      <b/>
      <sz val="9"/>
      <name val="Microsoft Sans Serif"/>
      <family val="2"/>
    </font>
    <font>
      <sz val="9.5"/>
      <name val="Microsoft Sans Serif"/>
      <family val="2"/>
    </font>
    <font>
      <b/>
      <sz val="14"/>
      <color theme="1"/>
      <name val="Arial"/>
      <family val="2"/>
    </font>
    <font>
      <sz val="11"/>
      <color theme="0"/>
      <name val="Calibri"/>
      <family val="2"/>
      <scheme val="minor"/>
    </font>
    <font>
      <sz val="12"/>
      <color theme="0"/>
      <name val="Arial"/>
      <family val="2"/>
    </font>
    <font>
      <b/>
      <sz val="22"/>
      <color theme="1" tint="0.34998626667073579"/>
      <name val="Calibri Light"/>
      <family val="2"/>
      <scheme val="major"/>
    </font>
    <font>
      <sz val="12"/>
      <color theme="1"/>
      <name val="Arial"/>
      <family val="2"/>
    </font>
    <font>
      <u/>
      <sz val="11"/>
      <color indexed="12"/>
      <name val="Arial"/>
      <family val="2"/>
    </font>
    <font>
      <b/>
      <sz val="12"/>
      <color theme="1"/>
      <name val="Arial"/>
      <family val="2"/>
    </font>
    <font>
      <b/>
      <sz val="12"/>
      <color theme="1" tint="0.499984740745262"/>
      <name val="Arial"/>
      <family val="2"/>
    </font>
    <font>
      <sz val="12"/>
      <color theme="1" tint="0.499984740745262"/>
      <name val="Arial"/>
      <family val="2"/>
    </font>
    <font>
      <b/>
      <sz val="12"/>
      <color rgb="FFFF0000"/>
      <name val="Arial"/>
      <family val="2"/>
    </font>
    <font>
      <b/>
      <sz val="12"/>
      <color indexed="10"/>
      <name val="Arial"/>
      <family val="2"/>
    </font>
    <font>
      <sz val="11"/>
      <color theme="1"/>
      <name val="Franklin Gothic Book"/>
      <family val="2"/>
    </font>
    <font>
      <sz val="12"/>
      <name val="Franklin Gothic Book"/>
      <family val="2"/>
    </font>
    <font>
      <b/>
      <sz val="12"/>
      <name val="Franklin Gothic Book"/>
      <family val="2"/>
    </font>
    <font>
      <sz val="12"/>
      <color indexed="8"/>
      <name val="Franklin Gothic Book"/>
      <family val="2"/>
    </font>
    <font>
      <sz val="12"/>
      <color rgb="FFFF0000"/>
      <name val="Franklin Gothic Book"/>
      <family val="2"/>
    </font>
    <font>
      <sz val="9"/>
      <color indexed="81"/>
      <name val="Tahoma"/>
      <family val="2"/>
    </font>
    <font>
      <b/>
      <sz val="9"/>
      <color indexed="81"/>
      <name val="Tahoma"/>
      <family val="2"/>
    </font>
    <font>
      <b/>
      <i/>
      <sz val="12"/>
      <color indexed="12"/>
      <name val="Arial"/>
      <family val="2"/>
    </font>
    <font>
      <sz val="10"/>
      <name val="Arial"/>
      <family val="2"/>
    </font>
    <font>
      <b/>
      <sz val="8"/>
      <color theme="1"/>
      <name val="Arial"/>
      <family val="2"/>
    </font>
    <font>
      <u/>
      <sz val="10"/>
      <color theme="10"/>
      <name val="Arial"/>
      <family val="2"/>
    </font>
    <font>
      <sz val="11"/>
      <color rgb="FF000000"/>
      <name val="Arial"/>
      <family val="2"/>
    </font>
    <font>
      <u/>
      <sz val="10"/>
      <color theme="10"/>
      <name val="Arial"/>
      <family val="2"/>
    </font>
    <font>
      <sz val="12"/>
      <color theme="4" tint="-0.249977111117893"/>
      <name val="Arial"/>
      <family val="2"/>
    </font>
    <font>
      <sz val="11"/>
      <color rgb="FF000080"/>
      <name val="Arial"/>
      <family val="2"/>
    </font>
    <font>
      <sz val="16"/>
      <color rgb="FFFF0000"/>
      <name val="Arial"/>
      <family val="2"/>
    </font>
    <font>
      <vertAlign val="superscript"/>
      <sz val="12"/>
      <name val="Arial"/>
      <family val="2"/>
    </font>
    <font>
      <sz val="11"/>
      <color rgb="FFFF0000"/>
      <name val="Arial"/>
      <family val="2"/>
    </font>
    <font>
      <sz val="12"/>
      <color rgb="FF00B0F0"/>
      <name val="Arial"/>
      <family val="2"/>
    </font>
    <font>
      <sz val="14"/>
      <color rgb="FF00B0F0"/>
      <name val="Arial"/>
      <family val="2"/>
    </font>
    <font>
      <sz val="16"/>
      <color rgb="FF00B0F0"/>
      <name val="Arial"/>
      <family val="2"/>
    </font>
    <font>
      <sz val="20"/>
      <color rgb="FF00B0F0"/>
      <name val="Arial"/>
      <family val="2"/>
    </font>
    <font>
      <sz val="12"/>
      <color rgb="FFFF0000"/>
      <name val="Arial"/>
      <family val="2"/>
    </font>
    <font>
      <b/>
      <sz val="20"/>
      <color rgb="FF00B0F0"/>
      <name val="Arial"/>
      <family val="2"/>
    </font>
    <font>
      <b/>
      <i/>
      <sz val="12"/>
      <name val="Arial"/>
      <family val="2"/>
    </font>
    <font>
      <b/>
      <sz val="12"/>
      <color rgb="FF000080"/>
      <name val="Arial"/>
      <family val="2"/>
    </font>
    <font>
      <i/>
      <sz val="12"/>
      <name val="Arial"/>
      <family val="2"/>
    </font>
    <font>
      <b/>
      <sz val="24"/>
      <color rgb="FF00B0F0"/>
      <name val="Arial"/>
      <family val="2"/>
    </font>
    <font>
      <sz val="24"/>
      <color rgb="FF00B0F0"/>
      <name val="Arial"/>
      <family val="2"/>
    </font>
    <font>
      <sz val="11"/>
      <color theme="1"/>
      <name val="Arial"/>
      <family val="2"/>
    </font>
    <font>
      <sz val="14"/>
      <color theme="1"/>
      <name val="Arial"/>
      <family val="2"/>
    </font>
    <font>
      <b/>
      <sz val="12"/>
      <color rgb="FF002060"/>
      <name val="Arial"/>
      <family val="2"/>
    </font>
    <font>
      <b/>
      <sz val="11"/>
      <color theme="1"/>
      <name val="Arial"/>
      <family val="2"/>
    </font>
    <font>
      <i/>
      <sz val="12"/>
      <color rgb="FF3366FF"/>
      <name val="Arial"/>
      <family val="2"/>
    </font>
    <font>
      <b/>
      <sz val="12"/>
      <color theme="1"/>
      <name val="Franklin Gothic Book"/>
      <family val="2"/>
    </font>
    <font>
      <sz val="12"/>
      <color theme="1"/>
      <name val="Franklin Gothic Book"/>
      <family val="2"/>
    </font>
    <font>
      <sz val="36"/>
      <name val="Arial"/>
      <family val="2"/>
    </font>
    <font>
      <sz val="20"/>
      <name val="Arial"/>
      <family val="2"/>
    </font>
    <font>
      <b/>
      <sz val="14"/>
      <color rgb="FF00B0F0"/>
      <name val="Arial"/>
      <family val="2"/>
    </font>
    <font>
      <sz val="26"/>
      <color rgb="FF00B0F0"/>
      <name val="Arial"/>
      <family val="2"/>
    </font>
    <font>
      <b/>
      <sz val="11"/>
      <color theme="1"/>
      <name val="Calibri"/>
      <family val="2"/>
      <scheme val="minor"/>
    </font>
    <font>
      <b/>
      <sz val="11"/>
      <color rgb="FF504F5B"/>
      <name val="Arial"/>
      <family val="2"/>
    </font>
    <font>
      <sz val="8"/>
      <color rgb="FF000000"/>
      <name val="Tahoma"/>
      <family val="2"/>
    </font>
  </fonts>
  <fills count="1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1"/>
        <bgColor indexed="64"/>
      </patternFill>
    </fill>
    <fill>
      <patternFill patternType="solid">
        <fgColor rgb="FF77F3F9"/>
        <bgColor indexed="64"/>
      </patternFill>
    </fill>
    <fill>
      <patternFill patternType="solid">
        <fgColor indexed="13"/>
        <bgColor indexed="64"/>
      </patternFill>
    </fill>
    <fill>
      <patternFill patternType="solid">
        <fgColor rgb="FF00CCFF"/>
        <bgColor indexed="64"/>
      </patternFill>
    </fill>
    <fill>
      <patternFill patternType="lightUp"/>
    </fill>
    <fill>
      <patternFill patternType="solid">
        <fgColor rgb="FFFFC000"/>
        <bgColor indexed="64"/>
      </patternFill>
    </fill>
    <fill>
      <patternFill patternType="solid">
        <fgColor theme="0" tint="-4.9989318521683403E-2"/>
        <bgColor theme="4"/>
      </patternFill>
    </fill>
    <fill>
      <patternFill patternType="solid">
        <fgColor theme="0" tint="-0.14996795556505021"/>
        <bgColor indexed="64"/>
      </patternFill>
    </fill>
  </fills>
  <borders count="2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top/>
      <bottom style="thick">
        <color indexed="64"/>
      </bottom>
      <diagonal/>
    </border>
    <border>
      <left/>
      <right style="thick">
        <color indexed="64"/>
      </right>
      <top style="dashed">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right style="dashed">
        <color indexed="64"/>
      </right>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ck">
        <color indexed="64"/>
      </left>
      <right/>
      <top/>
      <bottom style="thick">
        <color indexed="64"/>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dashed">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top style="thick">
        <color indexed="64"/>
      </top>
      <bottom/>
      <diagonal/>
    </border>
    <border>
      <left/>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style="thin">
        <color indexed="64"/>
      </bottom>
      <diagonal/>
    </border>
    <border>
      <left/>
      <right style="thin">
        <color indexed="23"/>
      </right>
      <top/>
      <bottom style="thin">
        <color indexed="64"/>
      </bottom>
      <diagonal/>
    </border>
    <border>
      <left style="thin">
        <color indexed="23"/>
      </left>
      <right/>
      <top/>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top/>
      <bottom style="thin">
        <color theme="1"/>
      </bottom>
      <diagonal/>
    </border>
    <border>
      <left style="thin">
        <color indexed="23"/>
      </left>
      <right style="thin">
        <color indexed="23"/>
      </right>
      <top/>
      <bottom style="thin">
        <color indexed="23"/>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style="thin">
        <color indexed="64"/>
      </right>
      <top/>
      <bottom/>
      <diagonal/>
    </border>
    <border>
      <left/>
      <right/>
      <top style="medium">
        <color theme="0" tint="-0.14996795556505021"/>
      </top>
      <bottom style="medium">
        <color theme="0" tint="-0.14996795556505021"/>
      </bottom>
      <diagonal/>
    </border>
    <border>
      <left style="thin">
        <color indexed="64"/>
      </left>
      <right/>
      <top style="thin">
        <color theme="0" tint="-4.9989318521683403E-2"/>
      </top>
      <bottom/>
      <diagonal/>
    </border>
    <border>
      <left/>
      <right/>
      <top style="thin">
        <color theme="0" tint="-4.9989318521683403E-2"/>
      </top>
      <bottom/>
      <diagonal/>
    </border>
    <border>
      <left/>
      <right style="thin">
        <color indexed="64"/>
      </right>
      <top style="thin">
        <color theme="0" tint="-4.9989318521683403E-2"/>
      </top>
      <bottom/>
      <diagonal/>
    </border>
    <border>
      <left/>
      <right/>
      <top/>
      <bottom style="thin">
        <color theme="4" tint="0.59996337778862885"/>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top style="thin">
        <color theme="4" tint="0.59996337778862885"/>
      </top>
      <bottom style="thin">
        <color theme="4" tint="0.59996337778862885"/>
      </bottom>
      <diagonal/>
    </border>
    <border>
      <left/>
      <right/>
      <top style="thin">
        <color theme="5" tint="0.59996337778862885"/>
      </top>
      <bottom style="thin">
        <color theme="5" tint="0.59996337778862885"/>
      </bottom>
      <diagonal/>
    </border>
    <border>
      <left style="thin">
        <color indexed="64"/>
      </left>
      <right/>
      <top/>
      <bottom style="thin">
        <color theme="0" tint="-4.9989318521683403E-2"/>
      </bottom>
      <diagonal/>
    </border>
    <border>
      <left/>
      <right/>
      <top/>
      <bottom style="thin">
        <color theme="0" tint="-4.9989318521683403E-2"/>
      </bottom>
      <diagonal/>
    </border>
    <border>
      <left/>
      <right style="thin">
        <color indexed="64"/>
      </right>
      <top/>
      <bottom style="thin">
        <color theme="0" tint="-4.9989318521683403E-2"/>
      </bottom>
      <diagonal/>
    </border>
    <border>
      <left/>
      <right/>
      <top style="thin">
        <color theme="6" tint="0.59996337778862885"/>
      </top>
      <bottom style="thin">
        <color theme="6" tint="0.59996337778862885"/>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top style="thin">
        <color theme="8" tint="0.59996337778862885"/>
      </top>
      <bottom style="thin">
        <color theme="8" tint="0.59996337778862885"/>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theme="1" tint="0.499984740745262"/>
      </bottom>
      <diagonal/>
    </border>
    <border>
      <left style="thin">
        <color indexed="64"/>
      </left>
      <right/>
      <top/>
      <bottom style="thin">
        <color theme="4" tint="0.59996337778862885"/>
      </bottom>
      <diagonal/>
    </border>
    <border>
      <left style="thin">
        <color indexed="64"/>
      </left>
      <right/>
      <top style="thin">
        <color theme="4" tint="0.59996337778862885"/>
      </top>
      <bottom style="thin">
        <color theme="4" tint="0.59996337778862885"/>
      </bottom>
      <diagonal/>
    </border>
    <border>
      <left style="thin">
        <color indexed="64"/>
      </left>
      <right/>
      <top style="thin">
        <color theme="5" tint="0.59996337778862885"/>
      </top>
      <bottom style="thin">
        <color theme="5" tint="0.59996337778862885"/>
      </bottom>
      <diagonal/>
    </border>
    <border>
      <left style="thin">
        <color indexed="64"/>
      </left>
      <right/>
      <top style="thin">
        <color theme="6" tint="0.59996337778862885"/>
      </top>
      <bottom style="thin">
        <color theme="6" tint="0.59996337778862885"/>
      </bottom>
      <diagonal/>
    </border>
    <border>
      <left style="thin">
        <color indexed="64"/>
      </left>
      <right/>
      <top style="thin">
        <color theme="8" tint="0.59996337778862885"/>
      </top>
      <bottom style="thin">
        <color theme="8" tint="0.59996337778862885"/>
      </bottom>
      <diagonal/>
    </border>
    <border>
      <left style="thin">
        <color indexed="64"/>
      </left>
      <right/>
      <top style="thin">
        <color theme="8" tint="0.59996337778862885"/>
      </top>
      <bottom style="thin">
        <color indexed="64"/>
      </bottom>
      <diagonal/>
    </border>
    <border>
      <left/>
      <right/>
      <top style="thin">
        <color theme="8" tint="0.59996337778862885"/>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style="medium">
        <color rgb="FFFFFFFF"/>
      </left>
      <right style="medium">
        <color rgb="FFFFFFFF"/>
      </right>
      <top style="medium">
        <color rgb="FFFFFFFF"/>
      </top>
      <bottom style="medium">
        <color rgb="FFFFFFFF"/>
      </bottom>
      <diagonal/>
    </border>
    <border>
      <left/>
      <right style="thin">
        <color indexed="64"/>
      </right>
      <top style="medium">
        <color indexed="64"/>
      </top>
      <bottom style="thin">
        <color indexed="64"/>
      </bottom>
      <diagonal/>
    </border>
  </borders>
  <cellStyleXfs count="15">
    <xf numFmtId="0" fontId="0" fillId="0" borderId="0"/>
    <xf numFmtId="0" fontId="12" fillId="0" borderId="0"/>
    <xf numFmtId="0" fontId="2" fillId="0" borderId="0"/>
    <xf numFmtId="0" fontId="57" fillId="0" borderId="0"/>
    <xf numFmtId="0" fontId="59" fillId="0" borderId="0" applyNumberFormat="0" applyFill="0" applyBorder="0" applyAlignment="0" applyProtection="0"/>
    <xf numFmtId="0" fontId="1" fillId="0" borderId="0"/>
    <xf numFmtId="0" fontId="1" fillId="0" borderId="0" applyNumberFormat="0" applyFill="0" applyProtection="0">
      <alignment horizontal="right" indent="1"/>
    </xf>
    <xf numFmtId="165" fontId="1" fillId="0" borderId="151">
      <alignment horizontal="center" vertical="center"/>
    </xf>
    <xf numFmtId="0" fontId="61" fillId="0" borderId="0" applyNumberFormat="0" applyFill="0" applyBorder="0" applyAlignment="0" applyProtection="0">
      <alignment vertical="top"/>
      <protection locked="0"/>
    </xf>
    <xf numFmtId="0" fontId="1" fillId="0" borderId="167" applyFill="0">
      <alignment horizontal="center" vertical="center"/>
    </xf>
    <xf numFmtId="9" fontId="1" fillId="0" borderId="0" applyFont="0" applyFill="0" applyBorder="0" applyAlignment="0" applyProtection="0"/>
    <xf numFmtId="0" fontId="1" fillId="0" borderId="167" applyFill="0">
      <alignment horizontal="left" vertical="center" indent="2"/>
    </xf>
    <xf numFmtId="168" fontId="1" fillId="0" borderId="167" applyFill="0">
      <alignment horizontal="center" vertical="center"/>
    </xf>
    <xf numFmtId="43" fontId="75" fillId="0" borderId="0" applyFont="0" applyFill="0" applyBorder="0" applyAlignment="0" applyProtection="0"/>
    <xf numFmtId="0" fontId="77" fillId="0" borderId="0" applyNumberFormat="0" applyFill="0" applyBorder="0" applyAlignment="0" applyProtection="0"/>
  </cellStyleXfs>
  <cellXfs count="1219">
    <xf numFmtId="0" fontId="0" fillId="0" borderId="0" xfId="0"/>
    <xf numFmtId="0" fontId="0" fillId="0" borderId="1" xfId="0" applyBorder="1"/>
    <xf numFmtId="0" fontId="5" fillId="0" borderId="0" xfId="0" applyFont="1"/>
    <xf numFmtId="0" fontId="0" fillId="0" borderId="8" xfId="0" applyBorder="1"/>
    <xf numFmtId="0" fontId="0" fillId="0" borderId="0" xfId="0" applyAlignment="1">
      <alignment horizontal="center"/>
    </xf>
    <xf numFmtId="0" fontId="0" fillId="0" borderId="13" xfId="0" applyBorder="1"/>
    <xf numFmtId="0" fontId="0" fillId="0" borderId="15" xfId="0" applyBorder="1"/>
    <xf numFmtId="0" fontId="5" fillId="0" borderId="4" xfId="0" applyFont="1" applyBorder="1"/>
    <xf numFmtId="0" fontId="12" fillId="0" borderId="0" xfId="0" applyFont="1"/>
    <xf numFmtId="0" fontId="0" fillId="0" borderId="17" xfId="0" applyBorder="1" applyAlignment="1">
      <alignment horizontal="center"/>
    </xf>
    <xf numFmtId="0" fontId="0" fillId="0" borderId="0" xfId="0" applyAlignment="1">
      <alignment vertical="center"/>
    </xf>
    <xf numFmtId="0" fontId="0" fillId="0" borderId="0" xfId="0" applyAlignment="1">
      <alignment horizontal="left"/>
    </xf>
    <xf numFmtId="0" fontId="0" fillId="0" borderId="1" xfId="0" applyBorder="1" applyProtection="1">
      <protection locked="0"/>
    </xf>
    <xf numFmtId="0" fontId="0" fillId="0" borderId="17" xfId="0" applyBorder="1" applyAlignment="1" applyProtection="1">
      <alignment horizontal="center"/>
      <protection locked="0"/>
    </xf>
    <xf numFmtId="0" fontId="0" fillId="0" borderId="14" xfId="0" applyBorder="1"/>
    <xf numFmtId="0" fontId="8" fillId="0" borderId="15" xfId="0" applyFont="1" applyBorder="1" applyAlignment="1">
      <alignment horizontal="center"/>
    </xf>
    <xf numFmtId="0" fontId="0" fillId="0" borderId="18" xfId="0" applyBorder="1"/>
    <xf numFmtId="0" fontId="0" fillId="0" borderId="0" xfId="0" applyAlignment="1" applyProtection="1">
      <alignment horizontal="center"/>
      <protection locked="0"/>
    </xf>
    <xf numFmtId="0" fontId="11" fillId="0" borderId="1" xfId="0" applyFont="1" applyBorder="1" applyAlignment="1">
      <alignment horizontal="center"/>
    </xf>
    <xf numFmtId="0" fontId="0" fillId="0" borderId="36" xfId="0" applyBorder="1"/>
    <xf numFmtId="0" fontId="0" fillId="0" borderId="35" xfId="0" applyBorder="1" applyProtection="1">
      <protection locked="0"/>
    </xf>
    <xf numFmtId="0" fontId="0" fillId="0" borderId="22" xfId="0" applyBorder="1" applyProtection="1">
      <protection locked="0"/>
    </xf>
    <xf numFmtId="0" fontId="0" fillId="0" borderId="13" xfId="0" applyBorder="1" applyProtection="1">
      <protection locked="0"/>
    </xf>
    <xf numFmtId="0" fontId="19" fillId="0" borderId="7" xfId="0" applyFont="1" applyBorder="1" applyAlignment="1">
      <alignment horizontal="left"/>
    </xf>
    <xf numFmtId="0" fontId="0" fillId="0" borderId="17" xfId="0" applyBorder="1"/>
    <xf numFmtId="0" fontId="22" fillId="0" borderId="0" xfId="0" applyFont="1"/>
    <xf numFmtId="0" fontId="0" fillId="0" borderId="0" xfId="0" applyAlignment="1">
      <alignment horizontal="left" wrapText="1"/>
    </xf>
    <xf numFmtId="0" fontId="23" fillId="0" borderId="0" xfId="0" applyFont="1"/>
    <xf numFmtId="0" fontId="24" fillId="0" borderId="0" xfId="0" applyFont="1"/>
    <xf numFmtId="0" fontId="23" fillId="0" borderId="0" xfId="0" applyFont="1" applyAlignment="1">
      <alignment horizontal="center"/>
    </xf>
    <xf numFmtId="0" fontId="0" fillId="0" borderId="30" xfId="0" applyBorder="1"/>
    <xf numFmtId="0" fontId="26" fillId="0" borderId="0" xfId="0" applyFont="1"/>
    <xf numFmtId="0" fontId="28" fillId="0" borderId="0" xfId="0" applyFont="1"/>
    <xf numFmtId="0" fontId="27" fillId="0" borderId="0" xfId="0" applyFont="1" applyAlignment="1">
      <alignment horizontal="center" vertical="center"/>
    </xf>
    <xf numFmtId="0" fontId="15" fillId="0" borderId="0" xfId="1" applyFont="1"/>
    <xf numFmtId="0" fontId="31" fillId="0" borderId="0" xfId="1" applyFont="1" applyAlignment="1">
      <alignment horizontal="center"/>
    </xf>
    <xf numFmtId="0" fontId="33" fillId="0" borderId="66" xfId="1" applyFont="1" applyBorder="1" applyAlignment="1">
      <alignment vertical="top"/>
    </xf>
    <xf numFmtId="0" fontId="15" fillId="0" borderId="67" xfId="1" applyFont="1" applyBorder="1"/>
    <xf numFmtId="0" fontId="15" fillId="0" borderId="66" xfId="1" applyFont="1" applyBorder="1" applyAlignment="1">
      <alignment horizontal="left"/>
    </xf>
    <xf numFmtId="0" fontId="15" fillId="0" borderId="0" xfId="1" applyFont="1" applyAlignment="1">
      <alignment horizontal="left"/>
    </xf>
    <xf numFmtId="0" fontId="12" fillId="0" borderId="0" xfId="1" applyAlignment="1">
      <alignment horizontal="left"/>
    </xf>
    <xf numFmtId="0" fontId="15" fillId="0" borderId="1" xfId="1" applyFont="1" applyBorder="1" applyAlignment="1" applyProtection="1">
      <alignment horizontal="left"/>
      <protection locked="0"/>
    </xf>
    <xf numFmtId="0" fontId="15" fillId="0" borderId="0" xfId="1" applyFont="1" applyAlignment="1" applyProtection="1">
      <alignment horizontal="left"/>
      <protection locked="0"/>
    </xf>
    <xf numFmtId="0" fontId="12" fillId="0" borderId="1" xfId="1" applyBorder="1" applyAlignment="1">
      <alignment horizontal="left"/>
    </xf>
    <xf numFmtId="0" fontId="12" fillId="0" borderId="1" xfId="1" applyBorder="1"/>
    <xf numFmtId="0" fontId="15" fillId="0" borderId="0" xfId="1" applyFont="1" applyAlignment="1">
      <alignment horizontal="center"/>
    </xf>
    <xf numFmtId="0" fontId="15" fillId="0" borderId="67" xfId="1" applyFont="1" applyBorder="1" applyAlignment="1">
      <alignment horizontal="center"/>
    </xf>
    <xf numFmtId="0" fontId="12" fillId="0" borderId="0" xfId="1"/>
    <xf numFmtId="0" fontId="15" fillId="0" borderId="66" xfId="1" applyFont="1" applyBorder="1"/>
    <xf numFmtId="0" fontId="15" fillId="0" borderId="0" xfId="1" applyFont="1" applyProtection="1">
      <protection locked="0"/>
    </xf>
    <xf numFmtId="0" fontId="34" fillId="0" borderId="66" xfId="1" applyFont="1" applyBorder="1" applyAlignment="1">
      <alignment horizontal="center"/>
    </xf>
    <xf numFmtId="0" fontId="34" fillId="0" borderId="0" xfId="1" applyFont="1" applyAlignment="1">
      <alignment horizontal="center"/>
    </xf>
    <xf numFmtId="0" fontId="34" fillId="0" borderId="0" xfId="1" applyFont="1" applyProtection="1">
      <protection locked="0"/>
    </xf>
    <xf numFmtId="0" fontId="34" fillId="0" borderId="0" xfId="1" applyFont="1" applyAlignment="1">
      <alignment horizontal="right"/>
    </xf>
    <xf numFmtId="0" fontId="7" fillId="0" borderId="0" xfId="1" applyFont="1" applyAlignment="1">
      <alignment horizontal="right"/>
    </xf>
    <xf numFmtId="164" fontId="34" fillId="0" borderId="0" xfId="1" applyNumberFormat="1" applyFont="1" applyProtection="1">
      <protection locked="0"/>
    </xf>
    <xf numFmtId="0" fontId="34" fillId="0" borderId="0" xfId="1" applyFont="1" applyAlignment="1">
      <alignment horizontal="left"/>
    </xf>
    <xf numFmtId="0" fontId="7" fillId="0" borderId="0" xfId="1" applyFont="1"/>
    <xf numFmtId="0" fontId="34" fillId="0" borderId="67" xfId="1" applyFont="1" applyBorder="1" applyProtection="1">
      <protection locked="0"/>
    </xf>
    <xf numFmtId="0" fontId="34" fillId="0" borderId="0" xfId="1" applyFont="1"/>
    <xf numFmtId="0" fontId="34" fillId="0" borderId="67" xfId="1" applyFont="1" applyBorder="1"/>
    <xf numFmtId="0" fontId="35" fillId="0" borderId="66" xfId="1" applyFont="1" applyBorder="1"/>
    <xf numFmtId="0" fontId="35" fillId="0" borderId="0" xfId="1" applyFont="1"/>
    <xf numFmtId="0" fontId="35" fillId="0" borderId="0" xfId="1" applyFont="1" applyProtection="1">
      <protection locked="0"/>
    </xf>
    <xf numFmtId="0" fontId="35" fillId="0" borderId="0" xfId="1" applyFont="1" applyAlignment="1">
      <alignment horizontal="center"/>
    </xf>
    <xf numFmtId="0" fontId="35" fillId="0" borderId="67" xfId="1" applyFont="1" applyBorder="1" applyAlignment="1">
      <alignment horizontal="center"/>
    </xf>
    <xf numFmtId="0" fontId="15" fillId="0" borderId="4" xfId="1" applyFont="1" applyBorder="1"/>
    <xf numFmtId="0" fontId="15" fillId="0" borderId="0" xfId="1" applyFont="1" applyAlignment="1">
      <alignment vertical="center"/>
    </xf>
    <xf numFmtId="0" fontId="15" fillId="0" borderId="0" xfId="1" applyFont="1" applyAlignment="1">
      <alignment horizontal="left" vertical="center"/>
    </xf>
    <xf numFmtId="0" fontId="15" fillId="0" borderId="6" xfId="1" applyFont="1" applyBorder="1" applyAlignment="1">
      <alignment vertical="center"/>
    </xf>
    <xf numFmtId="0" fontId="31" fillId="0" borderId="0" xfId="1" applyFont="1" applyAlignment="1">
      <alignment horizontal="center" vertical="center"/>
    </xf>
    <xf numFmtId="0" fontId="15" fillId="0" borderId="73" xfId="1" applyFont="1" applyBorder="1" applyAlignment="1" applyProtection="1">
      <alignment horizontal="left"/>
      <protection locked="0"/>
    </xf>
    <xf numFmtId="0" fontId="15" fillId="0" borderId="6" xfId="1" applyFont="1" applyBorder="1"/>
    <xf numFmtId="0" fontId="15" fillId="0" borderId="3" xfId="1" applyFont="1" applyBorder="1" applyAlignment="1">
      <alignment horizontal="left"/>
    </xf>
    <xf numFmtId="0" fontId="15" fillId="0" borderId="66" xfId="1" applyFont="1" applyBorder="1" applyAlignment="1" applyProtection="1">
      <alignment horizontal="left"/>
      <protection locked="0"/>
    </xf>
    <xf numFmtId="0" fontId="12" fillId="4" borderId="0" xfId="1" applyFill="1"/>
    <xf numFmtId="0" fontId="12" fillId="0" borderId="66" xfId="1" applyBorder="1"/>
    <xf numFmtId="0" fontId="15" fillId="0" borderId="8" xfId="1" applyFont="1" applyBorder="1"/>
    <xf numFmtId="0" fontId="34" fillId="0" borderId="66" xfId="1" applyFont="1" applyBorder="1"/>
    <xf numFmtId="0" fontId="34" fillId="0" borderId="66" xfId="1" applyFont="1" applyBorder="1" applyAlignment="1">
      <alignment vertical="center"/>
    </xf>
    <xf numFmtId="0" fontId="34" fillId="0" borderId="0" xfId="1" applyFont="1" applyAlignment="1">
      <alignment vertical="center"/>
    </xf>
    <xf numFmtId="0" fontId="34" fillId="0" borderId="67" xfId="1" applyFont="1" applyBorder="1" applyAlignment="1">
      <alignment vertical="center"/>
    </xf>
    <xf numFmtId="0" fontId="31" fillId="0" borderId="0" xfId="1" applyFont="1" applyAlignment="1">
      <alignment vertical="center"/>
    </xf>
    <xf numFmtId="0" fontId="34" fillId="4" borderId="0" xfId="1" applyFont="1" applyFill="1"/>
    <xf numFmtId="0" fontId="34" fillId="4" borderId="67" xfId="1" applyFont="1" applyFill="1" applyBorder="1"/>
    <xf numFmtId="0" fontId="6" fillId="2" borderId="71" xfId="1" applyFont="1" applyFill="1" applyBorder="1" applyAlignment="1">
      <alignment horizontal="center" vertical="center" textRotation="90"/>
    </xf>
    <xf numFmtId="0" fontId="30" fillId="0" borderId="0" xfId="1" applyFont="1" applyAlignment="1">
      <alignment vertical="center"/>
    </xf>
    <xf numFmtId="0" fontId="25" fillId="0" borderId="67" xfId="1" applyFont="1" applyBorder="1" applyAlignment="1">
      <alignment vertical="center"/>
    </xf>
    <xf numFmtId="0" fontId="5" fillId="0" borderId="83" xfId="1" applyFont="1" applyBorder="1"/>
    <xf numFmtId="0" fontId="5" fillId="0" borderId="83" xfId="1" applyFont="1" applyBorder="1" applyAlignment="1">
      <alignment wrapText="1"/>
    </xf>
    <xf numFmtId="0" fontId="7" fillId="0" borderId="88" xfId="1" applyFont="1" applyBorder="1" applyAlignment="1">
      <alignment vertical="center"/>
    </xf>
    <xf numFmtId="0" fontId="5" fillId="0" borderId="34" xfId="1" applyFont="1" applyBorder="1" applyAlignment="1">
      <alignment vertical="center"/>
    </xf>
    <xf numFmtId="0" fontId="5" fillId="0" borderId="34" xfId="1" applyFont="1" applyBorder="1" applyAlignment="1">
      <alignment horizontal="left" vertical="center" wrapText="1"/>
    </xf>
    <xf numFmtId="0" fontId="7" fillId="0" borderId="71" xfId="1" applyFont="1" applyBorder="1" applyAlignment="1">
      <alignment vertical="center"/>
    </xf>
    <xf numFmtId="0" fontId="5" fillId="0" borderId="3" xfId="1" applyFont="1" applyBorder="1" applyAlignment="1">
      <alignment horizontal="left" vertical="center" wrapText="1"/>
    </xf>
    <xf numFmtId="0" fontId="30" fillId="0" borderId="3" xfId="1" applyFont="1" applyBorder="1" applyAlignment="1">
      <alignment vertical="center"/>
    </xf>
    <xf numFmtId="0" fontId="35" fillId="0" borderId="3" xfId="1" applyFont="1" applyBorder="1"/>
    <xf numFmtId="0" fontId="25" fillId="0" borderId="3" xfId="1" applyFont="1" applyBorder="1" applyAlignment="1">
      <alignment horizontal="left" vertical="center" wrapText="1"/>
    </xf>
    <xf numFmtId="0" fontId="5" fillId="0" borderId="72" xfId="1" applyFont="1" applyBorder="1" applyAlignment="1">
      <alignment horizontal="left" vertical="center" wrapText="1"/>
    </xf>
    <xf numFmtId="0" fontId="38" fillId="0" borderId="0" xfId="1" applyFont="1" applyAlignment="1">
      <alignment horizontal="center" vertical="center"/>
    </xf>
    <xf numFmtId="0" fontId="7" fillId="0" borderId="66" xfId="1" applyFont="1" applyBorder="1" applyAlignment="1">
      <alignment vertical="center"/>
    </xf>
    <xf numFmtId="0" fontId="5" fillId="0" borderId="0" xfId="1" applyFont="1" applyAlignment="1">
      <alignment horizontal="left" vertical="center" wrapText="1"/>
    </xf>
    <xf numFmtId="0" fontId="7" fillId="0" borderId="0" xfId="1" applyFont="1" applyAlignment="1">
      <alignment vertical="center"/>
    </xf>
    <xf numFmtId="0" fontId="12" fillId="0" borderId="0" xfId="1" applyAlignment="1">
      <alignment horizontal="left" vertical="center" wrapText="1"/>
    </xf>
    <xf numFmtId="0" fontId="5" fillId="0" borderId="67" xfId="1" applyFont="1" applyBorder="1" applyAlignment="1">
      <alignment horizontal="left" vertical="center" wrapText="1"/>
    </xf>
    <xf numFmtId="0" fontId="7" fillId="0" borderId="73" xfId="1" applyFont="1" applyBorder="1" applyAlignment="1">
      <alignment vertical="center"/>
    </xf>
    <xf numFmtId="0" fontId="7" fillId="0" borderId="1" xfId="1" applyFont="1" applyBorder="1" applyAlignment="1">
      <alignment horizontal="center" wrapText="1"/>
    </xf>
    <xf numFmtId="0" fontId="39" fillId="0" borderId="1" xfId="1" applyFont="1" applyBorder="1" applyAlignment="1">
      <alignment horizontal="center" wrapText="1"/>
    </xf>
    <xf numFmtId="0" fontId="12" fillId="0" borderId="1" xfId="1" applyBorder="1" applyAlignment="1">
      <alignment wrapText="1"/>
    </xf>
    <xf numFmtId="0" fontId="12" fillId="0" borderId="1" xfId="1" applyBorder="1" applyAlignment="1">
      <alignment horizontal="left" vertical="center" wrapText="1"/>
    </xf>
    <xf numFmtId="0" fontId="15" fillId="0" borderId="1" xfId="1" applyFont="1" applyBorder="1"/>
    <xf numFmtId="0" fontId="7" fillId="0" borderId="68" xfId="1" applyFont="1" applyBorder="1" applyAlignment="1">
      <alignment horizontal="left" vertical="center" wrapText="1"/>
    </xf>
    <xf numFmtId="0" fontId="7" fillId="0" borderId="0" xfId="1" applyFont="1" applyAlignment="1">
      <alignment horizontal="center" wrapText="1"/>
    </xf>
    <xf numFmtId="0" fontId="12" fillId="0" borderId="0" xfId="1" applyAlignment="1">
      <alignment horizontal="center" wrapText="1"/>
    </xf>
    <xf numFmtId="0" fontId="12" fillId="0" borderId="67" xfId="1" applyBorder="1" applyAlignment="1">
      <alignment horizontal="left" vertical="center" wrapText="1"/>
    </xf>
    <xf numFmtId="0" fontId="7" fillId="0" borderId="67" xfId="1" applyFont="1" applyBorder="1" applyAlignment="1">
      <alignment horizontal="left" vertical="center" wrapText="1"/>
    </xf>
    <xf numFmtId="0" fontId="6" fillId="2" borderId="69" xfId="1" applyFont="1" applyFill="1" applyBorder="1" applyAlignment="1">
      <alignment horizontal="center" vertical="center" textRotation="90"/>
    </xf>
    <xf numFmtId="0" fontId="31" fillId="0" borderId="35" xfId="1" applyFont="1" applyBorder="1" applyAlignment="1">
      <alignment horizontal="center"/>
    </xf>
    <xf numFmtId="0" fontId="15" fillId="0" borderId="83" xfId="1" applyFont="1" applyBorder="1"/>
    <xf numFmtId="0" fontId="12" fillId="0" borderId="53" xfId="1" applyBorder="1"/>
    <xf numFmtId="0" fontId="12" fillId="3" borderId="96" xfId="1" applyFill="1" applyBorder="1"/>
    <xf numFmtId="0" fontId="12" fillId="3" borderId="33" xfId="1" applyFill="1" applyBorder="1"/>
    <xf numFmtId="0" fontId="12" fillId="0" borderId="100" xfId="1" applyBorder="1"/>
    <xf numFmtId="0" fontId="12" fillId="3" borderId="11" xfId="1" applyFill="1" applyBorder="1"/>
    <xf numFmtId="0" fontId="12" fillId="3" borderId="5" xfId="1" applyFill="1" applyBorder="1"/>
    <xf numFmtId="0" fontId="12" fillId="0" borderId="102" xfId="1" applyBorder="1"/>
    <xf numFmtId="0" fontId="12" fillId="3" borderId="7" xfId="1" applyFill="1" applyBorder="1"/>
    <xf numFmtId="0" fontId="12" fillId="0" borderId="103" xfId="1" applyBorder="1"/>
    <xf numFmtId="0" fontId="12" fillId="3" borderId="54" xfId="1" applyFill="1" applyBorder="1"/>
    <xf numFmtId="0" fontId="12" fillId="3" borderId="23" xfId="1" applyFill="1" applyBorder="1"/>
    <xf numFmtId="0" fontId="12" fillId="4" borderId="66" xfId="1" applyFill="1" applyBorder="1"/>
    <xf numFmtId="0" fontId="15" fillId="4" borderId="0" xfId="1" applyFont="1" applyFill="1"/>
    <xf numFmtId="0" fontId="7" fillId="4" borderId="0" xfId="1" applyFont="1" applyFill="1" applyAlignment="1">
      <alignment vertical="center"/>
    </xf>
    <xf numFmtId="0" fontId="7" fillId="0" borderId="67" xfId="1" applyFont="1" applyBorder="1"/>
    <xf numFmtId="0" fontId="12" fillId="0" borderId="108" xfId="1" applyBorder="1"/>
    <xf numFmtId="0" fontId="12" fillId="4" borderId="93" xfId="1" applyFill="1" applyBorder="1"/>
    <xf numFmtId="0" fontId="12" fillId="0" borderId="83" xfId="1" applyBorder="1"/>
    <xf numFmtId="0" fontId="12" fillId="0" borderId="109" xfId="1" applyBorder="1"/>
    <xf numFmtId="0" fontId="39" fillId="0" borderId="115" xfId="1" applyFont="1" applyBorder="1" applyAlignment="1">
      <alignment horizontal="center" vertical="center"/>
    </xf>
    <xf numFmtId="0" fontId="39" fillId="3" borderId="95" xfId="1" applyFont="1" applyFill="1" applyBorder="1" applyAlignment="1">
      <alignment horizontal="center" vertical="center"/>
    </xf>
    <xf numFmtId="0" fontId="7" fillId="0" borderId="25" xfId="1" applyFont="1" applyBorder="1" applyAlignment="1">
      <alignment vertical="top" wrapText="1"/>
    </xf>
    <xf numFmtId="0" fontId="7" fillId="0" borderId="34" xfId="1" applyFont="1" applyBorder="1" applyAlignment="1">
      <alignment vertical="top" wrapText="1"/>
    </xf>
    <xf numFmtId="0" fontId="7" fillId="0" borderId="0" xfId="1" applyFont="1" applyAlignment="1">
      <alignment vertical="top" wrapText="1"/>
    </xf>
    <xf numFmtId="0" fontId="7" fillId="0" borderId="0" xfId="1" applyFont="1" applyAlignment="1">
      <alignment horizontal="left" vertical="center" wrapText="1"/>
    </xf>
    <xf numFmtId="0" fontId="12" fillId="0" borderId="116" xfId="1" applyBorder="1"/>
    <xf numFmtId="0" fontId="12" fillId="0" borderId="67" xfId="1" applyBorder="1"/>
    <xf numFmtId="0" fontId="12" fillId="0" borderId="66" xfId="1" applyBorder="1" applyAlignment="1">
      <alignment horizontal="left" vertical="center" wrapText="1"/>
    </xf>
    <xf numFmtId="2" fontId="12" fillId="0" borderId="117" xfId="1" applyNumberFormat="1" applyBorder="1" applyAlignment="1">
      <alignment horizontal="center" vertical="center"/>
    </xf>
    <xf numFmtId="0" fontId="12" fillId="0" borderId="0" xfId="1" applyAlignment="1">
      <alignment horizontal="right" vertical="center"/>
    </xf>
    <xf numFmtId="0" fontId="12" fillId="0" borderId="0" xfId="1" applyAlignment="1">
      <alignment vertical="center"/>
    </xf>
    <xf numFmtId="0" fontId="24" fillId="0" borderId="69" xfId="1" applyFont="1" applyBorder="1" applyAlignment="1">
      <alignment horizontal="center" vertical="center" wrapText="1"/>
    </xf>
    <xf numFmtId="0" fontId="24" fillId="0" borderId="15" xfId="1" applyFont="1" applyBorder="1" applyAlignment="1">
      <alignment horizontal="center" vertical="center"/>
    </xf>
    <xf numFmtId="0" fontId="24" fillId="0" borderId="70" xfId="1" applyFont="1" applyBorder="1" applyAlignment="1">
      <alignment horizontal="center" vertical="center"/>
    </xf>
    <xf numFmtId="0" fontId="7" fillId="0" borderId="123" xfId="1" applyFont="1" applyBorder="1" applyAlignment="1">
      <alignment vertical="top" wrapText="1"/>
    </xf>
    <xf numFmtId="0" fontId="12" fillId="0" borderId="67" xfId="1" applyBorder="1" applyAlignment="1">
      <alignment vertical="center"/>
    </xf>
    <xf numFmtId="0" fontId="15" fillId="0" borderId="127" xfId="1" applyFont="1" applyBorder="1"/>
    <xf numFmtId="49" fontId="41" fillId="0" borderId="0" xfId="1" applyNumberFormat="1" applyFont="1" applyAlignment="1">
      <alignment horizontal="center" vertical="center" wrapText="1"/>
    </xf>
    <xf numFmtId="49" fontId="42" fillId="0" borderId="0" xfId="1" applyNumberFormat="1" applyFont="1"/>
    <xf numFmtId="49" fontId="42" fillId="0" borderId="0" xfId="1" applyNumberFormat="1" applyFont="1" applyAlignment="1">
      <alignment horizontal="center"/>
    </xf>
    <xf numFmtId="49" fontId="42" fillId="0" borderId="0" xfId="1" applyNumberFormat="1" applyFont="1" applyAlignment="1">
      <alignment vertical="center"/>
    </xf>
    <xf numFmtId="49" fontId="45" fillId="0" borderId="0" xfId="1" applyNumberFormat="1" applyFont="1" applyAlignment="1">
      <alignment vertical="top"/>
    </xf>
    <xf numFmtId="49" fontId="43" fillId="0" borderId="0" xfId="1" applyNumberFormat="1" applyFont="1" applyAlignment="1">
      <alignment horizontal="left" vertical="center" indent="1"/>
    </xf>
    <xf numFmtId="49" fontId="42" fillId="0" borderId="0" xfId="1" applyNumberFormat="1" applyFont="1" applyAlignment="1">
      <alignment vertical="top" wrapText="1"/>
    </xf>
    <xf numFmtId="49" fontId="42" fillId="0" borderId="2" xfId="1" applyNumberFormat="1" applyFont="1" applyBorder="1" applyAlignment="1">
      <alignment horizontal="left" vertical="center" wrapText="1"/>
    </xf>
    <xf numFmtId="49" fontId="42" fillId="0" borderId="3" xfId="1" applyNumberFormat="1" applyFont="1" applyBorder="1" applyAlignment="1">
      <alignment horizontal="left" vertical="center" wrapText="1"/>
    </xf>
    <xf numFmtId="49" fontId="42" fillId="0" borderId="4" xfId="1" applyNumberFormat="1" applyFont="1" applyBorder="1" applyAlignment="1">
      <alignment horizontal="left" vertical="center" wrapText="1"/>
    </xf>
    <xf numFmtId="49" fontId="43" fillId="0" borderId="1" xfId="1" applyNumberFormat="1" applyFont="1" applyBorder="1" applyAlignment="1">
      <alignment horizontal="center" vertical="center"/>
    </xf>
    <xf numFmtId="49" fontId="43" fillId="0" borderId="6" xfId="1" applyNumberFormat="1" applyFont="1" applyBorder="1" applyAlignment="1">
      <alignment horizontal="center" vertical="center"/>
    </xf>
    <xf numFmtId="49" fontId="43" fillId="0" borderId="0" xfId="1" applyNumberFormat="1" applyFont="1" applyAlignment="1">
      <alignment horizontal="center"/>
    </xf>
    <xf numFmtId="49" fontId="42" fillId="0" borderId="0" xfId="1" applyNumberFormat="1" applyFont="1" applyAlignment="1">
      <alignment horizontal="center" vertical="center" wrapText="1"/>
    </xf>
    <xf numFmtId="49" fontId="48" fillId="0" borderId="0" xfId="1" applyNumberFormat="1" applyFont="1" applyAlignment="1">
      <alignment horizontal="left" indent="1"/>
    </xf>
    <xf numFmtId="49" fontId="42" fillId="0" borderId="6" xfId="1" applyNumberFormat="1" applyFont="1" applyBorder="1"/>
    <xf numFmtId="49" fontId="42" fillId="0" borderId="3" xfId="1" applyNumberFormat="1" applyFont="1" applyBorder="1"/>
    <xf numFmtId="49" fontId="43" fillId="0" borderId="0" xfId="1" applyNumberFormat="1" applyFont="1"/>
    <xf numFmtId="49" fontId="42" fillId="0" borderId="1" xfId="1" applyNumberFormat="1" applyFont="1" applyBorder="1" applyAlignment="1">
      <alignment horizontal="left"/>
    </xf>
    <xf numFmtId="49" fontId="42" fillId="0" borderId="8" xfId="1" applyNumberFormat="1" applyFont="1" applyBorder="1" applyAlignment="1">
      <alignment horizontal="left"/>
    </xf>
    <xf numFmtId="49" fontId="45" fillId="0" borderId="0" xfId="1" applyNumberFormat="1" applyFont="1"/>
    <xf numFmtId="49" fontId="46" fillId="0" borderId="0" xfId="1" applyNumberFormat="1" applyFont="1" applyAlignment="1">
      <alignment horizontal="center" vertical="center"/>
    </xf>
    <xf numFmtId="49" fontId="50" fillId="0" borderId="0" xfId="1" applyNumberFormat="1" applyFont="1" applyAlignment="1">
      <alignment horizontal="left" vertical="center"/>
    </xf>
    <xf numFmtId="49" fontId="51" fillId="0" borderId="0" xfId="1" applyNumberFormat="1" applyFont="1" applyAlignment="1">
      <alignment vertical="center"/>
    </xf>
    <xf numFmtId="49" fontId="46" fillId="0" borderId="141" xfId="1" applyNumberFormat="1" applyFont="1" applyBorder="1" applyAlignment="1">
      <alignment horizontal="left" vertical="center" wrapText="1"/>
    </xf>
    <xf numFmtId="49" fontId="42" fillId="4" borderId="50" xfId="1" applyNumberFormat="1" applyFont="1" applyFill="1" applyBorder="1" applyAlignment="1">
      <alignment horizontal="center" vertical="center"/>
    </xf>
    <xf numFmtId="49" fontId="43" fillId="6" borderId="49" xfId="1" applyNumberFormat="1" applyFont="1" applyFill="1" applyBorder="1" applyAlignment="1">
      <alignment vertical="center"/>
    </xf>
    <xf numFmtId="0" fontId="42" fillId="7" borderId="48" xfId="1" applyFont="1" applyFill="1" applyBorder="1" applyAlignment="1">
      <alignment horizontal="left" vertical="center"/>
    </xf>
    <xf numFmtId="49" fontId="44" fillId="8" borderId="49" xfId="1" applyNumberFormat="1" applyFont="1" applyFill="1" applyBorder="1" applyAlignment="1">
      <alignment vertical="center"/>
    </xf>
    <xf numFmtId="49" fontId="42" fillId="4" borderId="50" xfId="1" applyNumberFormat="1" applyFont="1" applyFill="1" applyBorder="1" applyAlignment="1">
      <alignment horizontal="left" vertical="center"/>
    </xf>
    <xf numFmtId="49" fontId="42" fillId="4" borderId="49" xfId="1" applyNumberFormat="1" applyFont="1" applyFill="1" applyBorder="1" applyAlignment="1">
      <alignment vertical="center"/>
    </xf>
    <xf numFmtId="0" fontId="42" fillId="4" borderId="35" xfId="1" applyFont="1" applyFill="1" applyBorder="1" applyAlignment="1">
      <alignment horizontal="center" vertical="center"/>
    </xf>
    <xf numFmtId="49" fontId="42" fillId="6" borderId="36" xfId="1" applyNumberFormat="1" applyFont="1" applyFill="1" applyBorder="1" applyAlignment="1">
      <alignment vertical="center"/>
    </xf>
    <xf numFmtId="0" fontId="42" fillId="7" borderId="0" xfId="1" applyFont="1" applyFill="1" applyAlignment="1">
      <alignment horizontal="left" vertical="center"/>
    </xf>
    <xf numFmtId="49" fontId="42" fillId="8" borderId="36" xfId="1" applyNumberFormat="1" applyFont="1" applyFill="1" applyBorder="1" applyAlignment="1">
      <alignment vertical="center"/>
    </xf>
    <xf numFmtId="0" fontId="42" fillId="4" borderId="35" xfId="1" applyFont="1" applyFill="1" applyBorder="1" applyAlignment="1">
      <alignment horizontal="left" vertical="center"/>
    </xf>
    <xf numFmtId="49" fontId="42" fillId="4" borderId="36" xfId="1" applyNumberFormat="1" applyFont="1" applyFill="1" applyBorder="1" applyAlignment="1">
      <alignment vertical="center"/>
    </xf>
    <xf numFmtId="0" fontId="42" fillId="4" borderId="35" xfId="1" applyFont="1" applyFill="1" applyBorder="1" applyAlignment="1">
      <alignment horizontal="center" vertical="center" wrapText="1"/>
    </xf>
    <xf numFmtId="0" fontId="42" fillId="4" borderId="22" xfId="1" applyFont="1" applyFill="1" applyBorder="1" applyAlignment="1">
      <alignment horizontal="left" vertical="center"/>
    </xf>
    <xf numFmtId="49" fontId="42" fillId="4" borderId="30" xfId="1" applyNumberFormat="1" applyFont="1" applyFill="1" applyBorder="1" applyAlignment="1">
      <alignment vertical="center"/>
    </xf>
    <xf numFmtId="49" fontId="42" fillId="0" borderId="35" xfId="1" applyNumberFormat="1" applyFont="1" applyBorder="1" applyAlignment="1">
      <alignment horizontal="left" vertical="center"/>
    </xf>
    <xf numFmtId="49" fontId="42" fillId="0" borderId="34" xfId="1" applyNumberFormat="1" applyFont="1" applyBorder="1" applyAlignment="1">
      <alignment vertical="center"/>
    </xf>
    <xf numFmtId="0" fontId="42" fillId="4" borderId="22" xfId="1" applyFont="1" applyFill="1" applyBorder="1" applyAlignment="1">
      <alignment horizontal="center" vertical="center"/>
    </xf>
    <xf numFmtId="49" fontId="42" fillId="6" borderId="30" xfId="1" applyNumberFormat="1" applyFont="1" applyFill="1" applyBorder="1" applyAlignment="1">
      <alignment vertical="center"/>
    </xf>
    <xf numFmtId="49" fontId="42" fillId="0" borderId="0" xfId="1" applyNumberFormat="1" applyFont="1" applyAlignment="1">
      <alignment horizontal="left" vertical="center"/>
    </xf>
    <xf numFmtId="0" fontId="42" fillId="7" borderId="13" xfId="1" applyFont="1" applyFill="1" applyBorder="1" applyAlignment="1">
      <alignment horizontal="left" vertical="center"/>
    </xf>
    <xf numFmtId="49" fontId="42" fillId="8" borderId="30" xfId="1" applyNumberFormat="1" applyFont="1" applyFill="1" applyBorder="1" applyAlignment="1">
      <alignment vertical="center"/>
    </xf>
    <xf numFmtId="49" fontId="43" fillId="0" borderId="2" xfId="1" applyNumberFormat="1" applyFont="1" applyBorder="1" applyAlignment="1">
      <alignment horizontal="left" vertical="center"/>
    </xf>
    <xf numFmtId="49" fontId="46" fillId="0" borderId="5" xfId="1" applyNumberFormat="1" applyFont="1" applyBorder="1" applyAlignment="1" applyProtection="1">
      <alignment horizontal="left" vertical="center" wrapText="1"/>
      <protection locked="0"/>
    </xf>
    <xf numFmtId="49" fontId="42" fillId="0" borderId="6" xfId="1" applyNumberFormat="1" applyFont="1" applyBorder="1" applyAlignment="1">
      <alignment horizontal="left" vertical="center"/>
    </xf>
    <xf numFmtId="49" fontId="46" fillId="0" borderId="0" xfId="1" applyNumberFormat="1" applyFont="1" applyAlignment="1">
      <alignment horizontal="left" vertical="center" wrapText="1"/>
    </xf>
    <xf numFmtId="49" fontId="42" fillId="0" borderId="5" xfId="1" applyNumberFormat="1" applyFont="1" applyBorder="1" applyAlignment="1" applyProtection="1">
      <alignment horizontal="left" vertical="center" wrapText="1"/>
      <protection locked="0"/>
    </xf>
    <xf numFmtId="49" fontId="43" fillId="0" borderId="5" xfId="1" applyNumberFormat="1" applyFont="1" applyBorder="1" applyAlignment="1">
      <alignment horizontal="left"/>
    </xf>
    <xf numFmtId="49" fontId="43" fillId="0" borderId="143" xfId="1" applyNumberFormat="1" applyFont="1" applyBorder="1" applyAlignment="1" applyProtection="1">
      <alignment horizontal="center" vertical="center"/>
      <protection locked="0"/>
    </xf>
    <xf numFmtId="49" fontId="42" fillId="0" borderId="0" xfId="1" applyNumberFormat="1" applyFont="1" applyAlignment="1">
      <alignment horizontal="left"/>
    </xf>
    <xf numFmtId="49" fontId="43" fillId="0" borderId="0" xfId="1" applyNumberFormat="1" applyFont="1" applyAlignment="1" applyProtection="1">
      <alignment horizontal="left" vertical="center"/>
      <protection locked="0"/>
    </xf>
    <xf numFmtId="49" fontId="42" fillId="0" borderId="6" xfId="1" applyNumberFormat="1" applyFont="1" applyBorder="1" applyAlignment="1">
      <alignment horizontal="left"/>
    </xf>
    <xf numFmtId="49" fontId="52" fillId="0" borderId="0" xfId="1" applyNumberFormat="1" applyFont="1" applyAlignment="1">
      <alignment vertical="center"/>
    </xf>
    <xf numFmtId="49" fontId="43" fillId="0" borderId="7" xfId="1" applyNumberFormat="1" applyFont="1" applyBorder="1" applyAlignment="1">
      <alignment horizontal="left"/>
    </xf>
    <xf numFmtId="49" fontId="43" fillId="0" borderId="1" xfId="1" applyNumberFormat="1" applyFont="1" applyBorder="1" applyAlignment="1" applyProtection="1">
      <alignment horizontal="left" vertical="center"/>
      <protection locked="0"/>
    </xf>
    <xf numFmtId="49" fontId="43" fillId="0" borderId="1" xfId="1" applyNumberFormat="1" applyFont="1" applyBorder="1" applyAlignment="1">
      <alignment horizontal="left"/>
    </xf>
    <xf numFmtId="49" fontId="42" fillId="0" borderId="2" xfId="1" applyNumberFormat="1" applyFont="1" applyBorder="1" applyAlignment="1">
      <alignment horizontal="left" vertical="top"/>
    </xf>
    <xf numFmtId="49" fontId="42" fillId="0" borderId="3" xfId="1" applyNumberFormat="1" applyFont="1" applyBorder="1" applyAlignment="1">
      <alignment horizontal="left" vertical="top"/>
    </xf>
    <xf numFmtId="49" fontId="5" fillId="0" borderId="3" xfId="1" applyNumberFormat="1" applyFont="1" applyBorder="1" applyAlignment="1">
      <alignment horizontal="left"/>
    </xf>
    <xf numFmtId="49" fontId="5" fillId="0" borderId="4" xfId="1" applyNumberFormat="1" applyFont="1" applyBorder="1" applyAlignment="1">
      <alignment horizontal="left"/>
    </xf>
    <xf numFmtId="49" fontId="46" fillId="0" borderId="7" xfId="1" applyNumberFormat="1" applyFont="1" applyBorder="1" applyAlignment="1" applyProtection="1">
      <alignment horizontal="left" vertical="center" wrapText="1"/>
      <protection locked="0"/>
    </xf>
    <xf numFmtId="49" fontId="42" fillId="0" borderId="136" xfId="1" applyNumberFormat="1" applyFont="1" applyBorder="1" applyAlignment="1">
      <alignment horizontal="left" vertical="center"/>
    </xf>
    <xf numFmtId="49" fontId="46" fillId="0" borderId="132" xfId="1" applyNumberFormat="1" applyFont="1" applyBorder="1" applyAlignment="1">
      <alignment horizontal="left" vertical="center" wrapText="1"/>
    </xf>
    <xf numFmtId="49" fontId="42" fillId="0" borderId="0" xfId="1" applyNumberFormat="1" applyFont="1" applyAlignment="1">
      <alignment horizontal="right" vertical="top"/>
    </xf>
    <xf numFmtId="49" fontId="43" fillId="0" borderId="142" xfId="1" applyNumberFormat="1" applyFont="1" applyBorder="1" applyAlignment="1">
      <alignment horizontal="left"/>
    </xf>
    <xf numFmtId="49" fontId="46" fillId="0" borderId="0" xfId="1" applyNumberFormat="1" applyFont="1"/>
    <xf numFmtId="49" fontId="46" fillId="0" borderId="144" xfId="1" applyNumberFormat="1" applyFont="1" applyBorder="1" applyAlignment="1">
      <alignment horizontal="left" vertical="center" wrapText="1" indent="1"/>
    </xf>
    <xf numFmtId="49" fontId="44" fillId="0" borderId="141" xfId="1" applyNumberFormat="1" applyFont="1" applyBorder="1" applyAlignment="1">
      <alignment vertical="top" wrapText="1"/>
    </xf>
    <xf numFmtId="49" fontId="43" fillId="0" borderId="141" xfId="1" applyNumberFormat="1" applyFont="1" applyBorder="1" applyAlignment="1">
      <alignment vertical="top" wrapText="1"/>
    </xf>
    <xf numFmtId="49" fontId="44" fillId="0" borderId="141" xfId="1" applyNumberFormat="1" applyFont="1" applyBorder="1" applyAlignment="1">
      <alignment horizontal="left" vertical="top" wrapText="1"/>
    </xf>
    <xf numFmtId="49" fontId="46" fillId="0" borderId="0" xfId="1" applyNumberFormat="1" applyFont="1" applyAlignment="1">
      <alignment vertical="top" wrapText="1"/>
    </xf>
    <xf numFmtId="0" fontId="42" fillId="0" borderId="0" xfId="1" applyFont="1" applyAlignment="1">
      <alignment vertical="top" wrapText="1"/>
    </xf>
    <xf numFmtId="0" fontId="45" fillId="0" borderId="0" xfId="1" applyFont="1" applyAlignment="1">
      <alignment vertical="top" wrapText="1"/>
    </xf>
    <xf numFmtId="0" fontId="42" fillId="0" borderId="50" xfId="1" applyFont="1" applyBorder="1" applyAlignment="1">
      <alignment vertical="center"/>
    </xf>
    <xf numFmtId="0" fontId="43" fillId="9" borderId="48" xfId="1" applyFont="1" applyFill="1" applyBorder="1" applyAlignment="1">
      <alignment vertical="center"/>
    </xf>
    <xf numFmtId="0" fontId="44" fillId="10" borderId="49" xfId="1" applyFont="1" applyFill="1" applyBorder="1" applyAlignment="1">
      <alignment vertical="center"/>
    </xf>
    <xf numFmtId="0" fontId="42" fillId="0" borderId="48" xfId="1" applyFont="1" applyBorder="1" applyAlignment="1">
      <alignment vertical="center"/>
    </xf>
    <xf numFmtId="0" fontId="42" fillId="0" borderId="49" xfId="1" applyFont="1" applyBorder="1" applyAlignment="1">
      <alignment vertical="center"/>
    </xf>
    <xf numFmtId="0" fontId="42" fillId="0" borderId="35" xfId="1" applyFont="1" applyBorder="1" applyAlignment="1">
      <alignment vertical="center"/>
    </xf>
    <xf numFmtId="0" fontId="42" fillId="9" borderId="0" xfId="1" applyFont="1" applyFill="1" applyAlignment="1">
      <alignment vertical="center"/>
    </xf>
    <xf numFmtId="0" fontId="42" fillId="10" borderId="36" xfId="1" applyFont="1" applyFill="1" applyBorder="1" applyAlignment="1">
      <alignment vertical="center"/>
    </xf>
    <xf numFmtId="0" fontId="42" fillId="0" borderId="0" xfId="1" applyFont="1" applyAlignment="1">
      <alignment vertical="center"/>
    </xf>
    <xf numFmtId="0" fontId="42" fillId="0" borderId="36" xfId="1" applyFont="1" applyBorder="1" applyAlignment="1">
      <alignment vertical="center"/>
    </xf>
    <xf numFmtId="0" fontId="42" fillId="0" borderId="35" xfId="1" applyFont="1" applyBorder="1" applyAlignment="1">
      <alignment vertical="center" wrapText="1"/>
    </xf>
    <xf numFmtId="0" fontId="42" fillId="9" borderId="0" xfId="1" applyFont="1" applyFill="1" applyAlignment="1">
      <alignment vertical="center" wrapText="1"/>
    </xf>
    <xf numFmtId="0" fontId="42" fillId="0" borderId="13" xfId="1" applyFont="1" applyBorder="1" applyAlignment="1">
      <alignment vertical="center"/>
    </xf>
    <xf numFmtId="0" fontId="42" fillId="0" borderId="30" xfId="1" applyFont="1" applyBorder="1" applyAlignment="1">
      <alignment vertical="center"/>
    </xf>
    <xf numFmtId="0" fontId="42" fillId="0" borderId="25" xfId="1" applyFont="1" applyBorder="1" applyAlignment="1">
      <alignment vertical="center"/>
    </xf>
    <xf numFmtId="0" fontId="42" fillId="0" borderId="34" xfId="1" applyFont="1" applyBorder="1" applyAlignment="1">
      <alignment vertical="center"/>
    </xf>
    <xf numFmtId="0" fontId="42" fillId="0" borderId="22" xfId="1" applyFont="1" applyBorder="1" applyAlignment="1">
      <alignment vertical="center"/>
    </xf>
    <xf numFmtId="0" fontId="42" fillId="9" borderId="13" xfId="1" applyFont="1" applyFill="1" applyBorder="1" applyAlignment="1">
      <alignment vertical="center"/>
    </xf>
    <xf numFmtId="0" fontId="42" fillId="0" borderId="0" xfId="1" applyFont="1"/>
    <xf numFmtId="0" fontId="42" fillId="10" borderId="30" xfId="1" applyFont="1" applyFill="1" applyBorder="1" applyAlignment="1">
      <alignment vertical="center"/>
    </xf>
    <xf numFmtId="49" fontId="53" fillId="0" borderId="141" xfId="1" applyNumberFormat="1" applyFont="1" applyBorder="1" applyAlignment="1">
      <alignment vertical="top" wrapText="1"/>
    </xf>
    <xf numFmtId="49" fontId="46" fillId="0" borderId="141" xfId="1" applyNumberFormat="1" applyFont="1" applyBorder="1" applyAlignment="1" applyProtection="1">
      <alignment horizontal="left" vertical="center" wrapText="1"/>
      <protection locked="0"/>
    </xf>
    <xf numFmtId="49" fontId="54" fillId="0" borderId="2" xfId="1" applyNumberFormat="1" applyFont="1" applyBorder="1" applyAlignment="1">
      <alignment vertical="center"/>
    </xf>
    <xf numFmtId="1" fontId="42" fillId="0" borderId="0" xfId="1" applyNumberFormat="1" applyFont="1" applyAlignment="1">
      <alignment horizontal="center" vertical="top"/>
    </xf>
    <xf numFmtId="49" fontId="44" fillId="0" borderId="142" xfId="1" applyNumberFormat="1" applyFont="1" applyBorder="1" applyAlignment="1">
      <alignment horizontal="left"/>
    </xf>
    <xf numFmtId="49" fontId="42" fillId="0" borderId="0" xfId="1" applyNumberFormat="1" applyFont="1" applyAlignment="1">
      <alignment horizontal="center" vertical="center"/>
    </xf>
    <xf numFmtId="49" fontId="46" fillId="0" borderId="144" xfId="1" applyNumberFormat="1" applyFont="1" applyBorder="1" applyAlignment="1">
      <alignment horizontal="left" vertical="center" wrapText="1"/>
    </xf>
    <xf numFmtId="49" fontId="46" fillId="0" borderId="0" xfId="1" applyNumberFormat="1" applyFont="1" applyAlignment="1">
      <alignment horizontal="left" vertical="center" wrapText="1" indent="1"/>
    </xf>
    <xf numFmtId="49" fontId="46" fillId="0" borderId="0" xfId="1" applyNumberFormat="1" applyFont="1" applyAlignment="1">
      <alignment horizontal="left"/>
    </xf>
    <xf numFmtId="49" fontId="42" fillId="0" borderId="138" xfId="1" applyNumberFormat="1" applyFont="1" applyBorder="1" applyAlignment="1">
      <alignment vertical="top" wrapText="1"/>
    </xf>
    <xf numFmtId="0" fontId="5" fillId="0" borderId="0" xfId="1" applyFont="1" applyAlignment="1">
      <alignment horizontal="left" vertical="top"/>
    </xf>
    <xf numFmtId="49" fontId="42" fillId="0" borderId="0" xfId="1" applyNumberFormat="1" applyFont="1" applyAlignment="1">
      <alignment horizontal="left" vertical="top" wrapText="1"/>
    </xf>
    <xf numFmtId="0" fontId="55" fillId="0" borderId="138" xfId="1" applyFont="1" applyBorder="1" applyAlignment="1" applyProtection="1">
      <alignment horizontal="left" vertical="center" wrapText="1"/>
      <protection locked="0"/>
    </xf>
    <xf numFmtId="0" fontId="12" fillId="0" borderId="0" xfId="1" applyAlignment="1" applyProtection="1">
      <alignment horizontal="left" vertical="center" wrapText="1" indent="1"/>
      <protection locked="0"/>
    </xf>
    <xf numFmtId="49" fontId="42" fillId="0" borderId="50" xfId="1" applyNumberFormat="1" applyFont="1" applyBorder="1" applyAlignment="1">
      <alignment horizontal="left" vertical="center"/>
    </xf>
    <xf numFmtId="49" fontId="43" fillId="9" borderId="49" xfId="1" applyNumberFormat="1" applyFont="1" applyFill="1" applyBorder="1" applyAlignment="1">
      <alignment horizontal="left" vertical="center"/>
    </xf>
    <xf numFmtId="0" fontId="42" fillId="0" borderId="50" xfId="1" applyFont="1" applyBorder="1" applyAlignment="1">
      <alignment horizontal="left" vertical="center"/>
    </xf>
    <xf numFmtId="49" fontId="44" fillId="10" borderId="49" xfId="1" applyNumberFormat="1" applyFont="1" applyFill="1" applyBorder="1" applyAlignment="1">
      <alignment horizontal="left" vertical="center"/>
    </xf>
    <xf numFmtId="49" fontId="42" fillId="0" borderId="49" xfId="1" applyNumberFormat="1" applyFont="1" applyBorder="1" applyAlignment="1">
      <alignment horizontal="left" vertical="center"/>
    </xf>
    <xf numFmtId="49" fontId="42" fillId="0" borderId="0" xfId="1" applyNumberFormat="1" applyFont="1" applyAlignment="1">
      <alignment horizontal="center" wrapText="1"/>
    </xf>
    <xf numFmtId="49" fontId="42" fillId="9" borderId="36" xfId="1" applyNumberFormat="1" applyFont="1" applyFill="1" applyBorder="1" applyAlignment="1">
      <alignment horizontal="left" vertical="center"/>
    </xf>
    <xf numFmtId="0" fontId="42" fillId="0" borderId="35" xfId="1" applyFont="1" applyBorder="1" applyAlignment="1">
      <alignment horizontal="left" vertical="center"/>
    </xf>
    <xf numFmtId="49" fontId="42" fillId="10" borderId="36" xfId="1" applyNumberFormat="1" applyFont="1" applyFill="1" applyBorder="1" applyAlignment="1">
      <alignment horizontal="left" vertical="center"/>
    </xf>
    <xf numFmtId="49" fontId="42" fillId="4" borderId="36" xfId="1" applyNumberFormat="1" applyFont="1" applyFill="1" applyBorder="1" applyAlignment="1">
      <alignment horizontal="left" vertical="center"/>
    </xf>
    <xf numFmtId="0" fontId="42" fillId="0" borderId="22" xfId="1" applyFont="1" applyBorder="1" applyAlignment="1">
      <alignment horizontal="left" vertical="center"/>
    </xf>
    <xf numFmtId="49" fontId="42" fillId="4" borderId="30" xfId="1" applyNumberFormat="1" applyFont="1" applyFill="1" applyBorder="1" applyAlignment="1">
      <alignment horizontal="left" vertical="center"/>
    </xf>
    <xf numFmtId="0" fontId="42" fillId="0" borderId="35" xfId="1" applyFont="1" applyBorder="1" applyAlignment="1">
      <alignment horizontal="left" vertical="center" wrapText="1"/>
    </xf>
    <xf numFmtId="49" fontId="42" fillId="0" borderId="22" xfId="1" applyNumberFormat="1" applyFont="1" applyBorder="1" applyAlignment="1">
      <alignment horizontal="left" vertical="center"/>
    </xf>
    <xf numFmtId="49" fontId="42" fillId="10" borderId="30" xfId="1" applyNumberFormat="1" applyFont="1" applyFill="1" applyBorder="1" applyAlignment="1">
      <alignment horizontal="left" vertical="center"/>
    </xf>
    <xf numFmtId="49" fontId="42" fillId="9" borderId="30" xfId="1" applyNumberFormat="1" applyFont="1" applyFill="1" applyBorder="1" applyAlignment="1">
      <alignment horizontal="left" vertical="center"/>
    </xf>
    <xf numFmtId="0" fontId="6" fillId="0" borderId="0" xfId="1" applyFont="1"/>
    <xf numFmtId="0" fontId="12" fillId="0" borderId="0" xfId="1" applyAlignment="1" applyProtection="1">
      <alignment horizontal="center" vertical="center" wrapText="1"/>
      <protection locked="0"/>
    </xf>
    <xf numFmtId="49" fontId="46" fillId="0" borderId="0" xfId="1" applyNumberFormat="1" applyFont="1" applyAlignment="1">
      <alignment horizontal="center"/>
    </xf>
    <xf numFmtId="0" fontId="56" fillId="0" borderId="17" xfId="2" applyFont="1" applyBorder="1" applyAlignment="1">
      <alignment horizontal="left"/>
    </xf>
    <xf numFmtId="0" fontId="56" fillId="0" borderId="14" xfId="2" applyFont="1" applyBorder="1" applyAlignment="1">
      <alignment horizontal="left"/>
    </xf>
    <xf numFmtId="0" fontId="5" fillId="0" borderId="5" xfId="1" applyFont="1" applyBorder="1" applyAlignment="1" applyProtection="1">
      <alignment vertical="top" wrapText="1"/>
      <protection locked="0"/>
    </xf>
    <xf numFmtId="0" fontId="5" fillId="0" borderId="5" xfId="1" applyFont="1" applyBorder="1" applyAlignment="1" applyProtection="1">
      <alignment horizontal="center" vertical="top" wrapText="1"/>
      <protection locked="0"/>
    </xf>
    <xf numFmtId="0" fontId="5" fillId="0" borderId="11" xfId="1" applyFont="1" applyBorder="1" applyAlignment="1" applyProtection="1">
      <alignment horizontal="center" vertical="top" wrapText="1"/>
      <protection locked="0"/>
    </xf>
    <xf numFmtId="0" fontId="12" fillId="0" borderId="3" xfId="1" applyBorder="1" applyAlignment="1">
      <alignment horizontal="centerContinuous"/>
    </xf>
    <xf numFmtId="0" fontId="12" fillId="0" borderId="4" xfId="1" applyBorder="1" applyAlignment="1">
      <alignment horizontal="centerContinuous"/>
    </xf>
    <xf numFmtId="0" fontId="12" fillId="0" borderId="5" xfId="1" applyBorder="1" applyAlignment="1">
      <alignment horizontal="left"/>
    </xf>
    <xf numFmtId="0" fontId="12" fillId="0" borderId="6" xfId="1" applyBorder="1" applyAlignment="1">
      <alignment horizontal="left"/>
    </xf>
    <xf numFmtId="0" fontId="13" fillId="0" borderId="5" xfId="1" applyFont="1" applyBorder="1" applyProtection="1">
      <protection locked="0"/>
    </xf>
    <xf numFmtId="0" fontId="12" fillId="0" borderId="6" xfId="1" applyBorder="1"/>
    <xf numFmtId="0" fontId="12" fillId="0" borderId="5" xfId="1" applyBorder="1"/>
    <xf numFmtId="0" fontId="13" fillId="0" borderId="7" xfId="1" applyFont="1" applyBorder="1" applyProtection="1">
      <protection locked="0"/>
    </xf>
    <xf numFmtId="0" fontId="12" fillId="0" borderId="8" xfId="1" applyBorder="1"/>
    <xf numFmtId="0" fontId="0" fillId="0" borderId="35" xfId="0" applyBorder="1"/>
    <xf numFmtId="0" fontId="0" fillId="0" borderId="22" xfId="0" applyBorder="1"/>
    <xf numFmtId="0" fontId="12" fillId="0" borderId="0" xfId="0" applyFont="1" applyAlignment="1">
      <alignment horizontal="center"/>
    </xf>
    <xf numFmtId="0" fontId="12" fillId="0" borderId="1" xfId="0" applyFont="1" applyBorder="1" applyAlignment="1">
      <alignment horizontal="center"/>
    </xf>
    <xf numFmtId="0" fontId="19" fillId="0" borderId="15" xfId="0" applyFont="1" applyBorder="1" applyProtection="1">
      <protection locked="0"/>
    </xf>
    <xf numFmtId="0" fontId="15" fillId="0" borderId="35" xfId="1" applyFont="1" applyBorder="1"/>
    <xf numFmtId="0" fontId="12" fillId="0" borderId="28" xfId="0" applyFont="1" applyBorder="1" applyAlignment="1">
      <alignment horizontal="center"/>
    </xf>
    <xf numFmtId="0" fontId="8" fillId="0" borderId="13" xfId="0" applyFont="1" applyBorder="1" applyAlignment="1">
      <alignment horizontal="center"/>
    </xf>
    <xf numFmtId="0" fontId="5" fillId="0" borderId="147" xfId="0" applyFont="1" applyBorder="1" applyAlignment="1" applyProtection="1">
      <alignment horizontal="center"/>
      <protection locked="0"/>
    </xf>
    <xf numFmtId="0" fontId="5" fillId="0" borderId="100" xfId="0" applyFont="1" applyBorder="1" applyAlignment="1" applyProtection="1">
      <alignment horizontal="center" vertical="top" wrapText="1"/>
      <protection locked="0"/>
    </xf>
    <xf numFmtId="0" fontId="5" fillId="0" borderId="100" xfId="0" applyFont="1" applyBorder="1" applyAlignment="1" applyProtection="1">
      <alignment horizontal="center" vertical="top"/>
      <protection locked="0"/>
    </xf>
    <xf numFmtId="0" fontId="12" fillId="0" borderId="36" xfId="0" applyFont="1" applyBorder="1" applyAlignment="1" applyProtection="1">
      <alignment vertical="top" wrapText="1"/>
      <protection locked="0"/>
    </xf>
    <xf numFmtId="0" fontId="5" fillId="0" borderId="103" xfId="0" applyFont="1" applyBorder="1" applyAlignment="1" applyProtection="1">
      <alignment horizontal="center" vertical="top" wrapText="1"/>
      <protection locked="0"/>
    </xf>
    <xf numFmtId="0" fontId="12" fillId="0" borderId="30" xfId="0" applyFont="1" applyBorder="1" applyAlignment="1" applyProtection="1">
      <alignment vertical="top" wrapText="1"/>
      <protection locked="0"/>
    </xf>
    <xf numFmtId="0" fontId="60" fillId="0" borderId="0" xfId="5" applyFont="1"/>
    <xf numFmtId="0" fontId="58" fillId="0" borderId="0" xfId="3" applyFont="1"/>
    <xf numFmtId="0" fontId="60" fillId="0" borderId="0" xfId="5" applyFont="1" applyAlignment="1">
      <alignment horizontal="center"/>
    </xf>
    <xf numFmtId="167" fontId="11" fillId="14" borderId="155" xfId="5" applyNumberFormat="1" applyFont="1" applyFill="1" applyBorder="1" applyAlignment="1">
      <alignment horizontal="center" vertical="center"/>
    </xf>
    <xf numFmtId="167" fontId="11" fillId="14" borderId="156" xfId="5" applyNumberFormat="1" applyFont="1" applyFill="1" applyBorder="1" applyAlignment="1">
      <alignment horizontal="center" vertical="center"/>
    </xf>
    <xf numFmtId="167" fontId="11" fillId="14" borderId="157" xfId="5" applyNumberFormat="1" applyFont="1" applyFill="1" applyBorder="1" applyAlignment="1">
      <alignment horizontal="center" vertical="center"/>
    </xf>
    <xf numFmtId="167" fontId="11" fillId="14" borderId="158" xfId="5" applyNumberFormat="1" applyFont="1" applyFill="1" applyBorder="1" applyAlignment="1">
      <alignment horizontal="center" vertical="center"/>
    </xf>
    <xf numFmtId="167" fontId="11" fillId="14" borderId="159" xfId="5" applyNumberFormat="1" applyFont="1" applyFill="1" applyBorder="1" applyAlignment="1">
      <alignment horizontal="center" vertical="center"/>
    </xf>
    <xf numFmtId="0" fontId="62" fillId="2" borderId="161" xfId="5" applyFont="1" applyFill="1" applyBorder="1" applyAlignment="1">
      <alignment horizontal="center" vertical="center" shrinkToFit="1"/>
    </xf>
    <xf numFmtId="0" fontId="62" fillId="2" borderId="162" xfId="5" applyFont="1" applyFill="1" applyBorder="1" applyAlignment="1">
      <alignment horizontal="center" vertical="center" shrinkToFit="1"/>
    </xf>
    <xf numFmtId="0" fontId="62" fillId="2" borderId="163" xfId="5" applyFont="1" applyFill="1" applyBorder="1" applyAlignment="1">
      <alignment horizontal="center" vertical="center" shrinkToFit="1"/>
    </xf>
    <xf numFmtId="0" fontId="60" fillId="0" borderId="164" xfId="5" applyFont="1" applyBorder="1" applyAlignment="1">
      <alignment vertical="center"/>
    </xf>
    <xf numFmtId="0" fontId="60" fillId="0" borderId="165" xfId="5" applyFont="1" applyBorder="1" applyAlignment="1">
      <alignment vertical="center"/>
    </xf>
    <xf numFmtId="0" fontId="60" fillId="0" borderId="166" xfId="5" applyFont="1" applyBorder="1" applyAlignment="1">
      <alignment vertical="center"/>
    </xf>
    <xf numFmtId="0" fontId="60" fillId="0" borderId="0" xfId="9" applyFont="1" applyFill="1" applyBorder="1" applyAlignment="1">
      <alignment vertical="center"/>
    </xf>
    <xf numFmtId="9" fontId="8" fillId="0" borderId="0" xfId="10" applyFont="1" applyFill="1" applyBorder="1" applyAlignment="1">
      <alignment horizontal="center" vertical="center"/>
    </xf>
    <xf numFmtId="0" fontId="8" fillId="0" borderId="0" xfId="5" applyFont="1" applyAlignment="1">
      <alignment horizontal="center" vertical="center"/>
    </xf>
    <xf numFmtId="0" fontId="8" fillId="0" borderId="167" xfId="5" applyFont="1" applyBorder="1" applyAlignment="1">
      <alignment horizontal="center" vertical="center"/>
    </xf>
    <xf numFmtId="0" fontId="60" fillId="0" borderId="168" xfId="5" applyFont="1" applyBorder="1" applyAlignment="1">
      <alignment vertical="center"/>
    </xf>
    <xf numFmtId="0" fontId="60" fillId="0" borderId="169" xfId="5" applyFont="1" applyBorder="1" applyAlignment="1">
      <alignment vertical="center"/>
    </xf>
    <xf numFmtId="0" fontId="60" fillId="0" borderId="170" xfId="5" applyFont="1" applyBorder="1" applyAlignment="1">
      <alignment vertical="center"/>
    </xf>
    <xf numFmtId="0" fontId="60" fillId="0" borderId="0" xfId="5" applyFont="1" applyAlignment="1">
      <alignment vertical="center"/>
    </xf>
    <xf numFmtId="0" fontId="60" fillId="0" borderId="171" xfId="9" applyFont="1" applyFill="1" applyBorder="1" applyAlignment="1">
      <alignment vertical="center"/>
    </xf>
    <xf numFmtId="9" fontId="8" fillId="0" borderId="171" xfId="10" applyFont="1" applyFill="1" applyBorder="1" applyAlignment="1">
      <alignment horizontal="center" vertical="center"/>
    </xf>
    <xf numFmtId="168" fontId="60" fillId="0" borderId="171" xfId="12" applyFont="1" applyFill="1" applyBorder="1">
      <alignment horizontal="center" vertical="center"/>
    </xf>
    <xf numFmtId="0" fontId="60" fillId="12" borderId="172" xfId="5" applyFont="1" applyFill="1" applyBorder="1" applyAlignment="1">
      <alignment vertical="center"/>
    </xf>
    <xf numFmtId="0" fontId="60" fillId="12" borderId="173" xfId="5" applyFont="1" applyFill="1" applyBorder="1" applyAlignment="1">
      <alignment vertical="center"/>
    </xf>
    <xf numFmtId="0" fontId="60" fillId="0" borderId="173" xfId="5" applyFont="1" applyBorder="1" applyAlignment="1">
      <alignment vertical="center"/>
    </xf>
    <xf numFmtId="0" fontId="60" fillId="0" borderId="174" xfId="5" applyFont="1" applyBorder="1" applyAlignment="1">
      <alignment vertical="center"/>
    </xf>
    <xf numFmtId="0" fontId="60" fillId="0" borderId="175" xfId="9" applyFont="1" applyFill="1" applyBorder="1" applyAlignment="1">
      <alignment vertical="center"/>
    </xf>
    <xf numFmtId="9" fontId="8" fillId="0" borderId="175" xfId="10" applyFont="1" applyFill="1" applyBorder="1" applyAlignment="1">
      <alignment horizontal="center" vertical="center"/>
    </xf>
    <xf numFmtId="168" fontId="60" fillId="0" borderId="175" xfId="12" applyFont="1" applyFill="1" applyBorder="1">
      <alignment horizontal="center" vertical="center"/>
    </xf>
    <xf numFmtId="0" fontId="60" fillId="0" borderId="172" xfId="5" applyFont="1" applyBorder="1" applyAlignment="1">
      <alignment vertical="center"/>
    </xf>
    <xf numFmtId="0" fontId="60" fillId="0" borderId="173" xfId="5" applyFont="1" applyBorder="1" applyAlignment="1">
      <alignment horizontal="right" vertical="center"/>
    </xf>
    <xf numFmtId="0" fontId="60" fillId="0" borderId="5" xfId="5" applyFont="1" applyBorder="1" applyAlignment="1">
      <alignment vertical="center"/>
    </xf>
    <xf numFmtId="0" fontId="60" fillId="0" borderId="6" xfId="5" applyFont="1" applyBorder="1" applyAlignment="1">
      <alignment vertical="center"/>
    </xf>
    <xf numFmtId="0" fontId="60" fillId="0" borderId="176" xfId="9" applyFont="1" applyFill="1" applyBorder="1" applyAlignment="1">
      <alignment vertical="center"/>
    </xf>
    <xf numFmtId="9" fontId="8" fillId="0" borderId="176" xfId="10" applyFont="1" applyFill="1" applyBorder="1" applyAlignment="1">
      <alignment horizontal="center" vertical="center"/>
    </xf>
    <xf numFmtId="168" fontId="60" fillId="0" borderId="176" xfId="12" applyFont="1" applyFill="1" applyBorder="1">
      <alignment horizontal="center" vertical="center"/>
    </xf>
    <xf numFmtId="0" fontId="60" fillId="0" borderId="177" xfId="5" applyFont="1" applyBorder="1" applyAlignment="1">
      <alignment vertical="center"/>
    </xf>
    <xf numFmtId="0" fontId="60" fillId="0" borderId="178" xfId="5" applyFont="1" applyBorder="1" applyAlignment="1">
      <alignment vertical="center"/>
    </xf>
    <xf numFmtId="0" fontId="60" fillId="0" borderId="179" xfId="5" applyFont="1" applyBorder="1" applyAlignment="1">
      <alignment vertical="center"/>
    </xf>
    <xf numFmtId="0" fontId="60" fillId="0" borderId="180" xfId="9" applyFont="1" applyFill="1" applyBorder="1" applyAlignment="1">
      <alignment vertical="center"/>
    </xf>
    <xf numFmtId="9" fontId="8" fillId="0" borderId="180" xfId="10" applyFont="1" applyFill="1" applyBorder="1" applyAlignment="1">
      <alignment horizontal="center" vertical="center"/>
    </xf>
    <xf numFmtId="168" fontId="60" fillId="0" borderId="180" xfId="12" applyFont="1" applyFill="1" applyBorder="1">
      <alignment horizontal="center" vertical="center"/>
    </xf>
    <xf numFmtId="0" fontId="60" fillId="0" borderId="181" xfId="5" applyFont="1" applyBorder="1" applyAlignment="1">
      <alignment vertical="center"/>
    </xf>
    <xf numFmtId="0" fontId="60" fillId="0" borderId="182" xfId="5" applyFont="1" applyBorder="1" applyAlignment="1">
      <alignment vertical="center"/>
    </xf>
    <xf numFmtId="0" fontId="60" fillId="0" borderId="183" xfId="5" applyFont="1" applyBorder="1" applyAlignment="1">
      <alignment vertical="center"/>
    </xf>
    <xf numFmtId="0" fontId="60" fillId="0" borderId="184" xfId="9" applyFont="1" applyFill="1" applyBorder="1" applyAlignment="1">
      <alignment vertical="center"/>
    </xf>
    <xf numFmtId="9" fontId="8" fillId="0" borderId="184" xfId="10" applyFont="1" applyFill="1" applyBorder="1" applyAlignment="1">
      <alignment horizontal="center" vertical="center"/>
    </xf>
    <xf numFmtId="168" fontId="60" fillId="0" borderId="184" xfId="12" applyFont="1" applyFill="1" applyBorder="1">
      <alignment horizontal="center" vertical="center"/>
    </xf>
    <xf numFmtId="0" fontId="60" fillId="0" borderId="185" xfId="5" applyFont="1" applyBorder="1" applyAlignment="1">
      <alignment vertical="center"/>
    </xf>
    <xf numFmtId="0" fontId="60" fillId="0" borderId="186" xfId="5" applyFont="1" applyBorder="1" applyAlignment="1">
      <alignment vertical="center"/>
    </xf>
    <xf numFmtId="0" fontId="60" fillId="0" borderId="187" xfId="5" applyFont="1" applyBorder="1" applyAlignment="1">
      <alignment vertical="center"/>
    </xf>
    <xf numFmtId="0" fontId="60" fillId="0" borderId="0" xfId="11" applyFont="1" applyBorder="1">
      <alignment horizontal="left" vertical="center" indent="2"/>
    </xf>
    <xf numFmtId="0" fontId="60" fillId="0" borderId="0" xfId="9" applyFont="1" applyBorder="1" applyAlignment="1">
      <alignment vertical="center"/>
    </xf>
    <xf numFmtId="9" fontId="8" fillId="0" borderId="0" xfId="10" applyFont="1" applyBorder="1" applyAlignment="1">
      <alignment horizontal="center" vertical="center"/>
    </xf>
    <xf numFmtId="168" fontId="60" fillId="0" borderId="0" xfId="12" applyFont="1" applyBorder="1">
      <alignment horizontal="center" vertical="center"/>
    </xf>
    <xf numFmtId="0" fontId="60" fillId="0" borderId="0" xfId="5" applyFont="1" applyAlignment="1">
      <alignment horizontal="right" vertical="center"/>
    </xf>
    <xf numFmtId="0" fontId="63" fillId="0" borderId="0" xfId="5" applyFont="1"/>
    <xf numFmtId="0" fontId="58" fillId="0" borderId="0" xfId="5" applyFont="1" applyAlignment="1">
      <alignment horizontal="center"/>
    </xf>
    <xf numFmtId="0" fontId="64" fillId="0" borderId="0" xfId="8" applyFont="1" applyAlignment="1" applyProtection="1"/>
    <xf numFmtId="0" fontId="8" fillId="0" borderId="0" xfId="0" applyFont="1" applyAlignment="1">
      <alignment wrapText="1"/>
    </xf>
    <xf numFmtId="0" fontId="8" fillId="0" borderId="0" xfId="0" applyFont="1" applyAlignment="1">
      <alignment horizontal="left" wrapText="1"/>
    </xf>
    <xf numFmtId="0" fontId="65" fillId="0" borderId="27" xfId="0" applyFont="1" applyBorder="1" applyAlignment="1">
      <alignment wrapText="1"/>
    </xf>
    <xf numFmtId="0" fontId="8" fillId="0" borderId="0" xfId="0" applyFont="1" applyAlignment="1">
      <alignment horizontal="left" vertical="top"/>
    </xf>
    <xf numFmtId="0" fontId="65" fillId="0" borderId="31" xfId="0" applyFont="1" applyBorder="1" applyAlignment="1">
      <alignment horizontal="left" wrapText="1"/>
    </xf>
    <xf numFmtId="0" fontId="65" fillId="0" borderId="146" xfId="0" applyFont="1" applyBorder="1" applyAlignment="1">
      <alignment horizontal="left" wrapText="1"/>
    </xf>
    <xf numFmtId="0" fontId="17" fillId="0" borderId="0" xfId="0" applyFont="1" applyAlignment="1">
      <alignment horizontal="left" vertical="top"/>
    </xf>
    <xf numFmtId="0" fontId="6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center" vertical="top" wrapText="1"/>
    </xf>
    <xf numFmtId="0" fontId="71" fillId="0" borderId="0" xfId="0" applyFont="1" applyAlignment="1">
      <alignment horizontal="center" vertical="top" wrapText="1"/>
    </xf>
    <xf numFmtId="0" fontId="68" fillId="0" borderId="0" xfId="0" applyFont="1" applyAlignment="1">
      <alignment vertical="top" wrapText="1"/>
    </xf>
    <xf numFmtId="0" fontId="65" fillId="0" borderId="189" xfId="0" applyFont="1" applyBorder="1" applyAlignment="1">
      <alignment horizontal="left" wrapText="1"/>
    </xf>
    <xf numFmtId="0" fontId="66" fillId="0" borderId="0" xfId="0" applyFont="1" applyAlignment="1">
      <alignment horizontal="center" wrapText="1"/>
    </xf>
    <xf numFmtId="0" fontId="11" fillId="0" borderId="0" xfId="0" applyFont="1" applyAlignment="1">
      <alignment horizontal="center"/>
    </xf>
    <xf numFmtId="0" fontId="8" fillId="0" borderId="0" xfId="0" applyFont="1"/>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Protection="1">
      <protection locked="0"/>
    </xf>
    <xf numFmtId="0" fontId="8" fillId="0" borderId="7" xfId="0" applyFont="1" applyBorder="1"/>
    <xf numFmtId="0" fontId="8" fillId="0" borderId="1" xfId="0" applyFont="1" applyBorder="1"/>
    <xf numFmtId="0" fontId="74" fillId="0" borderId="1" xfId="0" applyFont="1" applyBorder="1"/>
    <xf numFmtId="0" fontId="8" fillId="0" borderId="8" xfId="0" applyFont="1" applyBorder="1"/>
    <xf numFmtId="0" fontId="74" fillId="0" borderId="1" xfId="0" applyFont="1" applyBorder="1" applyProtection="1">
      <protection locked="0"/>
    </xf>
    <xf numFmtId="0" fontId="74" fillId="0" borderId="7" xfId="0" applyFont="1" applyBorder="1"/>
    <xf numFmtId="0" fontId="8" fillId="0" borderId="1" xfId="0" applyFont="1" applyBorder="1" applyProtection="1">
      <protection locked="0"/>
    </xf>
    <xf numFmtId="0" fontId="8" fillId="0" borderId="1" xfId="0" applyFont="1" applyBorder="1" applyAlignment="1">
      <alignment horizontal="center"/>
    </xf>
    <xf numFmtId="0" fontId="8" fillId="0" borderId="8" xfId="0" applyFont="1" applyBorder="1" applyAlignment="1">
      <alignment horizontal="right"/>
    </xf>
    <xf numFmtId="0" fontId="8" fillId="0" borderId="7" xfId="0" applyFont="1" applyBorder="1" applyAlignment="1" applyProtection="1">
      <alignment horizontal="centerContinuous"/>
      <protection locked="0"/>
    </xf>
    <xf numFmtId="0" fontId="8" fillId="0" borderId="1" xfId="0" applyFont="1" applyBorder="1" applyAlignment="1">
      <alignment horizontal="centerContinuous"/>
    </xf>
    <xf numFmtId="0" fontId="8" fillId="0" borderId="13" xfId="0" applyFont="1" applyBorder="1"/>
    <xf numFmtId="0" fontId="8" fillId="0" borderId="13" xfId="0" applyFont="1" applyBorder="1" applyProtection="1">
      <protection locked="0"/>
    </xf>
    <xf numFmtId="0" fontId="8" fillId="0" borderId="30" xfId="0" applyFont="1" applyBorder="1" applyProtection="1">
      <protection locked="0"/>
    </xf>
    <xf numFmtId="0" fontId="8" fillId="0" borderId="30" xfId="0" applyFont="1" applyBorder="1" applyAlignment="1" applyProtection="1">
      <alignment horizontal="centerContinuous"/>
      <protection locked="0"/>
    </xf>
    <xf numFmtId="0" fontId="8" fillId="0" borderId="22" xfId="0" applyFont="1" applyBorder="1"/>
    <xf numFmtId="0" fontId="8" fillId="0" borderId="22" xfId="0" applyFont="1" applyBorder="1" applyAlignment="1" applyProtection="1">
      <alignment horizontal="centerContinuous"/>
      <protection locked="0"/>
    </xf>
    <xf numFmtId="0" fontId="8" fillId="0" borderId="6" xfId="0" applyFont="1" applyBorder="1"/>
    <xf numFmtId="0" fontId="8" fillId="0" borderId="5" xfId="0" applyFont="1" applyBorder="1"/>
    <xf numFmtId="0" fontId="12" fillId="0" borderId="36" xfId="0" applyFont="1" applyBorder="1" applyAlignment="1">
      <alignment horizontal="center"/>
    </xf>
    <xf numFmtId="0" fontId="7" fillId="0" borderId="17" xfId="0" applyFont="1" applyBorder="1" applyAlignment="1">
      <alignment vertical="center" wrapText="1"/>
    </xf>
    <xf numFmtId="0" fontId="7" fillId="0" borderId="17" xfId="0" applyFont="1" applyBorder="1" applyAlignment="1">
      <alignment vertical="top" wrapText="1"/>
    </xf>
    <xf numFmtId="0" fontId="39" fillId="0" borderId="17" xfId="0" applyFont="1" applyBorder="1" applyAlignment="1">
      <alignment vertical="top" wrapText="1"/>
    </xf>
    <xf numFmtId="0" fontId="12" fillId="0" borderId="35" xfId="0" applyFont="1" applyBorder="1"/>
    <xf numFmtId="0" fontId="3" fillId="0" borderId="17" xfId="0" applyFont="1" applyBorder="1" applyAlignment="1">
      <alignment horizontal="center" wrapText="1"/>
    </xf>
    <xf numFmtId="0" fontId="7" fillId="0" borderId="17" xfId="0" applyFont="1" applyBorder="1" applyAlignment="1">
      <alignment horizontal="center" wrapText="1"/>
    </xf>
    <xf numFmtId="0" fontId="39" fillId="0" borderId="17" xfId="0" applyFont="1" applyBorder="1" applyAlignment="1">
      <alignment horizontal="center" wrapText="1"/>
    </xf>
    <xf numFmtId="0" fontId="11" fillId="7" borderId="0" xfId="1" applyFont="1" applyFill="1" applyAlignment="1">
      <alignment horizontal="center" vertical="center"/>
    </xf>
    <xf numFmtId="0" fontId="6" fillId="0" borderId="26" xfId="1" applyFont="1" applyBorder="1" applyAlignment="1">
      <alignment vertical="center"/>
    </xf>
    <xf numFmtId="0" fontId="76" fillId="0" borderId="195" xfId="0" applyFont="1" applyBorder="1" applyAlignment="1">
      <alignment horizontal="center" vertical="center" textRotation="90" wrapText="1"/>
    </xf>
    <xf numFmtId="0" fontId="58" fillId="0" borderId="0" xfId="3" applyFont="1" applyAlignment="1">
      <alignment wrapText="1"/>
    </xf>
    <xf numFmtId="0" fontId="9" fillId="0" borderId="0" xfId="0" applyFont="1" applyAlignment="1">
      <alignment horizontal="center"/>
    </xf>
    <xf numFmtId="0" fontId="6" fillId="0" borderId="26" xfId="1" applyFont="1" applyBorder="1" applyAlignment="1">
      <alignment horizontal="center" vertical="center" wrapText="1"/>
    </xf>
    <xf numFmtId="0" fontId="6" fillId="0" borderId="32" xfId="1" applyFont="1" applyBorder="1" applyAlignment="1">
      <alignment horizontal="center"/>
    </xf>
    <xf numFmtId="0" fontId="11" fillId="0" borderId="0" xfId="1" applyFont="1" applyAlignment="1">
      <alignment horizontal="center" vertical="center"/>
    </xf>
    <xf numFmtId="0" fontId="76" fillId="0" borderId="26" xfId="0" applyFont="1" applyBorder="1" applyAlignment="1">
      <alignment horizontal="center" vertical="center" textRotation="90" wrapText="1"/>
    </xf>
    <xf numFmtId="0" fontId="12" fillId="0" borderId="3" xfId="1" applyBorder="1" applyAlignment="1">
      <alignment horizontal="left"/>
    </xf>
    <xf numFmtId="0" fontId="3" fillId="0" borderId="0" xfId="0" applyFont="1"/>
    <xf numFmtId="0" fontId="24" fillId="0" borderId="0" xfId="0" applyFont="1" applyAlignment="1">
      <alignment vertical="center"/>
    </xf>
    <xf numFmtId="0" fontId="88" fillId="0" borderId="0" xfId="0" applyFont="1"/>
    <xf numFmtId="0" fontId="16" fillId="0" borderId="0" xfId="0" applyFont="1"/>
    <xf numFmtId="0" fontId="24" fillId="0" borderId="0" xfId="0" applyFont="1" applyAlignment="1">
      <alignment horizontal="center" vertical="center"/>
    </xf>
    <xf numFmtId="0" fontId="24" fillId="0" borderId="17" xfId="0" applyFont="1" applyBorder="1" applyAlignment="1">
      <alignment vertical="center"/>
    </xf>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8" fillId="0" borderId="5" xfId="0" applyFont="1" applyBorder="1" applyAlignment="1">
      <alignment horizontal="left" vertical="top"/>
    </xf>
    <xf numFmtId="0" fontId="8" fillId="0" borderId="6" xfId="0" applyFont="1" applyBorder="1" applyAlignment="1">
      <alignment horizontal="left" vertical="top"/>
    </xf>
    <xf numFmtId="0" fontId="16" fillId="0" borderId="0" xfId="0" applyFont="1" applyAlignment="1">
      <alignment horizontal="center" vertical="center"/>
    </xf>
    <xf numFmtId="0" fontId="16" fillId="0" borderId="0" xfId="0" applyFont="1" applyAlignment="1">
      <alignment vertical="top" wrapText="1"/>
    </xf>
    <xf numFmtId="0" fontId="24" fillId="0" borderId="5" xfId="0" applyFont="1" applyBorder="1" applyAlignment="1">
      <alignment vertical="center"/>
    </xf>
    <xf numFmtId="0" fontId="81" fillId="0" borderId="5" xfId="0" applyFont="1" applyBorder="1" applyAlignment="1">
      <alignment vertical="center"/>
    </xf>
    <xf numFmtId="0" fontId="24" fillId="0" borderId="5" xfId="0" applyFont="1" applyBorder="1"/>
    <xf numFmtId="0" fontId="38" fillId="0" borderId="0" xfId="0" applyFont="1"/>
    <xf numFmtId="0" fontId="24" fillId="0" borderId="17" xfId="0" applyFont="1" applyBorder="1" applyAlignment="1">
      <alignment horizontal="center" vertical="center"/>
    </xf>
    <xf numFmtId="0" fontId="11" fillId="0" borderId="0" xfId="0" applyFont="1" applyAlignment="1">
      <alignment horizontal="center" vertical="center"/>
    </xf>
    <xf numFmtId="0" fontId="65" fillId="0" borderId="0" xfId="0" applyFont="1" applyAlignment="1">
      <alignment horizontal="center" vertical="center"/>
    </xf>
    <xf numFmtId="0" fontId="65" fillId="2" borderId="37" xfId="0" applyFont="1" applyFill="1" applyBorder="1" applyAlignment="1">
      <alignment vertical="center" wrapText="1"/>
    </xf>
    <xf numFmtId="0" fontId="65" fillId="0" borderId="0" xfId="0" applyFont="1"/>
    <xf numFmtId="0" fontId="11" fillId="2" borderId="51" xfId="0" applyFont="1" applyFill="1" applyBorder="1" applyAlignment="1">
      <alignment vertical="center" wrapText="1"/>
    </xf>
    <xf numFmtId="0" fontId="11" fillId="2" borderId="44" xfId="0" applyFont="1" applyFill="1" applyBorder="1" applyAlignment="1">
      <alignment vertical="center" wrapText="1"/>
    </xf>
    <xf numFmtId="0" fontId="11" fillId="2" borderId="52" xfId="0" applyFont="1" applyFill="1" applyBorder="1" applyAlignment="1">
      <alignment horizontal="center" vertical="center" wrapText="1"/>
    </xf>
    <xf numFmtId="0" fontId="8" fillId="0" borderId="8" xfId="0" applyFont="1" applyBorder="1" applyAlignment="1">
      <alignment vertical="center" wrapText="1"/>
    </xf>
    <xf numFmtId="0" fontId="92" fillId="0" borderId="191" xfId="0" applyFont="1" applyBorder="1" applyAlignment="1">
      <alignment horizontal="center" vertical="center" wrapText="1"/>
    </xf>
    <xf numFmtId="0" fontId="8" fillId="0" borderId="18" xfId="0" applyFont="1" applyBorder="1" applyAlignment="1">
      <alignment vertical="center" wrapText="1"/>
    </xf>
    <xf numFmtId="0" fontId="92" fillId="0" borderId="41" xfId="0" applyFont="1" applyBorder="1" applyAlignment="1">
      <alignment horizontal="center" vertical="center" wrapText="1"/>
    </xf>
    <xf numFmtId="0" fontId="65" fillId="0" borderId="36" xfId="0" applyFont="1" applyBorder="1"/>
    <xf numFmtId="0" fontId="93" fillId="0" borderId="46" xfId="0" applyFont="1" applyBorder="1" applyAlignment="1">
      <alignment vertical="center" wrapText="1"/>
    </xf>
    <xf numFmtId="0" fontId="92" fillId="0" borderId="195" xfId="0" applyFont="1" applyBorder="1" applyAlignment="1">
      <alignment horizontal="center" vertical="center" wrapText="1"/>
    </xf>
    <xf numFmtId="0" fontId="11" fillId="0" borderId="150" xfId="0" applyFont="1" applyBorder="1" applyAlignment="1">
      <alignment horizontal="center" vertical="center" wrapText="1"/>
    </xf>
    <xf numFmtId="0" fontId="8" fillId="0" borderId="16" xfId="0" applyFont="1" applyBorder="1" applyAlignment="1">
      <alignment vertical="center" wrapText="1"/>
    </xf>
    <xf numFmtId="0" fontId="92" fillId="0" borderId="196" xfId="0" applyFont="1" applyBorder="1" applyAlignment="1">
      <alignment horizontal="center" vertical="center" wrapText="1"/>
    </xf>
    <xf numFmtId="0" fontId="11" fillId="2" borderId="32" xfId="0" applyFont="1" applyFill="1" applyBorder="1" applyAlignment="1">
      <alignment vertical="center" wrapText="1"/>
    </xf>
    <xf numFmtId="0" fontId="11" fillId="2" borderId="150" xfId="0" applyFont="1" applyFill="1" applyBorder="1" applyAlignment="1">
      <alignment horizontal="center" vertical="center" wrapText="1"/>
    </xf>
    <xf numFmtId="0" fontId="8" fillId="0" borderId="46" xfId="0" applyFont="1" applyBorder="1" applyAlignment="1">
      <alignment vertical="center" wrapText="1"/>
    </xf>
    <xf numFmtId="0" fontId="88" fillId="0" borderId="0" xfId="0" applyFont="1" applyAlignment="1">
      <alignment horizontal="center" vertical="center"/>
    </xf>
    <xf numFmtId="0" fontId="96" fillId="0" borderId="0" xfId="2" applyFont="1"/>
    <xf numFmtId="0" fontId="97" fillId="0" borderId="0" xfId="2" applyFont="1"/>
    <xf numFmtId="0" fontId="62" fillId="4" borderId="0" xfId="2" applyFont="1" applyFill="1"/>
    <xf numFmtId="0" fontId="62" fillId="12" borderId="17" xfId="2" applyFont="1" applyFill="1" applyBorder="1" applyAlignment="1">
      <alignment horizontal="center"/>
    </xf>
    <xf numFmtId="0" fontId="62" fillId="0" borderId="0" xfId="2" applyFont="1"/>
    <xf numFmtId="0" fontId="99" fillId="0" borderId="10" xfId="2" applyFont="1" applyBorder="1" applyAlignment="1">
      <alignment horizontal="center"/>
    </xf>
    <xf numFmtId="0" fontId="99" fillId="4" borderId="10" xfId="2" applyFont="1" applyFill="1" applyBorder="1" applyAlignment="1">
      <alignment horizontal="center"/>
    </xf>
    <xf numFmtId="0" fontId="96" fillId="0" borderId="17" xfId="2" applyFont="1" applyBorder="1"/>
    <xf numFmtId="0" fontId="99" fillId="0" borderId="17" xfId="2" applyFont="1" applyBorder="1" applyAlignment="1">
      <alignment horizontal="center" vertical="center" wrapText="1"/>
    </xf>
    <xf numFmtId="0" fontId="99" fillId="0" borderId="17" xfId="2" applyFont="1" applyBorder="1" applyAlignment="1">
      <alignment horizontal="center"/>
    </xf>
    <xf numFmtId="0" fontId="99" fillId="4" borderId="17" xfId="2" applyFont="1" applyFill="1" applyBorder="1" applyAlignment="1">
      <alignment horizontal="center"/>
    </xf>
    <xf numFmtId="0" fontId="96" fillId="4" borderId="17" xfId="2" applyFont="1" applyFill="1" applyBorder="1"/>
    <xf numFmtId="0" fontId="8" fillId="0" borderId="17" xfId="0" applyFont="1" applyBorder="1" applyAlignment="1">
      <alignment vertical="center" wrapText="1"/>
    </xf>
    <xf numFmtId="0" fontId="100" fillId="0" borderId="17" xfId="0" applyFont="1" applyBorder="1" applyAlignment="1">
      <alignment vertical="center" wrapText="1"/>
    </xf>
    <xf numFmtId="0" fontId="3" fillId="2" borderId="17" xfId="0" applyFont="1" applyFill="1" applyBorder="1" applyAlignment="1">
      <alignment horizontal="center" vertical="center" wrapText="1"/>
    </xf>
    <xf numFmtId="0" fontId="8" fillId="0" borderId="17" xfId="0" applyFont="1" applyBorder="1" applyAlignment="1">
      <alignment horizontal="left" vertical="center" wrapText="1"/>
    </xf>
    <xf numFmtId="0" fontId="68" fillId="0" borderId="21" xfId="0" applyFont="1" applyBorder="1" applyAlignment="1">
      <alignment horizontal="left" vertical="top" wrapText="1"/>
    </xf>
    <xf numFmtId="0" fontId="67" fillId="0" borderId="27" xfId="0" applyFont="1" applyBorder="1" applyAlignment="1">
      <alignment horizontal="left" vertical="top" wrapText="1"/>
    </xf>
    <xf numFmtId="0" fontId="70" fillId="0" borderId="55" xfId="0" applyFont="1" applyBorder="1" applyAlignment="1">
      <alignment horizontal="center" vertical="top" wrapText="1"/>
    </xf>
    <xf numFmtId="0" fontId="70" fillId="0" borderId="55" xfId="0" applyFont="1" applyBorder="1" applyAlignment="1">
      <alignment horizontal="left" vertical="top" wrapText="1"/>
    </xf>
    <xf numFmtId="0" fontId="70" fillId="0" borderId="102" xfId="0" applyFont="1" applyBorder="1" applyAlignment="1">
      <alignment horizontal="center" vertical="top" wrapText="1"/>
    </xf>
    <xf numFmtId="0" fontId="68" fillId="0" borderId="10" xfId="0" applyFont="1" applyBorder="1" applyAlignment="1">
      <alignment horizontal="center" vertical="top" wrapText="1"/>
    </xf>
    <xf numFmtId="0" fontId="70" fillId="0" borderId="191" xfId="0" applyFont="1" applyBorder="1" applyAlignment="1">
      <alignment horizontal="center" vertical="top" wrapText="1"/>
    </xf>
    <xf numFmtId="0" fontId="68" fillId="0" borderId="55" xfId="0" applyFont="1" applyBorder="1" applyAlignment="1">
      <alignment horizontal="center" vertical="top" wrapText="1"/>
    </xf>
    <xf numFmtId="0" fontId="68" fillId="0" borderId="55" xfId="0" applyFont="1" applyBorder="1" applyAlignment="1">
      <alignment horizontal="left" vertical="top" wrapText="1"/>
    </xf>
    <xf numFmtId="0" fontId="67" fillId="0" borderId="28" xfId="0" applyFont="1" applyBorder="1" applyAlignment="1">
      <alignment horizontal="left" vertical="top" wrapText="1"/>
    </xf>
    <xf numFmtId="0" fontId="70" fillId="0" borderId="39" xfId="0" applyFont="1" applyBorder="1" applyAlignment="1">
      <alignment horizontal="center" vertical="top" wrapText="1"/>
    </xf>
    <xf numFmtId="0" fontId="70" fillId="0" borderId="39" xfId="0" applyFont="1" applyBorder="1" applyAlignment="1">
      <alignment horizontal="left" vertical="top" wrapText="1"/>
    </xf>
    <xf numFmtId="0" fontId="68" fillId="0" borderId="39" xfId="0" applyFont="1" applyBorder="1" applyAlignment="1">
      <alignment horizontal="center" vertical="top" wrapText="1"/>
    </xf>
    <xf numFmtId="0" fontId="68" fillId="0" borderId="39" xfId="0" applyFont="1" applyBorder="1" applyAlignment="1">
      <alignment horizontal="left" vertical="top" wrapText="1"/>
    </xf>
    <xf numFmtId="0" fontId="68" fillId="0" borderId="20" xfId="0" applyFont="1" applyBorder="1" applyAlignment="1">
      <alignment horizontal="left" vertical="top" wrapText="1"/>
    </xf>
    <xf numFmtId="0" fontId="67" fillId="0" borderId="31" xfId="0" applyFont="1" applyBorder="1" applyAlignment="1">
      <alignment vertical="top" wrapText="1"/>
    </xf>
    <xf numFmtId="0" fontId="70" fillId="0" borderId="42" xfId="0" applyFont="1" applyBorder="1" applyAlignment="1">
      <alignment horizontal="center" vertical="top" wrapText="1"/>
    </xf>
    <xf numFmtId="0" fontId="70" fillId="0" borderId="42" xfId="0" applyFont="1" applyBorder="1" applyAlignment="1">
      <alignment horizontal="left" vertical="top" wrapText="1"/>
    </xf>
    <xf numFmtId="0" fontId="70" fillId="0" borderId="40" xfId="0" applyFont="1" applyBorder="1" applyAlignment="1">
      <alignment horizontal="center" vertical="top" wrapText="1"/>
    </xf>
    <xf numFmtId="0" fontId="68" fillId="0" borderId="17" xfId="0" applyFont="1" applyBorder="1" applyAlignment="1">
      <alignment horizontal="center" vertical="top" wrapText="1"/>
    </xf>
    <xf numFmtId="0" fontId="70" fillId="0" borderId="41" xfId="0" applyFont="1" applyBorder="1" applyAlignment="1">
      <alignment horizontal="center" vertical="top" wrapText="1"/>
    </xf>
    <xf numFmtId="0" fontId="68" fillId="0" borderId="42" xfId="0" applyFont="1" applyBorder="1" applyAlignment="1">
      <alignment horizontal="center" vertical="top" wrapText="1"/>
    </xf>
    <xf numFmtId="0" fontId="68" fillId="0" borderId="42" xfId="0" applyFont="1" applyBorder="1" applyAlignment="1">
      <alignment horizontal="left" vertical="top" wrapText="1"/>
    </xf>
    <xf numFmtId="0" fontId="68" fillId="0" borderId="190" xfId="0" applyFont="1" applyBorder="1" applyAlignment="1">
      <alignment horizontal="left" vertical="top" wrapText="1"/>
    </xf>
    <xf numFmtId="0" fontId="68" fillId="0" borderId="192" xfId="0" applyFont="1" applyBorder="1" applyAlignment="1">
      <alignment horizontal="left" vertical="top" wrapText="1"/>
    </xf>
    <xf numFmtId="0" fontId="67" fillId="0" borderId="146" xfId="0" applyFont="1" applyBorder="1" applyAlignment="1">
      <alignment horizontal="left" vertical="top" wrapText="1"/>
    </xf>
    <xf numFmtId="0" fontId="68" fillId="0" borderId="190" xfId="0" applyFont="1" applyBorder="1" applyAlignment="1">
      <alignment horizontal="center" vertical="top" wrapText="1"/>
    </xf>
    <xf numFmtId="0" fontId="68" fillId="0" borderId="40" xfId="0" applyFont="1" applyBorder="1" applyAlignment="1">
      <alignment horizontal="center" vertical="top" wrapText="1"/>
    </xf>
    <xf numFmtId="0" fontId="71" fillId="0" borderId="41" xfId="0" applyFont="1" applyBorder="1" applyAlignment="1">
      <alignment horizontal="center" vertical="top" wrapText="1"/>
    </xf>
    <xf numFmtId="0" fontId="68" fillId="0" borderId="42" xfId="0" applyFont="1" applyBorder="1" applyAlignment="1">
      <alignment vertical="top" wrapText="1"/>
    </xf>
    <xf numFmtId="0" fontId="68" fillId="0" borderId="41" xfId="0" applyFont="1" applyBorder="1" applyAlignment="1">
      <alignment horizontal="center" vertical="top" wrapText="1"/>
    </xf>
    <xf numFmtId="0" fontId="67" fillId="0" borderId="31" xfId="0" applyFont="1" applyBorder="1" applyAlignment="1">
      <alignment horizontal="left" vertical="top" wrapText="1"/>
    </xf>
    <xf numFmtId="0" fontId="0" fillId="0" borderId="31" xfId="0" applyBorder="1" applyAlignment="1">
      <alignment horizontal="left" vertical="top" wrapText="1"/>
    </xf>
    <xf numFmtId="0" fontId="0" fillId="0" borderId="42" xfId="0" applyBorder="1"/>
    <xf numFmtId="0" fontId="101" fillId="2" borderId="48" xfId="0" applyFont="1" applyFill="1" applyBorder="1" applyAlignment="1">
      <alignment horizontal="center" vertical="center" wrapText="1"/>
    </xf>
    <xf numFmtId="0" fontId="21" fillId="0" borderId="3" xfId="5" applyFont="1" applyBorder="1" applyAlignment="1">
      <alignment vertical="center"/>
    </xf>
    <xf numFmtId="0" fontId="85" fillId="0" borderId="3" xfId="5" applyFont="1" applyBorder="1"/>
    <xf numFmtId="0" fontId="85" fillId="0" borderId="4" xfId="5" applyFont="1" applyBorder="1"/>
    <xf numFmtId="0" fontId="60" fillId="0" borderId="7" xfId="5" applyFont="1" applyBorder="1"/>
    <xf numFmtId="0" fontId="60" fillId="0" borderId="1" xfId="5" applyFont="1" applyBorder="1"/>
    <xf numFmtId="0" fontId="60" fillId="0" borderId="8" xfId="5" applyFont="1" applyBorder="1"/>
    <xf numFmtId="0" fontId="85" fillId="0" borderId="2" xfId="5" applyFont="1" applyBorder="1"/>
    <xf numFmtId="0" fontId="60" fillId="0" borderId="3" xfId="5" applyFont="1" applyBorder="1"/>
    <xf numFmtId="0" fontId="60" fillId="0" borderId="4" xfId="5" applyFont="1" applyBorder="1"/>
    <xf numFmtId="0" fontId="85" fillId="0" borderId="5" xfId="5" applyFont="1" applyBorder="1"/>
    <xf numFmtId="0" fontId="85" fillId="0" borderId="0" xfId="5" applyFont="1"/>
    <xf numFmtId="0" fontId="60" fillId="0" borderId="6" xfId="5" applyFont="1" applyBorder="1"/>
    <xf numFmtId="0" fontId="60" fillId="0" borderId="5" xfId="5" applyFont="1" applyBorder="1"/>
    <xf numFmtId="0" fontId="60" fillId="0" borderId="0" xfId="5" applyFont="1" applyAlignment="1">
      <alignment wrapText="1"/>
    </xf>
    <xf numFmtId="0" fontId="62" fillId="0" borderId="5" xfId="5" applyFont="1" applyBorder="1" applyAlignment="1">
      <alignment horizontal="left" vertical="center" indent="1"/>
    </xf>
    <xf numFmtId="168" fontId="60" fillId="0" borderId="0" xfId="5" applyNumberFormat="1" applyFont="1" applyAlignment="1">
      <alignment horizontal="center" vertical="center"/>
    </xf>
    <xf numFmtId="168" fontId="8" fillId="0" borderId="0" xfId="5" applyNumberFormat="1" applyFont="1" applyAlignment="1">
      <alignment horizontal="center" vertical="center"/>
    </xf>
    <xf numFmtId="0" fontId="8" fillId="0" borderId="6" xfId="5" applyFont="1" applyBorder="1" applyAlignment="1">
      <alignment horizontal="center" vertical="center"/>
    </xf>
    <xf numFmtId="0" fontId="60" fillId="0" borderId="198" xfId="11" applyFont="1" applyFill="1" applyBorder="1">
      <alignment horizontal="left" vertical="center" indent="2"/>
    </xf>
    <xf numFmtId="0" fontId="60" fillId="0" borderId="199" xfId="11" applyFont="1" applyFill="1" applyBorder="1">
      <alignment horizontal="left" vertical="center" indent="2"/>
    </xf>
    <xf numFmtId="0" fontId="60" fillId="0" borderId="200" xfId="11" applyFont="1" applyFill="1" applyBorder="1">
      <alignment horizontal="left" vertical="center" indent="2"/>
    </xf>
    <xf numFmtId="0" fontId="60" fillId="0" borderId="201" xfId="11" applyFont="1" applyFill="1" applyBorder="1">
      <alignment horizontal="left" vertical="center" indent="2"/>
    </xf>
    <xf numFmtId="0" fontId="60" fillId="0" borderId="202" xfId="11" applyFont="1" applyFill="1" applyBorder="1">
      <alignment horizontal="left" vertical="center" indent="2"/>
    </xf>
    <xf numFmtId="0" fontId="60" fillId="0" borderId="203" xfId="11" applyFont="1" applyFill="1" applyBorder="1">
      <alignment horizontal="left" vertical="center" indent="2"/>
    </xf>
    <xf numFmtId="0" fontId="60" fillId="0" borderId="204" xfId="9" applyFont="1" applyFill="1" applyBorder="1" applyAlignment="1">
      <alignment vertical="center"/>
    </xf>
    <xf numFmtId="9" fontId="8" fillId="0" borderId="204" xfId="10" applyFont="1" applyFill="1" applyBorder="1" applyAlignment="1">
      <alignment horizontal="center" vertical="center"/>
    </xf>
    <xf numFmtId="168" fontId="60" fillId="0" borderId="204" xfId="12" applyFont="1" applyFill="1" applyBorder="1">
      <alignment horizontal="center" vertical="center"/>
    </xf>
    <xf numFmtId="0" fontId="8" fillId="0" borderId="8" xfId="5" applyFont="1" applyBorder="1" applyAlignment="1">
      <alignment horizontal="center" vertical="center"/>
    </xf>
    <xf numFmtId="0" fontId="24" fillId="0" borderId="17"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7" xfId="0" applyFont="1" applyBorder="1" applyAlignment="1">
      <alignment vertical="top" wrapText="1"/>
    </xf>
    <xf numFmtId="0" fontId="25" fillId="2" borderId="0" xfId="0" applyFont="1" applyFill="1" applyAlignment="1">
      <alignment horizontal="left" vertical="center"/>
    </xf>
    <xf numFmtId="0" fontId="88" fillId="0" borderId="0" xfId="0" applyFont="1" applyAlignment="1">
      <alignment vertical="center"/>
    </xf>
    <xf numFmtId="0" fontId="24" fillId="0" borderId="14" xfId="0" applyFont="1" applyBorder="1" applyAlignment="1">
      <alignment vertical="top"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9" fillId="0" borderId="0" xfId="0" applyFont="1" applyProtection="1">
      <protection locked="0"/>
    </xf>
    <xf numFmtId="0" fontId="0" fillId="0" borderId="0" xfId="0" applyProtection="1">
      <protection locked="0"/>
    </xf>
    <xf numFmtId="0" fontId="12" fillId="0" borderId="0" xfId="0" applyFont="1" applyAlignment="1">
      <alignment horizontal="left"/>
    </xf>
    <xf numFmtId="0" fontId="12" fillId="0" borderId="36" xfId="0" applyFont="1" applyBorder="1" applyAlignment="1">
      <alignment horizontal="left"/>
    </xf>
    <xf numFmtId="0" fontId="13" fillId="0" borderId="0" xfId="0" applyFont="1" applyProtection="1">
      <protection locked="0"/>
    </xf>
    <xf numFmtId="0" fontId="13" fillId="0" borderId="15" xfId="0" applyFont="1" applyBorder="1" applyProtection="1">
      <protection locked="0"/>
    </xf>
    <xf numFmtId="0" fontId="13" fillId="0" borderId="3" xfId="0" applyFont="1" applyBorder="1" applyProtection="1">
      <protection locked="0"/>
    </xf>
    <xf numFmtId="0" fontId="12" fillId="0" borderId="102" xfId="0" applyFont="1" applyBorder="1" applyAlignment="1" applyProtection="1">
      <alignment horizontal="center"/>
      <protection locked="0"/>
    </xf>
    <xf numFmtId="0" fontId="12" fillId="0" borderId="1" xfId="0" applyFont="1" applyBorder="1" applyProtection="1">
      <protection locked="0"/>
    </xf>
    <xf numFmtId="0" fontId="12" fillId="0" borderId="10" xfId="0" applyFont="1" applyBorder="1" applyProtection="1">
      <protection locked="0"/>
    </xf>
    <xf numFmtId="0" fontId="12" fillId="0" borderId="10" xfId="0" applyFont="1" applyBorder="1" applyAlignment="1" applyProtection="1">
      <alignment vertical="top" wrapText="1"/>
      <protection locked="0"/>
    </xf>
    <xf numFmtId="0" fontId="12" fillId="0" borderId="8" xfId="0" applyFont="1" applyBorder="1" applyAlignment="1" applyProtection="1">
      <alignment vertical="top"/>
      <protection locked="0"/>
    </xf>
    <xf numFmtId="0" fontId="12" fillId="0" borderId="8" xfId="0" applyFont="1" applyBorder="1" applyAlignment="1" applyProtection="1">
      <alignment vertical="top" wrapText="1"/>
      <protection locked="0"/>
    </xf>
    <xf numFmtId="0" fontId="12" fillId="0" borderId="28" xfId="0" applyFont="1" applyBorder="1" applyAlignment="1" applyProtection="1">
      <alignment vertical="top" wrapText="1"/>
      <protection locked="0"/>
    </xf>
    <xf numFmtId="0" fontId="12" fillId="0" borderId="3" xfId="0" applyFont="1" applyBorder="1" applyProtection="1">
      <protection locked="0"/>
    </xf>
    <xf numFmtId="0" fontId="12" fillId="0" borderId="4" xfId="0" applyFont="1" applyBorder="1" applyProtection="1">
      <protection locked="0"/>
    </xf>
    <xf numFmtId="0" fontId="12" fillId="0" borderId="9" xfId="0" applyFont="1" applyBorder="1" applyAlignment="1" applyProtection="1">
      <alignment vertical="top" wrapText="1"/>
      <protection locked="0"/>
    </xf>
    <xf numFmtId="0" fontId="12" fillId="0" borderId="4" xfId="0" applyFont="1" applyBorder="1" applyAlignment="1" applyProtection="1">
      <alignment vertical="top"/>
      <protection locked="0"/>
    </xf>
    <xf numFmtId="0" fontId="12" fillId="0" borderId="4" xfId="0" applyFont="1" applyBorder="1" applyAlignment="1" applyProtection="1">
      <alignment vertical="top" wrapText="1"/>
      <protection locked="0"/>
    </xf>
    <xf numFmtId="0" fontId="12" fillId="0" borderId="146" xfId="0" applyFont="1" applyBorder="1" applyAlignment="1" applyProtection="1">
      <alignment vertical="top" wrapText="1"/>
      <protection locked="0"/>
    </xf>
    <xf numFmtId="0" fontId="12" fillId="0" borderId="0" xfId="0" applyFont="1" applyProtection="1">
      <protection locked="0"/>
    </xf>
    <xf numFmtId="0" fontId="12" fillId="0" borderId="6" xfId="0" applyFont="1" applyBorder="1" applyProtection="1">
      <protection locked="0"/>
    </xf>
    <xf numFmtId="0" fontId="12" fillId="0" borderId="11" xfId="0" applyFont="1" applyBorder="1" applyAlignment="1" applyProtection="1">
      <alignment vertical="top" wrapText="1"/>
      <protection locked="0"/>
    </xf>
    <xf numFmtId="0" fontId="12" fillId="0" borderId="6" xfId="0" applyFont="1" applyBorder="1" applyAlignment="1" applyProtection="1">
      <alignment vertical="top"/>
      <protection locked="0"/>
    </xf>
    <xf numFmtId="0" fontId="12" fillId="0" borderId="6" xfId="0" applyFont="1" applyBorder="1" applyAlignment="1" applyProtection="1">
      <alignment vertical="top" wrapText="1"/>
      <protection locked="0"/>
    </xf>
    <xf numFmtId="0" fontId="12" fillId="0" borderId="148" xfId="0" applyFont="1" applyBorder="1" applyAlignment="1">
      <alignment wrapText="1"/>
    </xf>
    <xf numFmtId="0" fontId="12" fillId="0" borderId="13" xfId="0" applyFont="1" applyBorder="1" applyProtection="1">
      <protection locked="0"/>
    </xf>
    <xf numFmtId="0" fontId="12" fillId="0" borderId="54" xfId="0" applyFont="1" applyBorder="1" applyAlignment="1" applyProtection="1">
      <alignment vertical="top" wrapText="1"/>
      <protection locked="0"/>
    </xf>
    <xf numFmtId="0" fontId="12" fillId="0" borderId="16" xfId="0" applyFont="1" applyBorder="1" applyAlignment="1" applyProtection="1">
      <alignment vertical="top"/>
      <protection locked="0"/>
    </xf>
    <xf numFmtId="0" fontId="12" fillId="0" borderId="16" xfId="0" applyFont="1" applyBorder="1" applyAlignment="1" applyProtection="1">
      <alignment vertical="top" wrapText="1"/>
      <protection locked="0"/>
    </xf>
    <xf numFmtId="0" fontId="3" fillId="2" borderId="51" xfId="0" applyFont="1" applyFill="1" applyBorder="1" applyAlignment="1">
      <alignment horizontal="center" vertical="center"/>
    </xf>
    <xf numFmtId="0" fontId="6" fillId="2" borderId="145" xfId="0" applyFont="1" applyFill="1" applyBorder="1" applyAlignment="1">
      <alignment horizontal="center" textRotation="90"/>
    </xf>
    <xf numFmtId="0" fontId="6" fillId="2" borderId="44" xfId="0" applyFont="1" applyFill="1" applyBorder="1" applyAlignment="1">
      <alignment horizontal="center" textRotation="90"/>
    </xf>
    <xf numFmtId="0" fontId="6" fillId="2" borderId="193" xfId="0" applyFont="1" applyFill="1" applyBorder="1" applyAlignment="1">
      <alignment horizontal="center" textRotation="90"/>
    </xf>
    <xf numFmtId="0" fontId="3" fillId="2" borderId="44" xfId="0" applyFont="1" applyFill="1" applyBorder="1" applyAlignment="1">
      <alignment horizontal="center" vertical="center" wrapText="1"/>
    </xf>
    <xf numFmtId="0" fontId="3" fillId="2" borderId="44" xfId="0" applyFont="1" applyFill="1" applyBorder="1" applyAlignment="1">
      <alignment horizontal="center" vertical="center" textRotation="90"/>
    </xf>
    <xf numFmtId="0" fontId="3" fillId="2" borderId="52" xfId="0" applyFont="1" applyFill="1" applyBorder="1" applyAlignment="1">
      <alignment horizontal="center" vertical="center" wrapText="1"/>
    </xf>
    <xf numFmtId="0" fontId="12" fillId="7" borderId="0" xfId="1" applyFill="1"/>
    <xf numFmtId="0" fontId="3" fillId="0" borderId="0" xfId="1" applyFont="1"/>
    <xf numFmtId="0" fontId="12" fillId="0" borderId="0" xfId="1" applyAlignment="1">
      <alignment horizontal="center"/>
    </xf>
    <xf numFmtId="0" fontId="3" fillId="2" borderId="17" xfId="1" applyFont="1" applyFill="1" applyBorder="1" applyAlignment="1">
      <alignment horizontal="left"/>
    </xf>
    <xf numFmtId="0" fontId="12" fillId="2" borderId="17" xfId="1" applyFill="1" applyBorder="1" applyAlignment="1">
      <alignment horizontal="left"/>
    </xf>
    <xf numFmtId="0" fontId="105" fillId="0" borderId="2" xfId="1" applyFont="1" applyBorder="1" applyAlignment="1">
      <alignment horizontal="left" vertical="center"/>
    </xf>
    <xf numFmtId="0" fontId="36" fillId="0" borderId="0" xfId="0" applyFont="1" applyAlignment="1">
      <alignment horizontal="centerContinuous"/>
    </xf>
    <xf numFmtId="0" fontId="105" fillId="0" borderId="0" xfId="0" applyFont="1" applyAlignment="1">
      <alignment wrapText="1"/>
    </xf>
    <xf numFmtId="0" fontId="12" fillId="0" borderId="1" xfId="0" applyFont="1" applyBorder="1" applyAlignment="1">
      <alignment horizontal="centerContinuous"/>
    </xf>
    <xf numFmtId="0" fontId="12" fillId="0" borderId="8" xfId="0" applyFont="1" applyBorder="1" applyAlignment="1">
      <alignment horizontal="centerContinuous"/>
    </xf>
    <xf numFmtId="0" fontId="12" fillId="0" borderId="7" xfId="0" applyFont="1" applyBorder="1" applyProtection="1">
      <protection locked="0"/>
    </xf>
    <xf numFmtId="0" fontId="12" fillId="0" borderId="1" xfId="0" applyFont="1" applyBorder="1"/>
    <xf numFmtId="0" fontId="12" fillId="0" borderId="8" xfId="0" applyFont="1" applyBorder="1"/>
    <xf numFmtId="0" fontId="12" fillId="0" borderId="7" xfId="0" applyFont="1" applyBorder="1" applyAlignment="1" applyProtection="1">
      <alignment horizontal="left"/>
      <protection locked="0"/>
    </xf>
    <xf numFmtId="49" fontId="42" fillId="10" borderId="36" xfId="1" applyNumberFormat="1" applyFont="1" applyFill="1" applyBorder="1" applyAlignment="1">
      <alignment vertical="center"/>
    </xf>
    <xf numFmtId="0" fontId="106" fillId="0" borderId="5" xfId="0" applyFont="1" applyBorder="1" applyAlignment="1">
      <alignment horizontal="left"/>
    </xf>
    <xf numFmtId="0" fontId="12" fillId="0" borderId="0" xfId="0" applyFont="1" applyAlignment="1">
      <alignment wrapText="1"/>
    </xf>
    <xf numFmtId="0" fontId="12" fillId="0" borderId="17" xfId="0" applyFont="1" applyBorder="1"/>
    <xf numFmtId="0" fontId="8" fillId="0" borderId="35" xfId="0" applyFont="1" applyBorder="1"/>
    <xf numFmtId="0" fontId="8" fillId="0" borderId="0" xfId="0" applyFont="1" applyProtection="1">
      <protection locked="0"/>
    </xf>
    <xf numFmtId="0" fontId="8" fillId="0" borderId="36" xfId="0" applyFont="1" applyBorder="1" applyProtection="1">
      <protection locked="0"/>
    </xf>
    <xf numFmtId="0" fontId="8" fillId="0" borderId="36" xfId="0" applyFont="1" applyBorder="1"/>
    <xf numFmtId="0" fontId="8" fillId="0" borderId="34" xfId="0" applyFont="1" applyBorder="1"/>
    <xf numFmtId="0" fontId="8" fillId="0" borderId="29" xfId="0" applyFont="1" applyBorder="1"/>
    <xf numFmtId="0" fontId="8" fillId="0" borderId="30" xfId="0" applyFont="1" applyBorder="1"/>
    <xf numFmtId="0" fontId="108" fillId="0" borderId="210" xfId="0" applyFont="1" applyBorder="1" applyAlignment="1">
      <alignment horizontal="center" vertical="center" wrapText="1" readingOrder="1"/>
    </xf>
    <xf numFmtId="0" fontId="12" fillId="0" borderId="0" xfId="0" quotePrefix="1" applyFont="1"/>
    <xf numFmtId="0" fontId="91" fillId="0" borderId="27" xfId="0" applyFont="1" applyBorder="1" applyAlignment="1">
      <alignment vertical="center" wrapText="1"/>
    </xf>
    <xf numFmtId="0" fontId="91" fillId="0" borderId="31" xfId="0" applyFont="1" applyBorder="1" applyAlignment="1">
      <alignment vertical="center" wrapText="1"/>
    </xf>
    <xf numFmtId="0" fontId="91" fillId="0" borderId="189" xfId="0" applyFont="1" applyBorder="1" applyAlignment="1">
      <alignment vertical="center" wrapText="1"/>
    </xf>
    <xf numFmtId="0" fontId="65" fillId="2" borderId="29" xfId="0" applyFont="1" applyFill="1" applyBorder="1" applyAlignment="1">
      <alignment vertical="center" wrapText="1"/>
    </xf>
    <xf numFmtId="0" fontId="11" fillId="2" borderId="193" xfId="0" applyFont="1" applyFill="1" applyBorder="1" applyAlignment="1">
      <alignment vertical="center" wrapText="1"/>
    </xf>
    <xf numFmtId="0" fontId="91" fillId="0" borderId="30" xfId="0" applyFont="1" applyBorder="1" applyAlignment="1">
      <alignment vertical="center" wrapText="1"/>
    </xf>
    <xf numFmtId="0" fontId="11" fillId="2" borderId="12" xfId="0" applyFont="1" applyFill="1" applyBorder="1" applyAlignment="1">
      <alignment vertical="center" wrapText="1"/>
    </xf>
    <xf numFmtId="0" fontId="65" fillId="2" borderId="36" xfId="0" applyFont="1" applyFill="1" applyBorder="1" applyAlignment="1">
      <alignment vertical="center" wrapText="1"/>
    </xf>
    <xf numFmtId="0" fontId="91" fillId="0" borderId="28" xfId="0" applyFont="1" applyBorder="1" applyAlignment="1">
      <alignment vertical="center" wrapText="1"/>
    </xf>
    <xf numFmtId="0" fontId="11" fillId="0" borderId="53" xfId="0" applyFont="1" applyBorder="1" applyAlignment="1">
      <alignment horizontal="center" vertical="center" wrapText="1"/>
    </xf>
    <xf numFmtId="0" fontId="11" fillId="0" borderId="55" xfId="0" applyFont="1" applyBorder="1" applyAlignment="1">
      <alignment horizontal="center" vertical="center"/>
    </xf>
    <xf numFmtId="0" fontId="11" fillId="0" borderId="42" xfId="0" applyFont="1" applyBorder="1" applyAlignment="1">
      <alignment horizontal="center" vertical="center"/>
    </xf>
    <xf numFmtId="0" fontId="65" fillId="0" borderId="42" xfId="0" applyFont="1" applyBorder="1" applyAlignment="1">
      <alignment horizontal="center" vertical="center"/>
    </xf>
    <xf numFmtId="0" fontId="11" fillId="0" borderId="43" xfId="0" applyFont="1" applyBorder="1" applyAlignment="1">
      <alignment horizontal="center" vertical="center"/>
    </xf>
    <xf numFmtId="0" fontId="8" fillId="0" borderId="211" xfId="0" applyFont="1" applyBorder="1" applyAlignment="1">
      <alignment vertical="center" wrapText="1"/>
    </xf>
    <xf numFmtId="0" fontId="92" fillId="0" borderId="150" xfId="0" applyFont="1" applyBorder="1" applyAlignment="1">
      <alignment horizontal="center" vertical="center" wrapText="1"/>
    </xf>
    <xf numFmtId="0" fontId="107" fillId="0" borderId="0" xfId="0" applyFont="1"/>
    <xf numFmtId="0" fontId="3" fillId="0" borderId="25"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0" xfId="0" applyFont="1" applyAlignment="1">
      <alignment vertical="center"/>
    </xf>
    <xf numFmtId="0" fontId="9" fillId="0" borderId="0" xfId="0" applyFont="1" applyAlignment="1">
      <alignment horizontal="centerContinuous"/>
    </xf>
    <xf numFmtId="0" fontId="11" fillId="0" borderId="0" xfId="0" applyFont="1"/>
    <xf numFmtId="0" fontId="3" fillId="0" borderId="0" xfId="1" applyFont="1" applyAlignment="1">
      <alignment wrapText="1"/>
    </xf>
    <xf numFmtId="0" fontId="3" fillId="0" borderId="95" xfId="1" applyFont="1" applyBorder="1" applyAlignment="1">
      <alignment horizontal="center" vertical="center"/>
    </xf>
    <xf numFmtId="0" fontId="3" fillId="3" borderId="95" xfId="1" applyFont="1" applyFill="1" applyBorder="1" applyAlignment="1">
      <alignment horizontal="center" vertical="center"/>
    </xf>
    <xf numFmtId="0" fontId="3" fillId="3" borderId="50" xfId="1" applyFont="1" applyFill="1" applyBorder="1" applyAlignment="1">
      <alignment horizontal="center" vertical="center"/>
    </xf>
    <xf numFmtId="0" fontId="8" fillId="2" borderId="17" xfId="0" applyFont="1" applyFill="1" applyBorder="1" applyAlignment="1">
      <alignment horizontal="left" vertical="center"/>
    </xf>
    <xf numFmtId="0" fontId="82" fillId="0" borderId="17" xfId="0" applyFont="1" applyBorder="1" applyAlignment="1">
      <alignment horizontal="center" vertical="center" wrapText="1"/>
    </xf>
    <xf numFmtId="0" fontId="8" fillId="0" borderId="17" xfId="0" applyFont="1" applyBorder="1" applyAlignment="1">
      <alignment horizontal="left" vertical="top" wrapText="1"/>
    </xf>
    <xf numFmtId="0" fontId="8" fillId="0" borderId="17" xfId="0" applyFont="1" applyBorder="1" applyAlignment="1">
      <alignment horizontal="left" vertical="top"/>
    </xf>
    <xf numFmtId="0" fontId="0" fillId="0" borderId="0" xfId="0" applyAlignment="1">
      <alignment horizontal="center"/>
    </xf>
    <xf numFmtId="0" fontId="0" fillId="0" borderId="6" xfId="0" applyBorder="1" applyAlignment="1">
      <alignment horizontal="center"/>
    </xf>
    <xf numFmtId="0" fontId="8" fillId="0" borderId="5" xfId="0" applyFont="1" applyBorder="1" applyAlignment="1">
      <alignment horizontal="left" vertical="center" wrapText="1"/>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4" fillId="0" borderId="17" xfId="0" applyFont="1" applyBorder="1" applyAlignment="1">
      <alignment horizontal="left" vertical="center"/>
    </xf>
    <xf numFmtId="0" fontId="88" fillId="0" borderId="5" xfId="0" applyFont="1" applyBorder="1" applyAlignment="1">
      <alignment horizontal="left" vertical="center"/>
    </xf>
    <xf numFmtId="0" fontId="88" fillId="0" borderId="0" xfId="0" applyFont="1" applyAlignment="1">
      <alignment horizontal="left" vertical="center"/>
    </xf>
    <xf numFmtId="0" fontId="62" fillId="12" borderId="9" xfId="2" applyFont="1" applyFill="1" applyBorder="1" applyAlignment="1">
      <alignment horizontal="center" wrapText="1"/>
    </xf>
    <xf numFmtId="0" fontId="96" fillId="12" borderId="11" xfId="2" applyFont="1" applyFill="1" applyBorder="1" applyAlignment="1">
      <alignment wrapText="1"/>
    </xf>
    <xf numFmtId="0" fontId="96" fillId="12" borderId="10" xfId="2" applyFont="1" applyFill="1" applyBorder="1" applyAlignment="1">
      <alignment wrapText="1"/>
    </xf>
    <xf numFmtId="0" fontId="98" fillId="12" borderId="9" xfId="2" applyFont="1" applyFill="1" applyBorder="1" applyAlignment="1">
      <alignment horizontal="center" wrapText="1"/>
    </xf>
    <xf numFmtId="0" fontId="98" fillId="12" borderId="11" xfId="2" applyFont="1" applyFill="1" applyBorder="1" applyAlignment="1">
      <alignment horizontal="center" wrapText="1"/>
    </xf>
    <xf numFmtId="0" fontId="98" fillId="12" borderId="10" xfId="2" applyFont="1" applyFill="1" applyBorder="1" applyAlignment="1">
      <alignment horizontal="center" wrapText="1"/>
    </xf>
    <xf numFmtId="0" fontId="11" fillId="12" borderId="17" xfId="2" applyFont="1" applyFill="1" applyBorder="1" applyAlignment="1">
      <alignment horizontal="center"/>
    </xf>
    <xf numFmtId="0" fontId="62" fillId="12" borderId="17" xfId="2" applyFont="1" applyFill="1" applyBorder="1" applyAlignment="1">
      <alignment horizontal="center"/>
    </xf>
    <xf numFmtId="0" fontId="62" fillId="12" borderId="17" xfId="2" applyFont="1" applyFill="1" applyBorder="1" applyAlignment="1">
      <alignment horizontal="center" wrapText="1"/>
    </xf>
    <xf numFmtId="0" fontId="62" fillId="12" borderId="17" xfId="2" applyFont="1" applyFill="1" applyBorder="1" applyAlignment="1"/>
    <xf numFmtId="0" fontId="56" fillId="0" borderId="17" xfId="2" applyFont="1" applyBorder="1" applyAlignment="1"/>
    <xf numFmtId="0" fontId="97" fillId="0" borderId="17" xfId="2" applyFont="1" applyBorder="1" applyAlignment="1">
      <alignment horizontal="center"/>
    </xf>
    <xf numFmtId="0" fontId="56" fillId="0" borderId="14" xfId="2" applyFont="1" applyBorder="1" applyAlignment="1"/>
    <xf numFmtId="0" fontId="56" fillId="0" borderId="15" xfId="2" applyFont="1" applyBorder="1" applyAlignment="1"/>
    <xf numFmtId="0" fontId="56" fillId="0" borderId="18" xfId="2" applyFont="1" applyBorder="1" applyAlignment="1"/>
    <xf numFmtId="0" fontId="97" fillId="0" borderId="14" xfId="2" applyFont="1" applyBorder="1" applyAlignment="1"/>
    <xf numFmtId="0" fontId="96" fillId="0" borderId="18" xfId="2" applyFont="1" applyBorder="1" applyAlignment="1"/>
    <xf numFmtId="0" fontId="97" fillId="0" borderId="9" xfId="2" applyFont="1" applyBorder="1" applyAlignment="1">
      <alignment horizontal="center"/>
    </xf>
    <xf numFmtId="0" fontId="95" fillId="0" borderId="0" xfId="2" applyFont="1" applyAlignment="1">
      <alignment horizontal="left"/>
    </xf>
    <xf numFmtId="0" fontId="7" fillId="0" borderId="17" xfId="0" applyFont="1" applyBorder="1" applyAlignment="1">
      <alignment horizontal="center" vertical="top" wrapText="1"/>
    </xf>
    <xf numFmtId="0" fontId="39" fillId="0" borderId="17" xfId="0" applyFont="1" applyBorder="1" applyAlignment="1">
      <alignment horizontal="left" vertical="center" wrapText="1"/>
    </xf>
    <xf numFmtId="0" fontId="12" fillId="0" borderId="17" xfId="0" applyFont="1" applyBorder="1" applyAlignment="1">
      <alignment horizontal="center"/>
    </xf>
    <xf numFmtId="0" fontId="7" fillId="0" borderId="17" xfId="0" applyFont="1" applyBorder="1" applyAlignment="1">
      <alignment vertical="top" wrapText="1"/>
    </xf>
    <xf numFmtId="0" fontId="87" fillId="0" borderId="2" xfId="0" applyFont="1" applyBorder="1" applyAlignment="1">
      <alignment horizontal="left" vertical="center" wrapText="1"/>
    </xf>
    <xf numFmtId="0" fontId="87" fillId="0" borderId="3" xfId="0" applyFont="1" applyBorder="1" applyAlignment="1">
      <alignment horizontal="left" vertical="center" wrapText="1"/>
    </xf>
    <xf numFmtId="0" fontId="87" fillId="0" borderId="4"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43" fontId="3" fillId="2" borderId="17" xfId="13" applyFont="1" applyFill="1" applyBorder="1" applyAlignment="1">
      <alignment horizontal="center" vertical="center" wrapText="1"/>
    </xf>
    <xf numFmtId="0" fontId="8" fillId="2" borderId="19" xfId="0" applyFont="1" applyFill="1" applyBorder="1" applyAlignment="1">
      <alignment horizontal="left" wrapText="1"/>
    </xf>
    <xf numFmtId="0" fontId="12" fillId="2" borderId="27" xfId="0" applyFont="1" applyFill="1" applyBorder="1" applyAlignment="1">
      <alignment horizontal="left" wrapText="1"/>
    </xf>
    <xf numFmtId="0" fontId="66" fillId="0" borderId="37" xfId="0" applyFont="1" applyBorder="1" applyAlignment="1">
      <alignment horizontal="center" wrapText="1"/>
    </xf>
    <xf numFmtId="0" fontId="66" fillId="0" borderId="38" xfId="0" applyFont="1" applyBorder="1" applyAlignment="1">
      <alignment horizontal="center" wrapText="1"/>
    </xf>
    <xf numFmtId="0" fontId="66" fillId="0" borderId="56" xfId="0" applyFont="1" applyBorder="1" applyAlignment="1">
      <alignment horizontal="center" wrapText="1"/>
    </xf>
    <xf numFmtId="0" fontId="8" fillId="2" borderId="20" xfId="0" applyFont="1" applyFill="1" applyBorder="1" applyAlignment="1">
      <alignment horizontal="left" wrapText="1"/>
    </xf>
    <xf numFmtId="0" fontId="12" fillId="2" borderId="31" xfId="0" applyFont="1" applyFill="1" applyBorder="1" applyAlignment="1">
      <alignment horizontal="left" wrapText="1"/>
    </xf>
    <xf numFmtId="0" fontId="8" fillId="2" borderId="188" xfId="0" applyFont="1" applyFill="1" applyBorder="1" applyAlignment="1">
      <alignment horizontal="left" wrapText="1"/>
    </xf>
    <xf numFmtId="0" fontId="12" fillId="2" borderId="189" xfId="0" applyFont="1" applyFill="1" applyBorder="1" applyAlignment="1">
      <alignment horizontal="left" wrapText="1"/>
    </xf>
    <xf numFmtId="0" fontId="101" fillId="2" borderId="25" xfId="0" applyFont="1" applyFill="1" applyBorder="1" applyAlignment="1">
      <alignment horizontal="center" vertical="center" wrapText="1"/>
    </xf>
    <xf numFmtId="0" fontId="101" fillId="2" borderId="35" xfId="0" applyFont="1" applyFill="1" applyBorder="1" applyAlignment="1">
      <alignment horizontal="center" vertical="center" wrapText="1"/>
    </xf>
    <xf numFmtId="0" fontId="101" fillId="2" borderId="22"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6"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101" fillId="2" borderId="37" xfId="0" applyFont="1" applyFill="1" applyBorder="1" applyAlignment="1">
      <alignment horizontal="center" vertical="center" wrapText="1"/>
    </xf>
    <xf numFmtId="0" fontId="67" fillId="2" borderId="38" xfId="0" applyFont="1" applyFill="1" applyBorder="1" applyAlignment="1">
      <alignment horizontal="center" wrapText="1"/>
    </xf>
    <xf numFmtId="0" fontId="67" fillId="2" borderId="56" xfId="0" applyFont="1" applyFill="1" applyBorder="1" applyAlignment="1">
      <alignment horizontal="center" wrapText="1"/>
    </xf>
    <xf numFmtId="0" fontId="101" fillId="2" borderId="50" xfId="0" applyFont="1" applyFill="1" applyBorder="1" applyAlignment="1">
      <alignment horizontal="center" vertical="center" wrapText="1"/>
    </xf>
    <xf numFmtId="0" fontId="101" fillId="2" borderId="48" xfId="0" applyFont="1" applyFill="1" applyBorder="1" applyAlignment="1">
      <alignment horizontal="center" vertical="center" wrapText="1"/>
    </xf>
    <xf numFmtId="0" fontId="101" fillId="2" borderId="49" xfId="0" applyFont="1" applyFill="1" applyBorder="1" applyAlignment="1">
      <alignment horizontal="center" vertical="center" wrapText="1"/>
    </xf>
    <xf numFmtId="0" fontId="101" fillId="2" borderId="55" xfId="0" applyFont="1" applyFill="1" applyBorder="1" applyAlignment="1">
      <alignment horizontal="center" vertical="center" wrapText="1"/>
    </xf>
    <xf numFmtId="0" fontId="102" fillId="2" borderId="42" xfId="0" applyFont="1" applyFill="1" applyBorder="1" applyAlignment="1">
      <alignment wrapText="1"/>
    </xf>
    <xf numFmtId="0" fontId="102" fillId="2" borderId="190" xfId="0" applyFont="1" applyFill="1" applyBorder="1" applyAlignment="1">
      <alignment wrapText="1"/>
    </xf>
    <xf numFmtId="0" fontId="101" fillId="2" borderId="38" xfId="0" applyFont="1" applyFill="1" applyBorder="1" applyAlignment="1">
      <alignment horizontal="center" vertical="center" wrapText="1"/>
    </xf>
    <xf numFmtId="0" fontId="101" fillId="2" borderId="56" xfId="0" applyFont="1" applyFill="1" applyBorder="1" applyAlignment="1">
      <alignment horizontal="center" vertical="center" wrapText="1"/>
    </xf>
    <xf numFmtId="0" fontId="102" fillId="2" borderId="38" xfId="0" applyFont="1" applyFill="1" applyBorder="1" applyAlignment="1">
      <alignment horizontal="center" wrapText="1"/>
    </xf>
    <xf numFmtId="0" fontId="102" fillId="2" borderId="56" xfId="0" applyFont="1" applyFill="1" applyBorder="1" applyAlignment="1">
      <alignment horizontal="center" wrapText="1"/>
    </xf>
    <xf numFmtId="0" fontId="101" fillId="2" borderId="34" xfId="0" applyFont="1" applyFill="1" applyBorder="1" applyAlignment="1">
      <alignment horizontal="center" wrapText="1"/>
    </xf>
    <xf numFmtId="0" fontId="101" fillId="2" borderId="13" xfId="0" applyFont="1" applyFill="1" applyBorder="1" applyAlignment="1">
      <alignment horizontal="center" wrapText="1"/>
    </xf>
    <xf numFmtId="0" fontId="101" fillId="2" borderId="37" xfId="0" applyFont="1" applyFill="1" applyBorder="1" applyAlignment="1">
      <alignment horizontal="center" wrapText="1"/>
    </xf>
    <xf numFmtId="0" fontId="101" fillId="2" borderId="56" xfId="0" applyFont="1" applyFill="1" applyBorder="1" applyAlignment="1">
      <alignment horizontal="center" wrapText="1"/>
    </xf>
    <xf numFmtId="0" fontId="69" fillId="0" borderId="20" xfId="0" applyFont="1" applyBorder="1" applyAlignment="1">
      <alignment horizontal="left" vertical="top" wrapText="1"/>
    </xf>
    <xf numFmtId="0" fontId="67" fillId="0" borderId="31" xfId="0" applyFont="1" applyBorder="1" applyAlignment="1">
      <alignment vertical="top" wrapText="1"/>
    </xf>
    <xf numFmtId="0" fontId="68" fillId="0" borderId="192" xfId="0" applyFont="1" applyBorder="1" applyAlignment="1">
      <alignment horizontal="left" vertical="top" wrapText="1"/>
    </xf>
    <xf numFmtId="0" fontId="67" fillId="0" borderId="146" xfId="0" applyFont="1" applyBorder="1" applyAlignment="1">
      <alignment horizontal="left" vertical="top" wrapText="1"/>
    </xf>
    <xf numFmtId="0" fontId="69" fillId="0" borderId="19" xfId="0" applyFont="1" applyBorder="1" applyAlignment="1">
      <alignment horizontal="left" vertical="top" wrapText="1"/>
    </xf>
    <xf numFmtId="0" fontId="67" fillId="0" borderId="27" xfId="0" applyFont="1" applyBorder="1" applyAlignment="1">
      <alignment horizontal="left" vertical="top" wrapText="1"/>
    </xf>
    <xf numFmtId="0" fontId="67" fillId="0" borderId="31" xfId="0" applyFont="1" applyBorder="1" applyAlignment="1">
      <alignment horizontal="left" vertical="top" wrapText="1"/>
    </xf>
    <xf numFmtId="0" fontId="68" fillId="0" borderId="20" xfId="0" applyFont="1" applyBorder="1" applyAlignment="1">
      <alignment horizontal="left" vertical="top" wrapText="1"/>
    </xf>
    <xf numFmtId="0" fontId="0" fillId="0" borderId="31" xfId="0" applyBorder="1" applyAlignment="1">
      <alignment horizontal="left" vertical="top" wrapText="1"/>
    </xf>
    <xf numFmtId="0" fontId="88" fillId="0" borderId="0" xfId="0" applyFont="1" applyAlignment="1">
      <alignment horizontal="left" vertical="center" wrapText="1"/>
    </xf>
    <xf numFmtId="166" fontId="60" fillId="2" borderId="153" xfId="5" applyNumberFormat="1" applyFont="1" applyFill="1" applyBorder="1" applyAlignment="1">
      <alignment horizontal="center" vertical="center" wrapText="1"/>
    </xf>
    <xf numFmtId="166" fontId="60" fillId="2" borderId="154" xfId="5" applyNumberFormat="1" applyFont="1" applyFill="1" applyBorder="1" applyAlignment="1">
      <alignment horizontal="center" vertical="center" wrapText="1"/>
    </xf>
    <xf numFmtId="0" fontId="58" fillId="0" borderId="0" xfId="3" applyFont="1" applyAlignment="1">
      <alignment wrapText="1"/>
    </xf>
    <xf numFmtId="0" fontId="62" fillId="13" borderId="2" xfId="5" applyFont="1" applyFill="1" applyBorder="1" applyAlignment="1">
      <alignment horizontal="left" vertical="center" indent="1"/>
    </xf>
    <xf numFmtId="0" fontId="60" fillId="2" borderId="197" xfId="5" applyFont="1" applyFill="1" applyBorder="1" applyAlignment="1">
      <alignment horizontal="left" indent="1"/>
    </xf>
    <xf numFmtId="0" fontId="62" fillId="13" borderId="3" xfId="5" applyFont="1" applyFill="1" applyBorder="1" applyAlignment="1">
      <alignment vertical="center"/>
    </xf>
    <xf numFmtId="0" fontId="60" fillId="2" borderId="160" xfId="5" applyFont="1" applyFill="1" applyBorder="1" applyAlignment="1"/>
    <xf numFmtId="0" fontId="62" fillId="13" borderId="3" xfId="5" applyFont="1" applyFill="1" applyBorder="1" applyAlignment="1">
      <alignment horizontal="center" vertical="center"/>
    </xf>
    <xf numFmtId="166" fontId="60" fillId="2" borderId="152" xfId="5" applyNumberFormat="1" applyFont="1" applyFill="1" applyBorder="1" applyAlignment="1">
      <alignment horizontal="center" vertical="center" wrapText="1"/>
    </xf>
    <xf numFmtId="0" fontId="11" fillId="0" borderId="2" xfId="5" applyFont="1" applyBorder="1" applyAlignment="1">
      <alignment horizontal="left" vertical="top"/>
    </xf>
    <xf numFmtId="0" fontId="11" fillId="0" borderId="3" xfId="5" applyFont="1" applyBorder="1" applyAlignment="1">
      <alignment horizontal="left" vertical="top"/>
    </xf>
    <xf numFmtId="0" fontId="11" fillId="0" borderId="4" xfId="5" applyFont="1" applyBorder="1" applyAlignment="1">
      <alignment horizontal="left" vertical="top"/>
    </xf>
    <xf numFmtId="0" fontId="11" fillId="0" borderId="7" xfId="5" applyFont="1" applyBorder="1" applyAlignment="1">
      <alignment horizontal="left" vertical="top"/>
    </xf>
    <xf numFmtId="0" fontId="11" fillId="0" borderId="1" xfId="5" applyFont="1" applyBorder="1" applyAlignment="1">
      <alignment horizontal="left" vertical="top"/>
    </xf>
    <xf numFmtId="0" fontId="11" fillId="0" borderId="8" xfId="5" applyFont="1" applyBorder="1" applyAlignment="1">
      <alignment horizontal="left" vertical="top"/>
    </xf>
    <xf numFmtId="0" fontId="90" fillId="0" borderId="14" xfId="4" applyFont="1" applyBorder="1" applyAlignment="1">
      <alignment horizontal="left" vertical="center"/>
    </xf>
    <xf numFmtId="0" fontId="90" fillId="0" borderId="15" xfId="4" applyFont="1" applyBorder="1" applyAlignment="1">
      <alignment horizontal="left" vertical="center"/>
    </xf>
    <xf numFmtId="0" fontId="90" fillId="0" borderId="18" xfId="4" applyFont="1" applyBorder="1" applyAlignment="1">
      <alignment horizontal="left" vertical="center"/>
    </xf>
    <xf numFmtId="0" fontId="10" fillId="0" borderId="2" xfId="6" applyFont="1" applyBorder="1" applyAlignment="1">
      <alignment horizontal="left" vertical="center"/>
    </xf>
    <xf numFmtId="0" fontId="10" fillId="0" borderId="3" xfId="5" applyFont="1" applyBorder="1" applyAlignment="1">
      <alignment vertical="center"/>
    </xf>
    <xf numFmtId="165" fontId="10" fillId="0" borderId="3" xfId="7" applyFont="1" applyBorder="1" applyAlignment="1">
      <alignment horizontal="left" vertical="center"/>
    </xf>
    <xf numFmtId="0" fontId="11" fillId="0" borderId="14" xfId="6" applyFont="1" applyBorder="1" applyAlignment="1">
      <alignment horizontal="left" vertical="top"/>
    </xf>
    <xf numFmtId="0" fontId="11" fillId="0" borderId="15" xfId="5" applyFont="1" applyBorder="1" applyAlignment="1">
      <alignment vertical="top"/>
    </xf>
    <xf numFmtId="0" fontId="10" fillId="0" borderId="3" xfId="6" applyFont="1" applyBorder="1" applyAlignment="1">
      <alignment horizontal="left" vertical="center"/>
    </xf>
    <xf numFmtId="0" fontId="10" fillId="0" borderId="3" xfId="5" applyFont="1" applyBorder="1" applyAlignment="1">
      <alignment horizontal="left" vertical="center"/>
    </xf>
    <xf numFmtId="0" fontId="24" fillId="0" borderId="17" xfId="0" applyFont="1" applyBorder="1" applyAlignment="1">
      <alignment horizontal="left" vertical="center" wrapText="1"/>
    </xf>
    <xf numFmtId="0" fontId="25" fillId="2" borderId="17" xfId="0" applyFont="1" applyFill="1" applyBorder="1" applyAlignment="1">
      <alignment horizontal="center" vertical="center" wrapText="1"/>
    </xf>
    <xf numFmtId="0" fontId="24" fillId="0" borderId="17" xfId="0" applyFont="1" applyBorder="1" applyAlignment="1">
      <alignment horizontal="center" vertical="center" wrapText="1"/>
    </xf>
    <xf numFmtId="0" fontId="25" fillId="2" borderId="3" xfId="0" applyFont="1" applyFill="1" applyBorder="1" applyAlignment="1">
      <alignment horizontal="left" vertical="center"/>
    </xf>
    <xf numFmtId="0" fontId="88" fillId="0" borderId="0" xfId="0" applyFont="1" applyAlignment="1">
      <alignment horizontal="center" vertical="center"/>
    </xf>
    <xf numFmtId="0" fontId="88" fillId="0" borderId="1" xfId="0" applyFont="1" applyBorder="1" applyAlignment="1">
      <alignment horizontal="center" vertical="center"/>
    </xf>
    <xf numFmtId="0" fontId="25" fillId="2" borderId="17" xfId="0" applyFont="1" applyFill="1" applyBorder="1" applyAlignment="1">
      <alignment horizontal="left"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xf>
    <xf numFmtId="0" fontId="0" fillId="0" borderId="5" xfId="0" applyBorder="1" applyAlignment="1" applyProtection="1">
      <alignment vertical="center" wrapText="1"/>
      <protection locked="0"/>
    </xf>
    <xf numFmtId="0" fontId="0" fillId="0" borderId="0" xfId="0" applyAlignment="1">
      <alignment vertical="center" wrapText="1"/>
    </xf>
    <xf numFmtId="0" fontId="0" fillId="0" borderId="36" xfId="0" applyBorder="1" applyAlignment="1">
      <alignment vertical="center" wrapText="1"/>
    </xf>
    <xf numFmtId="0" fontId="0" fillId="0" borderId="23"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36" xfId="0" applyBorder="1" applyAlignment="1" applyProtection="1">
      <alignment vertical="center" wrapText="1"/>
      <protection locked="0"/>
    </xf>
    <xf numFmtId="0" fontId="31" fillId="2" borderId="19" xfId="1" applyFont="1" applyFill="1" applyBorder="1" applyAlignment="1">
      <alignment horizontal="left" vertical="center"/>
    </xf>
    <xf numFmtId="0" fontId="31" fillId="2" borderId="24" xfId="1" applyFont="1" applyFill="1" applyBorder="1" applyAlignment="1">
      <alignment horizontal="left" vertical="center"/>
    </xf>
    <xf numFmtId="0" fontId="31" fillId="2" borderId="27" xfId="1" applyFont="1" applyFill="1" applyBorder="1" applyAlignment="1">
      <alignment horizontal="left" vertical="center"/>
    </xf>
    <xf numFmtId="0" fontId="12" fillId="2" borderId="24" xfId="0" applyFont="1" applyFill="1" applyBorder="1" applyAlignment="1">
      <alignment horizontal="left" vertical="center"/>
    </xf>
    <xf numFmtId="0" fontId="12" fillId="2" borderId="27" xfId="0" applyFont="1" applyFill="1" applyBorder="1" applyAlignment="1">
      <alignment horizontal="left" vertical="center"/>
    </xf>
    <xf numFmtId="0" fontId="88" fillId="0" borderId="25" xfId="0" applyFont="1" applyBorder="1" applyAlignment="1">
      <alignment horizontal="left" vertical="center"/>
    </xf>
    <xf numFmtId="0" fontId="104" fillId="0" borderId="34" xfId="0" applyFont="1" applyBorder="1" applyAlignment="1">
      <alignment horizontal="left" vertical="center"/>
    </xf>
    <xf numFmtId="0" fontId="104" fillId="0" borderId="29" xfId="0" applyFont="1" applyBorder="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1" fillId="2" borderId="50" xfId="1" applyFont="1" applyFill="1" applyBorder="1" applyAlignment="1">
      <alignment horizontal="left" vertical="center"/>
    </xf>
    <xf numFmtId="0" fontId="31" fillId="2" borderId="48" xfId="1" applyFont="1" applyFill="1" applyBorder="1" applyAlignment="1">
      <alignment horizontal="left" vertical="center"/>
    </xf>
    <xf numFmtId="0" fontId="31" fillId="2" borderId="49" xfId="1" applyFont="1" applyFill="1" applyBorder="1" applyAlignment="1">
      <alignment horizontal="left" vertical="center"/>
    </xf>
    <xf numFmtId="0" fontId="88" fillId="0" borderId="34" xfId="0" applyFont="1" applyBorder="1" applyAlignment="1">
      <alignment horizontal="left" vertical="center"/>
    </xf>
    <xf numFmtId="0" fontId="88" fillId="0" borderId="29" xfId="0" applyFont="1" applyBorder="1" applyAlignment="1">
      <alignment horizontal="left" vertical="center"/>
    </xf>
    <xf numFmtId="0" fontId="88" fillId="0" borderId="35" xfId="0" applyFont="1" applyBorder="1" applyAlignment="1">
      <alignment horizontal="left" vertical="center"/>
    </xf>
    <xf numFmtId="0" fontId="88" fillId="0" borderId="36" xfId="0" applyFont="1" applyBorder="1" applyAlignment="1">
      <alignment horizontal="left" vertical="center"/>
    </xf>
    <xf numFmtId="0" fontId="88" fillId="0" borderId="22" xfId="0" applyFont="1" applyBorder="1" applyAlignment="1">
      <alignment horizontal="left" vertical="center"/>
    </xf>
    <xf numFmtId="0" fontId="88" fillId="0" borderId="13" xfId="0" applyFont="1" applyBorder="1" applyAlignment="1">
      <alignment horizontal="left" vertical="center"/>
    </xf>
    <xf numFmtId="0" fontId="88" fillId="0" borderId="30" xfId="0" applyFont="1" applyBorder="1" applyAlignment="1">
      <alignment horizontal="left" vertical="center"/>
    </xf>
    <xf numFmtId="0" fontId="6" fillId="0" borderId="3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7" xfId="1" applyFont="1" applyBorder="1" applyAlignment="1">
      <alignment horizontal="center" vertical="center"/>
    </xf>
    <xf numFmtId="0" fontId="76" fillId="0" borderId="32" xfId="0" applyFont="1" applyBorder="1" applyAlignment="1">
      <alignment horizontal="center" vertical="center" textRotation="90" wrapText="1"/>
    </xf>
    <xf numFmtId="0" fontId="76" fillId="0" borderId="26" xfId="0" applyFont="1" applyBorder="1" applyAlignment="1">
      <alignment horizontal="center" vertical="center" textRotation="90" wrapText="1"/>
    </xf>
    <xf numFmtId="0" fontId="6" fillId="0" borderId="32" xfId="1" applyFont="1" applyBorder="1" applyAlignment="1">
      <alignment horizontal="center" vertical="center"/>
    </xf>
    <xf numFmtId="0" fontId="6" fillId="0" borderId="150" xfId="1" applyFont="1" applyBorder="1" applyAlignment="1">
      <alignment horizontal="center" vertical="center"/>
    </xf>
    <xf numFmtId="0" fontId="11" fillId="0" borderId="17" xfId="1" applyFont="1" applyBorder="1" applyAlignment="1">
      <alignment horizontal="center" vertical="center"/>
    </xf>
    <xf numFmtId="0" fontId="88" fillId="0" borderId="0" xfId="1" applyFont="1" applyAlignment="1">
      <alignment horizontal="left" vertical="center"/>
    </xf>
    <xf numFmtId="0" fontId="3" fillId="2" borderId="17"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8" xfId="1" applyFont="1" applyFill="1" applyBorder="1" applyAlignment="1">
      <alignment horizontal="center" vertical="center"/>
    </xf>
    <xf numFmtId="0" fontId="6" fillId="0" borderId="0" xfId="1" applyFont="1" applyAlignment="1" applyProtection="1">
      <alignment horizontal="center" vertical="top" wrapText="1"/>
      <protection locked="0"/>
    </xf>
    <xf numFmtId="0" fontId="6" fillId="0" borderId="6" xfId="1" applyFont="1" applyBorder="1" applyAlignment="1" applyProtection="1">
      <alignment horizontal="center" vertical="top" wrapText="1"/>
      <protection locked="0"/>
    </xf>
    <xf numFmtId="0" fontId="6" fillId="0" borderId="14" xfId="1" applyFont="1" applyBorder="1" applyAlignment="1">
      <alignment horizontal="center" vertical="center"/>
    </xf>
    <xf numFmtId="0" fontId="6" fillId="0" borderId="18" xfId="1" applyFont="1" applyBorder="1" applyAlignment="1">
      <alignment horizontal="center" vertical="center"/>
    </xf>
    <xf numFmtId="0" fontId="56" fillId="0" borderId="17" xfId="2" applyFont="1" applyBorder="1" applyAlignment="1">
      <alignment horizontal="center"/>
    </xf>
    <xf numFmtId="0" fontId="6" fillId="0" borderId="149" xfId="1" applyFont="1" applyBorder="1" applyAlignment="1">
      <alignment horizontal="center" vertical="center" wrapText="1"/>
    </xf>
    <xf numFmtId="0" fontId="6" fillId="0" borderId="194" xfId="1" applyFont="1" applyBorder="1" applyAlignment="1">
      <alignment horizontal="center" vertical="center" wrapText="1"/>
    </xf>
    <xf numFmtId="0" fontId="86" fillId="0" borderId="0" xfId="0" applyFont="1" applyAlignment="1">
      <alignment horizontal="left" wrapText="1"/>
    </xf>
    <xf numFmtId="0" fontId="103" fillId="0" borderId="0" xfId="0" applyFont="1" applyAlignment="1">
      <alignment horizontal="left"/>
    </xf>
    <xf numFmtId="0" fontId="16" fillId="0" borderId="0" xfId="0" applyFont="1" applyAlignment="1">
      <alignment horizontal="left"/>
    </xf>
    <xf numFmtId="0" fontId="18" fillId="0" borderId="0" xfId="0" applyFont="1" applyAlignment="1">
      <alignment horizontal="center"/>
    </xf>
    <xf numFmtId="0" fontId="84" fillId="0" borderId="0" xfId="0" applyFont="1" applyAlignment="1">
      <alignment horizontal="left"/>
    </xf>
    <xf numFmtId="0" fontId="12" fillId="0" borderId="17" xfId="0" applyFont="1" applyBorder="1" applyAlignment="1">
      <alignment horizontal="left" vertical="center"/>
    </xf>
    <xf numFmtId="0" fontId="12" fillId="0" borderId="17" xfId="0" applyFont="1" applyBorder="1" applyAlignment="1">
      <alignment horizontal="left" vertical="top" wrapText="1"/>
    </xf>
    <xf numFmtId="0" fontId="12" fillId="0" borderId="17" xfId="0" applyFont="1" applyBorder="1" applyAlignment="1">
      <alignment horizontal="left"/>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17" xfId="0" applyFont="1" applyBorder="1" applyAlignment="1">
      <alignment horizontal="left" wrapText="1"/>
    </xf>
    <xf numFmtId="0" fontId="94" fillId="0" borderId="0" xfId="2" applyFont="1" applyAlignment="1">
      <alignment horizontal="left"/>
    </xf>
    <xf numFmtId="0" fontId="88"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2" fillId="0" borderId="0" xfId="0" applyFont="1" applyAlignment="1">
      <alignment horizontal="left" wrapText="1"/>
    </xf>
    <xf numFmtId="49" fontId="41" fillId="0" borderId="0" xfId="1" applyNumberFormat="1" applyFont="1" applyAlignment="1">
      <alignment horizontal="center" vertical="center" wrapText="1"/>
    </xf>
    <xf numFmtId="49" fontId="3" fillId="0" borderId="0" xfId="1" applyNumberFormat="1" applyFont="1" applyAlignment="1">
      <alignment horizontal="left" vertical="center"/>
    </xf>
    <xf numFmtId="49" fontId="12" fillId="0" borderId="0" xfId="1" applyNumberFormat="1" applyAlignment="1">
      <alignment horizontal="center"/>
    </xf>
    <xf numFmtId="49" fontId="12" fillId="0" borderId="128" xfId="1" applyNumberFormat="1" applyBorder="1" applyAlignment="1">
      <alignment horizontal="center"/>
    </xf>
    <xf numFmtId="49" fontId="43" fillId="0" borderId="129" xfId="1" applyNumberFormat="1" applyFont="1" applyBorder="1" applyAlignment="1">
      <alignment horizontal="left" vertical="top"/>
    </xf>
    <xf numFmtId="49" fontId="43" fillId="0" borderId="130" xfId="1" applyNumberFormat="1" applyFont="1" applyBorder="1" applyAlignment="1">
      <alignment horizontal="left" vertical="top"/>
    </xf>
    <xf numFmtId="49" fontId="43" fillId="0" borderId="131" xfId="1" applyNumberFormat="1" applyFont="1" applyBorder="1" applyAlignment="1">
      <alignment horizontal="left" vertical="top"/>
    </xf>
    <xf numFmtId="49" fontId="43" fillId="0" borderId="129" xfId="1" applyNumberFormat="1" applyFont="1" applyBorder="1" applyAlignment="1">
      <alignment vertical="top"/>
    </xf>
    <xf numFmtId="49" fontId="43" fillId="0" borderId="130" xfId="1" applyNumberFormat="1" applyFont="1" applyBorder="1" applyAlignment="1">
      <alignment vertical="top"/>
    </xf>
    <xf numFmtId="49" fontId="43" fillId="0" borderId="131" xfId="1" applyNumberFormat="1" applyFont="1" applyBorder="1" applyAlignment="1">
      <alignment vertical="top"/>
    </xf>
    <xf numFmtId="49" fontId="44" fillId="0" borderId="129" xfId="1" applyNumberFormat="1" applyFont="1" applyBorder="1" applyAlignment="1">
      <alignment vertical="top"/>
    </xf>
    <xf numFmtId="49" fontId="44" fillId="0" borderId="130" xfId="1" applyNumberFormat="1" applyFont="1" applyBorder="1" applyAlignment="1">
      <alignment vertical="top"/>
    </xf>
    <xf numFmtId="49" fontId="44" fillId="0" borderId="131" xfId="1" applyNumberFormat="1" applyFont="1" applyBorder="1" applyAlignment="1">
      <alignment vertical="top"/>
    </xf>
    <xf numFmtId="49" fontId="46" fillId="0" borderId="132" xfId="1" applyNumberFormat="1" applyFont="1" applyBorder="1" applyAlignment="1">
      <alignment horizontal="left" wrapText="1"/>
    </xf>
    <xf numFmtId="49" fontId="46" fillId="0" borderId="128" xfId="1" applyNumberFormat="1" applyFont="1" applyBorder="1" applyAlignment="1">
      <alignment horizontal="left" wrapText="1"/>
    </xf>
    <xf numFmtId="0" fontId="12" fillId="0" borderId="133" xfId="1" applyBorder="1" applyAlignment="1">
      <alignment horizontal="left" wrapText="1"/>
    </xf>
    <xf numFmtId="49" fontId="46" fillId="0" borderId="133" xfId="1" applyNumberFormat="1" applyFont="1" applyBorder="1" applyAlignment="1">
      <alignment horizontal="left" wrapText="1"/>
    </xf>
    <xf numFmtId="49" fontId="43" fillId="0" borderId="129" xfId="1" applyNumberFormat="1" applyFont="1" applyBorder="1" applyAlignment="1">
      <alignment horizontal="left" vertical="center" wrapText="1"/>
    </xf>
    <xf numFmtId="49" fontId="43" fillId="0" borderId="130" xfId="1" applyNumberFormat="1" applyFont="1" applyBorder="1" applyAlignment="1">
      <alignment horizontal="left" vertical="center" wrapText="1"/>
    </xf>
    <xf numFmtId="0" fontId="5" fillId="0" borderId="131" xfId="1" applyFont="1" applyBorder="1" applyAlignment="1">
      <alignment horizontal="left" vertical="center" wrapText="1"/>
    </xf>
    <xf numFmtId="49" fontId="42" fillId="0" borderId="129" xfId="1" applyNumberFormat="1" applyFont="1" applyBorder="1" applyAlignment="1">
      <alignment vertical="top"/>
    </xf>
    <xf numFmtId="49" fontId="42" fillId="0" borderId="130" xfId="1" applyNumberFormat="1" applyFont="1" applyBorder="1" applyAlignment="1">
      <alignment vertical="top"/>
    </xf>
    <xf numFmtId="49" fontId="42" fillId="0" borderId="131" xfId="1" applyNumberFormat="1" applyFont="1" applyBorder="1" applyAlignment="1">
      <alignment vertical="top"/>
    </xf>
    <xf numFmtId="49" fontId="44" fillId="0" borderId="129" xfId="1" applyNumberFormat="1" applyFont="1" applyBorder="1" applyAlignment="1">
      <alignment horizontal="left" vertical="center" wrapText="1"/>
    </xf>
    <xf numFmtId="49" fontId="44" fillId="0" borderId="130" xfId="1" applyNumberFormat="1" applyFont="1" applyBorder="1" applyAlignment="1">
      <alignment horizontal="left" vertical="center" wrapText="1"/>
    </xf>
    <xf numFmtId="0" fontId="47" fillId="0" borderId="131" xfId="1" applyFont="1" applyBorder="1" applyAlignment="1">
      <alignment horizontal="left" vertical="center" wrapText="1"/>
    </xf>
    <xf numFmtId="49" fontId="49" fillId="0" borderId="0" xfId="1" applyNumberFormat="1" applyFont="1" applyAlignment="1" applyProtection="1">
      <alignment horizontal="left" vertical="center" wrapText="1"/>
      <protection locked="0"/>
    </xf>
    <xf numFmtId="49" fontId="49" fillId="0" borderId="6" xfId="1" applyNumberFormat="1" applyFont="1" applyBorder="1" applyAlignment="1" applyProtection="1">
      <alignment horizontal="left" vertical="center" wrapText="1"/>
      <protection locked="0"/>
    </xf>
    <xf numFmtId="49" fontId="49" fillId="0" borderId="1" xfId="1" applyNumberFormat="1" applyFont="1" applyBorder="1" applyAlignment="1" applyProtection="1">
      <alignment horizontal="left" vertical="center" wrapText="1"/>
      <protection locked="0"/>
    </xf>
    <xf numFmtId="49" fontId="49" fillId="0" borderId="8" xfId="1" applyNumberFormat="1" applyFont="1" applyBorder="1" applyAlignment="1" applyProtection="1">
      <alignment horizontal="left" vertical="center" wrapText="1"/>
      <protection locked="0"/>
    </xf>
    <xf numFmtId="49" fontId="43" fillId="0" borderId="5" xfId="1" applyNumberFormat="1" applyFont="1" applyBorder="1" applyAlignment="1">
      <alignment horizontal="left" vertical="center"/>
    </xf>
    <xf numFmtId="49" fontId="43" fillId="0" borderId="5" xfId="1" applyNumberFormat="1" applyFont="1" applyBorder="1" applyAlignment="1">
      <alignment vertical="center"/>
    </xf>
    <xf numFmtId="49" fontId="43" fillId="0" borderId="7" xfId="1" applyNumberFormat="1" applyFont="1" applyBorder="1" applyAlignment="1">
      <alignment vertical="center"/>
    </xf>
    <xf numFmtId="49" fontId="43" fillId="0" borderId="2" xfId="1" applyNumberFormat="1" applyFont="1" applyBorder="1" applyAlignment="1">
      <alignment horizontal="right" vertical="top"/>
    </xf>
    <xf numFmtId="49" fontId="43" fillId="0" borderId="7" xfId="1" applyNumberFormat="1" applyFont="1" applyBorder="1" applyAlignment="1">
      <alignment horizontal="right"/>
    </xf>
    <xf numFmtId="49" fontId="46" fillId="0" borderId="3" xfId="1" applyNumberFormat="1" applyFont="1" applyBorder="1" applyAlignment="1">
      <alignment horizontal="left" vertical="center" wrapText="1"/>
    </xf>
    <xf numFmtId="49" fontId="46" fillId="0" borderId="4" xfId="1" applyNumberFormat="1" applyFont="1" applyBorder="1" applyAlignment="1">
      <alignment horizontal="left" vertical="center" wrapText="1"/>
    </xf>
    <xf numFmtId="49" fontId="46" fillId="0" borderId="1" xfId="1" applyNumberFormat="1" applyFont="1" applyBorder="1" applyAlignment="1">
      <alignment horizontal="left" vertical="center" wrapText="1"/>
    </xf>
    <xf numFmtId="49" fontId="46" fillId="0" borderId="8" xfId="1" applyNumberFormat="1" applyFont="1" applyBorder="1" applyAlignment="1">
      <alignment horizontal="left" vertical="center" wrapText="1"/>
    </xf>
    <xf numFmtId="49" fontId="42" fillId="0" borderId="136" xfId="1" applyNumberFormat="1" applyFont="1" applyBorder="1" applyAlignment="1">
      <alignment horizontal="left"/>
    </xf>
    <xf numFmtId="49" fontId="42" fillId="0" borderId="0" xfId="1" applyNumberFormat="1" applyFont="1" applyAlignment="1"/>
    <xf numFmtId="49" fontId="42" fillId="0" borderId="137" xfId="1" applyNumberFormat="1" applyFont="1" applyBorder="1" applyAlignment="1"/>
    <xf numFmtId="49" fontId="42" fillId="0" borderId="132" xfId="1" applyNumberFormat="1" applyFont="1" applyBorder="1" applyAlignment="1">
      <alignment horizontal="left"/>
    </xf>
    <xf numFmtId="49" fontId="42" fillId="0" borderId="128" xfId="1" applyNumberFormat="1" applyFont="1" applyBorder="1" applyAlignment="1"/>
    <xf numFmtId="49" fontId="42" fillId="0" borderId="133" xfId="1" applyNumberFormat="1" applyFont="1" applyBorder="1" applyAlignment="1"/>
    <xf numFmtId="49" fontId="46" fillId="0" borderId="134" xfId="1" applyNumberFormat="1" applyFont="1" applyBorder="1" applyAlignment="1">
      <alignment horizontal="left" wrapText="1"/>
    </xf>
    <xf numFmtId="49" fontId="46" fillId="0" borderId="1" xfId="1" applyNumberFormat="1" applyFont="1" applyBorder="1" applyAlignment="1">
      <alignment horizontal="left" wrapText="1"/>
    </xf>
    <xf numFmtId="0" fontId="12" fillId="0" borderId="135" xfId="1" applyBorder="1" applyAlignment="1">
      <alignment horizontal="left" wrapText="1"/>
    </xf>
    <xf numFmtId="49" fontId="46" fillId="0" borderId="136" xfId="1" applyNumberFormat="1" applyFont="1" applyBorder="1" applyAlignment="1">
      <alignment horizontal="left" wrapText="1"/>
    </xf>
    <xf numFmtId="49" fontId="46" fillId="0" borderId="0" xfId="1" applyNumberFormat="1" applyFont="1" applyAlignment="1">
      <alignment horizontal="left" wrapText="1"/>
    </xf>
    <xf numFmtId="49" fontId="46" fillId="0" borderId="137" xfId="1" applyNumberFormat="1" applyFont="1" applyBorder="1" applyAlignment="1">
      <alignment horizontal="left" wrapText="1"/>
    </xf>
    <xf numFmtId="49" fontId="42" fillId="0" borderId="3" xfId="1" applyNumberFormat="1" applyFont="1" applyBorder="1" applyAlignment="1">
      <alignment horizontal="center" vertical="center" wrapText="1"/>
    </xf>
    <xf numFmtId="49" fontId="42" fillId="0" borderId="4" xfId="1" applyNumberFormat="1" applyFont="1" applyBorder="1" applyAlignment="1">
      <alignment horizontal="center" vertical="center" wrapText="1"/>
    </xf>
    <xf numFmtId="49" fontId="42" fillId="0" borderId="0" xfId="1" applyNumberFormat="1" applyFont="1" applyAlignment="1">
      <alignment horizontal="center" vertical="center" wrapText="1"/>
    </xf>
    <xf numFmtId="49" fontId="42" fillId="0" borderId="6" xfId="1" applyNumberFormat="1" applyFont="1" applyBorder="1" applyAlignment="1">
      <alignment horizontal="center" vertical="center" wrapText="1"/>
    </xf>
    <xf numFmtId="49" fontId="43" fillId="0" borderId="5" xfId="1" applyNumberFormat="1" applyFont="1" applyBorder="1" applyAlignment="1">
      <alignment horizontal="left" vertical="top"/>
    </xf>
    <xf numFmtId="49" fontId="43" fillId="0" borderId="5" xfId="1" applyNumberFormat="1" applyFont="1" applyBorder="1" applyAlignment="1"/>
    <xf numFmtId="49" fontId="43" fillId="0" borderId="1" xfId="1" applyNumberFormat="1" applyFont="1" applyBorder="1" applyAlignment="1">
      <alignment horizontal="center" vertical="center"/>
    </xf>
    <xf numFmtId="49" fontId="43" fillId="0" borderId="5" xfId="1" applyNumberFormat="1" applyFont="1" applyBorder="1" applyAlignment="1">
      <alignment horizontal="center" vertical="top"/>
    </xf>
    <xf numFmtId="49" fontId="43" fillId="0" borderId="0" xfId="1" applyNumberFormat="1" applyFont="1" applyAlignment="1">
      <alignment horizontal="center" vertical="top"/>
    </xf>
    <xf numFmtId="49" fontId="43" fillId="0" borderId="7" xfId="1" applyNumberFormat="1" applyFont="1" applyBorder="1" applyAlignment="1">
      <alignment horizontal="center" vertical="top"/>
    </xf>
    <xf numFmtId="49" fontId="43" fillId="0" borderId="1" xfId="1" applyNumberFormat="1" applyFont="1" applyBorder="1" applyAlignment="1">
      <alignment horizontal="center" vertical="top"/>
    </xf>
    <xf numFmtId="49" fontId="46" fillId="0" borderId="136" xfId="1" applyNumberFormat="1" applyFont="1" applyBorder="1" applyAlignment="1">
      <alignment horizontal="center" vertical="center"/>
    </xf>
    <xf numFmtId="49" fontId="46" fillId="0" borderId="0" xfId="1" applyNumberFormat="1" applyFont="1" applyAlignment="1">
      <alignment horizontal="center" vertical="center"/>
    </xf>
    <xf numFmtId="49" fontId="46" fillId="0" borderId="137" xfId="1" applyNumberFormat="1" applyFont="1" applyBorder="1" applyAlignment="1">
      <alignment horizontal="center" vertical="center"/>
    </xf>
    <xf numFmtId="49" fontId="44" fillId="0" borderId="138" xfId="1" applyNumberFormat="1" applyFont="1" applyBorder="1" applyAlignment="1">
      <alignment horizontal="left" vertical="top"/>
    </xf>
    <xf numFmtId="49" fontId="44" fillId="0" borderId="139" xfId="1" applyNumberFormat="1" applyFont="1" applyBorder="1" applyAlignment="1">
      <alignment horizontal="left" vertical="top"/>
    </xf>
    <xf numFmtId="49" fontId="44" fillId="0" borderId="140" xfId="1" applyNumberFormat="1" applyFont="1" applyBorder="1" applyAlignment="1">
      <alignment horizontal="left" vertical="top"/>
    </xf>
    <xf numFmtId="49" fontId="44" fillId="0" borderId="141" xfId="1" applyNumberFormat="1" applyFont="1" applyBorder="1" applyAlignment="1">
      <alignment vertical="top"/>
    </xf>
    <xf numFmtId="49" fontId="46" fillId="0" borderId="138" xfId="1" applyNumberFormat="1" applyFont="1" applyBorder="1" applyAlignment="1">
      <alignment horizontal="left" vertical="center" wrapText="1"/>
    </xf>
    <xf numFmtId="49" fontId="46" fillId="0" borderId="139" xfId="1" applyNumberFormat="1" applyFont="1" applyBorder="1" applyAlignment="1">
      <alignment horizontal="left" vertical="center" wrapText="1"/>
    </xf>
    <xf numFmtId="49" fontId="46" fillId="0" borderId="140" xfId="1" applyNumberFormat="1" applyFont="1" applyBorder="1" applyAlignment="1">
      <alignment horizontal="left" vertical="center" wrapText="1"/>
    </xf>
    <xf numFmtId="49" fontId="46" fillId="0" borderId="141" xfId="1" applyNumberFormat="1" applyFont="1" applyBorder="1" applyAlignment="1">
      <alignment horizontal="left" vertical="center" wrapText="1"/>
    </xf>
    <xf numFmtId="49" fontId="42" fillId="0" borderId="2" xfId="1" applyNumberFormat="1" applyFont="1" applyBorder="1" applyAlignment="1">
      <alignment horizontal="left" vertical="center"/>
    </xf>
    <xf numFmtId="49" fontId="5" fillId="0" borderId="5" xfId="1" applyNumberFormat="1" applyFont="1" applyBorder="1" applyAlignment="1">
      <alignment horizontal="left" vertical="center"/>
    </xf>
    <xf numFmtId="49" fontId="42" fillId="0" borderId="3" xfId="1" applyNumberFormat="1" applyFont="1" applyBorder="1" applyAlignment="1">
      <alignment horizontal="left" vertical="center"/>
    </xf>
    <xf numFmtId="49" fontId="42" fillId="0" borderId="4" xfId="1" applyNumberFormat="1" applyFont="1" applyBorder="1" applyAlignment="1">
      <alignment horizontal="left" vertical="center"/>
    </xf>
    <xf numFmtId="49" fontId="42" fillId="0" borderId="0" xfId="1" applyNumberFormat="1" applyFont="1" applyAlignment="1">
      <alignment horizontal="left" vertical="center"/>
    </xf>
    <xf numFmtId="49" fontId="42" fillId="0" borderId="6" xfId="1" applyNumberFormat="1" applyFont="1" applyBorder="1" applyAlignment="1">
      <alignment horizontal="left" vertical="center"/>
    </xf>
    <xf numFmtId="49" fontId="42" fillId="0" borderId="1" xfId="1" applyNumberFormat="1" applyFont="1" applyBorder="1" applyAlignment="1">
      <alignment horizontal="left" vertical="center"/>
    </xf>
    <xf numFmtId="49" fontId="42" fillId="0" borderId="8" xfId="1" applyNumberFormat="1" applyFont="1" applyBorder="1" applyAlignment="1">
      <alignment horizontal="left" vertical="center"/>
    </xf>
    <xf numFmtId="49" fontId="42" fillId="0" borderId="5" xfId="1" applyNumberFormat="1" applyFont="1" applyBorder="1" applyAlignment="1" applyProtection="1">
      <alignment horizontal="left" vertical="center" wrapText="1"/>
      <protection locked="0"/>
    </xf>
    <xf numFmtId="49" fontId="42" fillId="0" borderId="7" xfId="1" applyNumberFormat="1" applyFont="1" applyBorder="1" applyAlignment="1" applyProtection="1">
      <alignment horizontal="left" vertical="center" wrapText="1"/>
      <protection locked="0"/>
    </xf>
    <xf numFmtId="49" fontId="46" fillId="0" borderId="0" xfId="1" applyNumberFormat="1" applyFont="1" applyAlignment="1">
      <alignment horizontal="left" vertical="center" wrapText="1"/>
    </xf>
    <xf numFmtId="49" fontId="46" fillId="0" borderId="6" xfId="1" applyNumberFormat="1" applyFont="1" applyBorder="1" applyAlignment="1">
      <alignment horizontal="left" vertical="center" wrapText="1"/>
    </xf>
    <xf numFmtId="49" fontId="42" fillId="0" borderId="0" xfId="1" applyNumberFormat="1" applyFont="1" applyAlignment="1">
      <alignment horizontal="left" vertical="center" wrapText="1"/>
    </xf>
    <xf numFmtId="49" fontId="5" fillId="0" borderId="0" xfId="1" applyNumberFormat="1" applyFont="1" applyAlignment="1">
      <alignment horizontal="left" vertical="center" wrapText="1"/>
    </xf>
    <xf numFmtId="49" fontId="5" fillId="0" borderId="128" xfId="1" applyNumberFormat="1" applyFont="1" applyBorder="1" applyAlignment="1">
      <alignment horizontal="left" vertical="center" wrapText="1"/>
    </xf>
    <xf numFmtId="49" fontId="42" fillId="0" borderId="7" xfId="1" applyNumberFormat="1" applyFont="1" applyBorder="1" applyAlignment="1">
      <alignment horizontal="left" vertical="center"/>
    </xf>
    <xf numFmtId="49" fontId="46" fillId="0" borderId="129" xfId="1" applyNumberFormat="1" applyFont="1" applyBorder="1" applyAlignment="1">
      <alignment horizontal="left" vertical="center" wrapText="1"/>
    </xf>
    <xf numFmtId="49" fontId="46" fillId="0" borderId="130" xfId="1" applyNumberFormat="1" applyFont="1" applyBorder="1" applyAlignment="1">
      <alignment horizontal="left" vertical="center" wrapText="1"/>
    </xf>
    <xf numFmtId="49" fontId="46" fillId="0" borderId="131" xfId="1" applyNumberFormat="1" applyFont="1" applyBorder="1" applyAlignment="1">
      <alignment horizontal="left" vertical="center" wrapText="1"/>
    </xf>
    <xf numFmtId="49" fontId="46" fillId="0" borderId="142" xfId="1" applyNumberFormat="1" applyFont="1" applyBorder="1" applyAlignment="1">
      <alignment horizontal="left" vertical="center" wrapText="1"/>
    </xf>
    <xf numFmtId="49" fontId="45" fillId="0" borderId="3" xfId="1" applyNumberFormat="1" applyFont="1" applyBorder="1" applyAlignment="1">
      <alignment horizontal="left" vertical="center"/>
    </xf>
    <xf numFmtId="49" fontId="43" fillId="0" borderId="2" xfId="1" applyNumberFormat="1" applyFont="1" applyBorder="1" applyAlignment="1">
      <alignment horizontal="left" vertical="center"/>
    </xf>
    <xf numFmtId="49" fontId="43" fillId="0" borderId="7" xfId="1" applyNumberFormat="1" applyFont="1" applyBorder="1" applyAlignment="1">
      <alignment horizontal="left" vertical="center"/>
    </xf>
    <xf numFmtId="49" fontId="43" fillId="0" borderId="1" xfId="1" applyNumberFormat="1" applyFont="1" applyBorder="1" applyAlignment="1" applyProtection="1">
      <alignment horizontal="center" vertical="center"/>
      <protection locked="0"/>
    </xf>
    <xf numFmtId="49" fontId="3" fillId="0" borderId="0" xfId="1" applyNumberFormat="1" applyFont="1" applyAlignment="1">
      <alignment horizontal="left" vertical="center" wrapText="1"/>
    </xf>
    <xf numFmtId="49" fontId="46" fillId="0" borderId="0" xfId="1" applyNumberFormat="1" applyFont="1" applyAlignment="1">
      <alignment horizontal="center" vertical="center" wrapText="1"/>
    </xf>
    <xf numFmtId="49" fontId="42" fillId="0" borderId="128" xfId="1" applyNumberFormat="1" applyFont="1" applyBorder="1" applyAlignment="1">
      <alignment horizontal="center"/>
    </xf>
    <xf numFmtId="49" fontId="43" fillId="0" borderId="129" xfId="1" applyNumberFormat="1" applyFont="1" applyBorder="1" applyAlignment="1">
      <alignment horizontal="left"/>
    </xf>
    <xf numFmtId="49" fontId="43" fillId="0" borderId="131" xfId="1" applyNumberFormat="1" applyFont="1" applyBorder="1" applyAlignment="1">
      <alignment horizontal="left"/>
    </xf>
    <xf numFmtId="49" fontId="44" fillId="0" borderId="129" xfId="1" applyNumberFormat="1" applyFont="1" applyBorder="1" applyAlignment="1">
      <alignment horizontal="left"/>
    </xf>
    <xf numFmtId="49" fontId="44" fillId="0" borderId="131" xfId="1" applyNumberFormat="1" applyFont="1" applyBorder="1" applyAlignment="1">
      <alignment horizontal="left"/>
    </xf>
    <xf numFmtId="49" fontId="44" fillId="0" borderId="130" xfId="1" applyNumberFormat="1" applyFont="1" applyBorder="1" applyAlignment="1">
      <alignment horizontal="left"/>
    </xf>
    <xf numFmtId="49" fontId="44" fillId="0" borderId="131" xfId="1" applyNumberFormat="1" applyFont="1" applyBorder="1" applyAlignment="1"/>
    <xf numFmtId="49" fontId="46" fillId="0" borderId="132" xfId="1" applyNumberFormat="1" applyFont="1" applyBorder="1" applyAlignment="1">
      <alignment horizontal="left" vertical="center" wrapText="1" indent="1"/>
    </xf>
    <xf numFmtId="49" fontId="46" fillId="0" borderId="133" xfId="1" applyNumberFormat="1" applyFont="1" applyBorder="1" applyAlignment="1">
      <alignment horizontal="left" vertical="center" wrapText="1" indent="1"/>
    </xf>
    <xf numFmtId="49" fontId="46" fillId="0" borderId="128" xfId="1" applyNumberFormat="1" applyFont="1" applyBorder="1" applyAlignment="1">
      <alignment horizontal="left" vertical="center" wrapText="1" indent="1"/>
    </xf>
    <xf numFmtId="49" fontId="44" fillId="0" borderId="141" xfId="1" applyNumberFormat="1" applyFont="1" applyBorder="1" applyAlignment="1">
      <alignment horizontal="left" vertical="top" wrapText="1"/>
    </xf>
    <xf numFmtId="49" fontId="44" fillId="0" borderId="141" xfId="1" applyNumberFormat="1" applyFont="1" applyBorder="1" applyAlignment="1">
      <alignment vertical="top" wrapText="1"/>
    </xf>
    <xf numFmtId="49" fontId="53" fillId="0" borderId="141" xfId="1" applyNumberFormat="1" applyFont="1" applyBorder="1" applyAlignment="1">
      <alignment horizontal="left" vertical="center" indent="1"/>
    </xf>
    <xf numFmtId="49" fontId="54" fillId="0" borderId="141" xfId="1" applyNumberFormat="1" applyFont="1" applyBorder="1" applyAlignment="1">
      <alignment horizontal="left" vertical="center" indent="1"/>
    </xf>
    <xf numFmtId="49" fontId="46" fillId="0" borderId="3" xfId="1" applyNumberFormat="1" applyFont="1" applyBorder="1" applyAlignment="1">
      <alignment horizontal="left" vertical="top" indent="1"/>
    </xf>
    <xf numFmtId="49" fontId="46" fillId="0" borderId="4" xfId="1" applyNumberFormat="1" applyFont="1" applyBorder="1" applyAlignment="1">
      <alignment horizontal="left" vertical="top" indent="1"/>
    </xf>
    <xf numFmtId="49" fontId="54" fillId="0" borderId="2" xfId="1" applyNumberFormat="1" applyFont="1" applyBorder="1" applyAlignment="1">
      <alignment horizontal="center" vertical="center"/>
    </xf>
    <xf numFmtId="49" fontId="54" fillId="0" borderId="7" xfId="1" applyNumberFormat="1" applyFont="1" applyBorder="1" applyAlignment="1">
      <alignment horizontal="center" vertical="center"/>
    </xf>
    <xf numFmtId="49" fontId="46" fillId="0" borderId="1" xfId="1" applyNumberFormat="1" applyFont="1" applyBorder="1" applyAlignment="1">
      <alignment horizontal="center" vertical="center"/>
    </xf>
    <xf numFmtId="49" fontId="46" fillId="0" borderId="8" xfId="1" applyNumberFormat="1" applyFont="1" applyBorder="1" applyAlignment="1">
      <alignment horizontal="center" vertical="center"/>
    </xf>
    <xf numFmtId="49" fontId="46" fillId="0" borderId="141" xfId="1" applyNumberFormat="1" applyFont="1" applyBorder="1" applyAlignment="1" applyProtection="1">
      <alignment horizontal="left" vertical="center" wrapText="1"/>
      <protection locked="0"/>
    </xf>
    <xf numFmtId="49" fontId="49" fillId="0" borderId="129" xfId="1" applyNumberFormat="1" applyFont="1" applyBorder="1" applyAlignment="1">
      <alignment vertical="center"/>
    </xf>
    <xf numFmtId="0" fontId="7" fillId="0" borderId="130" xfId="1" applyFont="1" applyBorder="1" applyAlignment="1">
      <alignment vertical="center"/>
    </xf>
    <xf numFmtId="0" fontId="7" fillId="0" borderId="131" xfId="1" applyFont="1" applyBorder="1" applyAlignment="1">
      <alignment vertical="center"/>
    </xf>
    <xf numFmtId="49" fontId="46" fillId="0" borderId="136" xfId="1" applyNumberFormat="1" applyFont="1" applyBorder="1" applyAlignment="1" applyProtection="1">
      <alignment horizontal="left" vertical="center" wrapText="1"/>
      <protection locked="0"/>
    </xf>
    <xf numFmtId="49" fontId="46" fillId="0" borderId="0" xfId="1" applyNumberFormat="1" applyFont="1" applyAlignment="1" applyProtection="1">
      <alignment horizontal="left" vertical="center" wrapText="1"/>
      <protection locked="0"/>
    </xf>
    <xf numFmtId="49" fontId="46" fillId="0" borderId="137" xfId="1" applyNumberFormat="1" applyFont="1" applyBorder="1" applyAlignment="1" applyProtection="1">
      <alignment horizontal="left" vertical="center" wrapText="1"/>
      <protection locked="0"/>
    </xf>
    <xf numFmtId="49" fontId="46" fillId="0" borderId="132" xfId="1" applyNumberFormat="1" applyFont="1" applyBorder="1" applyAlignment="1">
      <alignment horizontal="left" vertical="center" wrapText="1"/>
    </xf>
    <xf numFmtId="49" fontId="46" fillId="0" borderId="128" xfId="1" applyNumberFormat="1" applyFont="1" applyBorder="1" applyAlignment="1">
      <alignment horizontal="left" vertical="center" wrapText="1"/>
    </xf>
    <xf numFmtId="49" fontId="46" fillId="0" borderId="133" xfId="1" applyNumberFormat="1" applyFont="1" applyBorder="1" applyAlignment="1">
      <alignment horizontal="left" vertical="center" wrapText="1"/>
    </xf>
    <xf numFmtId="49" fontId="46" fillId="0" borderId="0" xfId="1" applyNumberFormat="1" applyFont="1" applyAlignment="1">
      <alignment vertical="top" wrapText="1"/>
    </xf>
    <xf numFmtId="0" fontId="12" fillId="0" borderId="0" xfId="1" applyAlignment="1">
      <alignment wrapText="1"/>
    </xf>
    <xf numFmtId="49" fontId="43" fillId="0" borderId="130" xfId="1" applyNumberFormat="1" applyFont="1" applyBorder="1" applyAlignment="1">
      <alignment horizontal="left"/>
    </xf>
    <xf numFmtId="49" fontId="55" fillId="0" borderId="138" xfId="1" applyNumberFormat="1" applyFont="1" applyBorder="1" applyAlignment="1" applyProtection="1">
      <alignment horizontal="left" vertical="center" wrapText="1"/>
      <protection locked="0"/>
    </xf>
    <xf numFmtId="49" fontId="55" fillId="0" borderId="139" xfId="1" applyNumberFormat="1" applyFont="1" applyBorder="1" applyAlignment="1" applyProtection="1">
      <alignment horizontal="left" vertical="center" wrapText="1"/>
      <protection locked="0"/>
    </xf>
    <xf numFmtId="49" fontId="55" fillId="0" borderId="140" xfId="1" applyNumberFormat="1" applyFont="1" applyBorder="1" applyAlignment="1" applyProtection="1">
      <alignment horizontal="left" vertical="center" wrapText="1"/>
      <protection locked="0"/>
    </xf>
    <xf numFmtId="49" fontId="54" fillId="0" borderId="141" xfId="1" applyNumberFormat="1" applyFont="1" applyBorder="1" applyAlignment="1">
      <alignment horizontal="center" vertical="center"/>
    </xf>
    <xf numFmtId="49" fontId="42" fillId="11" borderId="141" xfId="1" applyNumberFormat="1" applyFont="1" applyFill="1" applyBorder="1" applyAlignment="1"/>
    <xf numFmtId="0" fontId="5" fillId="0" borderId="138" xfId="1" applyFont="1" applyBorder="1" applyAlignment="1">
      <alignment horizontal="left" vertical="top" wrapText="1"/>
    </xf>
    <xf numFmtId="0" fontId="5" fillId="0" borderId="139" xfId="1" applyFont="1" applyBorder="1" applyAlignment="1">
      <alignment horizontal="left" vertical="top"/>
    </xf>
    <xf numFmtId="0" fontId="5" fillId="0" borderId="140" xfId="1" applyFont="1" applyBorder="1" applyAlignment="1">
      <alignment horizontal="left" vertical="top"/>
    </xf>
    <xf numFmtId="49" fontId="43" fillId="0" borderId="136" xfId="1" applyNumberFormat="1" applyFont="1" applyBorder="1" applyAlignment="1">
      <alignment horizontal="left" vertical="center"/>
    </xf>
    <xf numFmtId="0" fontId="6" fillId="0" borderId="0" xfId="1" applyFont="1" applyAlignment="1">
      <alignment horizontal="left" vertical="center"/>
    </xf>
    <xf numFmtId="49" fontId="42" fillId="0" borderId="130" xfId="1" applyNumberFormat="1" applyFont="1" applyBorder="1" applyAlignment="1">
      <alignment horizontal="center"/>
    </xf>
    <xf numFmtId="49" fontId="43" fillId="0" borderId="129" xfId="1" applyNumberFormat="1" applyFont="1" applyBorder="1" applyAlignment="1" applyProtection="1">
      <alignment horizontal="center" vertical="center" wrapText="1"/>
      <protection locked="0"/>
    </xf>
    <xf numFmtId="49" fontId="43" fillId="0" borderId="132" xfId="1" applyNumberFormat="1" applyFont="1" applyBorder="1" applyAlignment="1" applyProtection="1">
      <alignment horizontal="center" vertical="center" wrapText="1"/>
      <protection locked="0"/>
    </xf>
    <xf numFmtId="49" fontId="46" fillId="0" borderId="130" xfId="1" applyNumberFormat="1" applyFont="1" applyBorder="1" applyAlignment="1" applyProtection="1">
      <alignment horizontal="left" vertical="center" wrapText="1"/>
      <protection locked="0"/>
    </xf>
    <xf numFmtId="49" fontId="46" fillId="0" borderId="131" xfId="1" applyNumberFormat="1" applyFont="1" applyBorder="1" applyAlignment="1" applyProtection="1">
      <alignment horizontal="left" vertical="center" wrapText="1"/>
      <protection locked="0"/>
    </xf>
    <xf numFmtId="49" fontId="46" fillId="0" borderId="128" xfId="1" applyNumberFormat="1" applyFont="1" applyBorder="1" applyAlignment="1" applyProtection="1">
      <alignment horizontal="left" vertical="center" wrapText="1"/>
      <protection locked="0"/>
    </xf>
    <xf numFmtId="49" fontId="46" fillId="0" borderId="133" xfId="1" applyNumberFormat="1" applyFont="1" applyBorder="1" applyAlignment="1" applyProtection="1">
      <alignment horizontal="left" vertical="center" wrapText="1"/>
      <protection locked="0"/>
    </xf>
    <xf numFmtId="49" fontId="46" fillId="0" borderId="132" xfId="1" applyNumberFormat="1" applyFont="1" applyBorder="1" applyAlignment="1" applyProtection="1">
      <alignment horizontal="left" vertical="center" wrapText="1"/>
      <protection locked="0"/>
    </xf>
    <xf numFmtId="0" fontId="12" fillId="0" borderId="128" xfId="1" applyBorder="1" applyAlignment="1" applyProtection="1">
      <alignment horizontal="left" vertical="center" wrapText="1"/>
      <protection locked="0"/>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8" fillId="2" borderId="14" xfId="0" applyFont="1" applyFill="1" applyBorder="1" applyAlignment="1">
      <alignment horizontal="left"/>
    </xf>
    <xf numFmtId="0" fontId="8" fillId="2" borderId="15" xfId="0" applyFont="1" applyFill="1" applyBorder="1" applyAlignment="1">
      <alignment horizontal="left"/>
    </xf>
    <xf numFmtId="0" fontId="8" fillId="2" borderId="18" xfId="0" applyFont="1" applyFill="1" applyBorder="1" applyAlignment="1">
      <alignment horizontal="left"/>
    </xf>
    <xf numFmtId="0" fontId="7" fillId="0" borderId="0" xfId="0" applyFont="1" applyAlignment="1">
      <alignment horizontal="left" vertical="top" wrapText="1"/>
    </xf>
    <xf numFmtId="0" fontId="24" fillId="0" borderId="0" xfId="0" applyFont="1" applyAlignment="1">
      <alignment horizontal="left" vertical="center" wrapText="1"/>
    </xf>
    <xf numFmtId="0" fontId="11" fillId="0" borderId="0" xfId="0" applyFont="1" applyAlignment="1">
      <alignment horizontal="left"/>
    </xf>
    <xf numFmtId="0" fontId="79" fillId="0" borderId="0" xfId="14" applyFont="1" applyAlignment="1">
      <alignment horizontal="left" vertical="center" wrapText="1"/>
    </xf>
    <xf numFmtId="0" fontId="78" fillId="0" borderId="0" xfId="0" applyFont="1" applyAlignment="1">
      <alignment horizontal="left" vertical="center" wrapText="1"/>
    </xf>
    <xf numFmtId="0" fontId="15" fillId="0" borderId="66" xfId="1" applyFont="1" applyBorder="1" applyAlignment="1">
      <alignment horizontal="left"/>
    </xf>
    <xf numFmtId="0" fontId="15" fillId="0" borderId="0" xfId="1" applyFont="1" applyAlignment="1">
      <alignment horizontal="left"/>
    </xf>
    <xf numFmtId="0" fontId="12" fillId="0" borderId="0" xfId="1" applyAlignment="1">
      <alignment horizontal="left"/>
    </xf>
    <xf numFmtId="0" fontId="15" fillId="0" borderId="1" xfId="1" applyFont="1" applyBorder="1" applyAlignment="1" applyProtection="1">
      <alignment horizontal="left"/>
      <protection locked="0"/>
    </xf>
    <xf numFmtId="0" fontId="12" fillId="0" borderId="1" xfId="1" applyBorder="1" applyAlignment="1">
      <alignment horizontal="left"/>
    </xf>
    <xf numFmtId="0" fontId="12" fillId="0" borderId="1" xfId="1" applyBorder="1" applyAlignment="1"/>
    <xf numFmtId="0" fontId="12" fillId="0" borderId="68" xfId="1" applyBorder="1" applyAlignment="1"/>
    <xf numFmtId="0" fontId="12" fillId="0" borderId="66" xfId="1" applyBorder="1" applyAlignment="1">
      <alignment horizontal="left"/>
    </xf>
    <xf numFmtId="0" fontId="12" fillId="0" borderId="0" xfId="1" applyAlignment="1"/>
    <xf numFmtId="0" fontId="15" fillId="0" borderId="209" xfId="1" applyFont="1" applyBorder="1" applyAlignment="1"/>
    <xf numFmtId="0" fontId="15" fillId="0" borderId="127" xfId="1" applyFont="1" applyBorder="1" applyAlignment="1"/>
    <xf numFmtId="0" fontId="15" fillId="0" borderId="206" xfId="1" applyFont="1" applyBorder="1" applyAlignment="1"/>
    <xf numFmtId="0" fontId="15" fillId="0" borderId="93" xfId="1" applyFont="1" applyBorder="1" applyAlignment="1"/>
    <xf numFmtId="0" fontId="15" fillId="0" borderId="83" xfId="1" applyFont="1" applyBorder="1" applyAlignment="1"/>
    <xf numFmtId="0" fontId="15" fillId="0" borderId="208" xfId="1" applyFont="1" applyBorder="1" applyAlignment="1"/>
    <xf numFmtId="0" fontId="29" fillId="0" borderId="205" xfId="1" applyFont="1" applyBorder="1" applyAlignment="1">
      <alignment horizontal="center" vertical="center" wrapText="1"/>
    </xf>
    <xf numFmtId="0" fontId="29" fillId="0" borderId="127" xfId="1" applyFont="1" applyBorder="1" applyAlignment="1">
      <alignment horizontal="center" vertical="center" wrapText="1"/>
    </xf>
    <xf numFmtId="0" fontId="29" fillId="0" borderId="206" xfId="1" applyFont="1" applyBorder="1" applyAlignment="1">
      <alignment horizontal="center" vertical="center" wrapText="1"/>
    </xf>
    <xf numFmtId="0" fontId="29" fillId="0" borderId="207" xfId="1" applyFont="1" applyBorder="1" applyAlignment="1">
      <alignment horizontal="center" vertical="center" wrapText="1"/>
    </xf>
    <xf numFmtId="0" fontId="29" fillId="0" borderId="83" xfId="1" applyFont="1" applyBorder="1" applyAlignment="1">
      <alignment horizontal="center" vertical="center" wrapText="1"/>
    </xf>
    <xf numFmtId="0" fontId="29" fillId="0" borderId="208" xfId="1" applyFont="1" applyBorder="1" applyAlignment="1">
      <alignment horizontal="center" vertical="center" wrapText="1"/>
    </xf>
    <xf numFmtId="0" fontId="12" fillId="0" borderId="59" xfId="1" applyBorder="1" applyAlignment="1">
      <alignment horizontal="center" vertical="center" wrapText="1"/>
    </xf>
    <xf numFmtId="0" fontId="12" fillId="0" borderId="60" xfId="1" applyBorder="1" applyAlignment="1">
      <alignment horizontal="center" vertical="center" wrapText="1"/>
    </xf>
    <xf numFmtId="0" fontId="12" fillId="0" borderId="61" xfId="1" applyBorder="1" applyAlignment="1">
      <alignment horizontal="center" vertical="center" wrapText="1"/>
    </xf>
    <xf numFmtId="0" fontId="12" fillId="0" borderId="120" xfId="1" applyBorder="1" applyAlignment="1">
      <alignment horizontal="center" vertical="center" wrapText="1"/>
    </xf>
    <xf numFmtId="0" fontId="12" fillId="0" borderId="121" xfId="1" applyBorder="1" applyAlignment="1">
      <alignment horizontal="center" vertical="center" wrapText="1"/>
    </xf>
    <xf numFmtId="0" fontId="12" fillId="0" borderId="122" xfId="1" applyBorder="1" applyAlignment="1">
      <alignment horizontal="center" vertical="center" wrapText="1"/>
    </xf>
    <xf numFmtId="0" fontId="30" fillId="3" borderId="65" xfId="1" applyFont="1" applyFill="1" applyBorder="1" applyAlignment="1">
      <alignment horizontal="center"/>
    </xf>
    <xf numFmtId="0" fontId="12" fillId="3" borderId="60" xfId="1" applyFill="1" applyBorder="1" applyAlignment="1">
      <alignment horizontal="center"/>
    </xf>
    <xf numFmtId="0" fontId="30" fillId="3" borderId="60" xfId="1" applyFont="1" applyFill="1" applyBorder="1" applyAlignment="1">
      <alignment horizontal="center"/>
    </xf>
    <xf numFmtId="0" fontId="32" fillId="3" borderId="60" xfId="1" applyFont="1" applyFill="1" applyBorder="1" applyAlignment="1">
      <alignment horizontal="center"/>
    </xf>
    <xf numFmtId="0" fontId="30" fillId="3" borderId="61" xfId="1" applyFont="1" applyFill="1" applyBorder="1" applyAlignment="1">
      <alignment horizontal="center"/>
    </xf>
    <xf numFmtId="0" fontId="15" fillId="0" borderId="69" xfId="1" applyFont="1" applyBorder="1" applyAlignment="1" applyProtection="1">
      <alignment horizontal="left"/>
      <protection locked="0"/>
    </xf>
    <xf numFmtId="0" fontId="12" fillId="0" borderId="15" xfId="1" applyBorder="1" applyAlignment="1">
      <alignment horizontal="left"/>
    </xf>
    <xf numFmtId="0" fontId="15" fillId="0" borderId="15" xfId="1" applyFont="1" applyBorder="1" applyAlignment="1" applyProtection="1">
      <alignment horizontal="left" vertical="center"/>
      <protection locked="0"/>
    </xf>
    <xf numFmtId="0" fontId="15" fillId="0" borderId="70" xfId="1" applyFont="1" applyBorder="1" applyAlignment="1" applyProtection="1">
      <alignment horizontal="left" vertical="center"/>
      <protection locked="0"/>
    </xf>
    <xf numFmtId="0" fontId="15" fillId="0" borderId="71" xfId="1" applyFont="1" applyBorder="1" applyAlignment="1">
      <alignment horizontal="left" vertical="center"/>
    </xf>
    <xf numFmtId="0" fontId="15" fillId="0" borderId="3" xfId="1" applyFont="1" applyBorder="1" applyAlignment="1">
      <alignment horizontal="left" vertical="center"/>
    </xf>
    <xf numFmtId="0" fontId="15" fillId="0" borderId="72" xfId="1" applyFont="1" applyBorder="1" applyAlignment="1">
      <alignment horizontal="left" vertical="center"/>
    </xf>
    <xf numFmtId="0" fontId="15" fillId="0" borderId="73" xfId="1" applyFont="1" applyBorder="1" applyAlignment="1" applyProtection="1">
      <alignment horizontal="left"/>
      <protection locked="0"/>
    </xf>
    <xf numFmtId="0" fontId="15" fillId="0" borderId="68" xfId="1" applyFont="1" applyBorder="1" applyAlignment="1" applyProtection="1">
      <alignment horizontal="left"/>
      <protection locked="0"/>
    </xf>
    <xf numFmtId="0" fontId="15" fillId="0" borderId="1" xfId="1" applyFont="1" applyBorder="1" applyAlignment="1" applyProtection="1">
      <alignment horizontal="center"/>
      <protection locked="0"/>
    </xf>
    <xf numFmtId="0" fontId="15" fillId="0" borderId="68" xfId="1" applyFont="1" applyBorder="1" applyAlignment="1" applyProtection="1">
      <alignment horizontal="center"/>
      <protection locked="0"/>
    </xf>
    <xf numFmtId="0" fontId="30" fillId="3" borderId="69" xfId="1" applyFont="1" applyFill="1" applyBorder="1" applyAlignment="1">
      <alignment horizontal="center"/>
    </xf>
    <xf numFmtId="0" fontId="12" fillId="3" borderId="15" xfId="1" applyFill="1" applyBorder="1" applyAlignment="1">
      <alignment horizontal="center"/>
    </xf>
    <xf numFmtId="0" fontId="12" fillId="3" borderId="18" xfId="1" applyFill="1" applyBorder="1" applyAlignment="1">
      <alignment horizontal="center"/>
    </xf>
    <xf numFmtId="0" fontId="25" fillId="3" borderId="15" xfId="1" applyFont="1" applyFill="1" applyBorder="1" applyAlignment="1">
      <alignment horizontal="center"/>
    </xf>
    <xf numFmtId="0" fontId="12" fillId="3" borderId="70" xfId="1" applyFill="1" applyBorder="1" applyAlignment="1">
      <alignment horizontal="center"/>
    </xf>
    <xf numFmtId="0" fontId="36" fillId="4" borderId="1" xfId="1" applyFont="1" applyFill="1" applyBorder="1" applyAlignment="1" applyProtection="1">
      <alignment horizontal="left"/>
      <protection locked="0"/>
    </xf>
    <xf numFmtId="0" fontId="36" fillId="4" borderId="68" xfId="1" applyFont="1" applyFill="1" applyBorder="1" applyAlignment="1" applyProtection="1">
      <alignment horizontal="left"/>
      <protection locked="0"/>
    </xf>
    <xf numFmtId="0" fontId="30" fillId="3" borderId="69" xfId="1" applyFont="1" applyFill="1" applyBorder="1" applyAlignment="1">
      <alignment horizontal="center" vertical="center"/>
    </xf>
    <xf numFmtId="0" fontId="30" fillId="3" borderId="15" xfId="1" applyFont="1" applyFill="1" applyBorder="1" applyAlignment="1">
      <alignment horizontal="center" vertical="center"/>
    </xf>
    <xf numFmtId="0" fontId="30" fillId="3" borderId="70" xfId="1" applyFont="1" applyFill="1" applyBorder="1" applyAlignment="1">
      <alignment horizontal="center" vertical="center"/>
    </xf>
    <xf numFmtId="0" fontId="15" fillId="4" borderId="74" xfId="1" applyFont="1" applyFill="1" applyBorder="1" applyAlignment="1"/>
    <xf numFmtId="0" fontId="15" fillId="4" borderId="75" xfId="1" applyFont="1" applyFill="1" applyBorder="1" applyAlignment="1"/>
    <xf numFmtId="0" fontId="15" fillId="4" borderId="76" xfId="1" applyFont="1" applyFill="1" applyBorder="1" applyAlignment="1"/>
    <xf numFmtId="0" fontId="12" fillId="0" borderId="47" xfId="1" applyBorder="1" applyAlignment="1">
      <alignment horizontal="left" vertical="top" wrapText="1"/>
    </xf>
    <xf numFmtId="0" fontId="12" fillId="0" borderId="45" xfId="1" applyBorder="1" applyAlignment="1">
      <alignment vertical="top"/>
    </xf>
    <xf numFmtId="0" fontId="12" fillId="0" borderId="77" xfId="1" applyBorder="1" applyAlignment="1">
      <alignment vertical="top"/>
    </xf>
    <xf numFmtId="0" fontId="30" fillId="3" borderId="73" xfId="1" applyFont="1" applyFill="1" applyBorder="1" applyAlignment="1">
      <alignment horizontal="center" vertical="center"/>
    </xf>
    <xf numFmtId="0" fontId="30" fillId="3" borderId="1" xfId="1" applyFont="1" applyFill="1" applyBorder="1" applyAlignment="1">
      <alignment horizontal="center" vertical="center"/>
    </xf>
    <xf numFmtId="0" fontId="30" fillId="3" borderId="68" xfId="1" applyFont="1" applyFill="1" applyBorder="1" applyAlignment="1">
      <alignment horizontal="center" vertical="center"/>
    </xf>
    <xf numFmtId="0" fontId="15" fillId="0" borderId="71" xfId="1" applyFont="1" applyBorder="1" applyAlignment="1">
      <alignment horizontal="left"/>
    </xf>
    <xf numFmtId="0" fontId="15" fillId="0" borderId="3" xfId="1" applyFont="1" applyBorder="1" applyAlignment="1">
      <alignment horizontal="left"/>
    </xf>
    <xf numFmtId="0" fontId="15" fillId="0" borderId="15" xfId="1" applyFont="1" applyBorder="1" applyAlignment="1">
      <alignment horizontal="left" shrinkToFit="1"/>
    </xf>
    <xf numFmtId="0" fontId="12" fillId="0" borderId="15" xfId="1" applyBorder="1" applyAlignment="1">
      <alignment horizontal="left" shrinkToFit="1"/>
    </xf>
    <xf numFmtId="0" fontId="15" fillId="0" borderId="15" xfId="1" applyFont="1" applyBorder="1" applyAlignment="1">
      <alignment horizontal="left" wrapText="1"/>
    </xf>
    <xf numFmtId="0" fontId="12" fillId="0" borderId="3" xfId="1" applyBorder="1" applyAlignment="1">
      <alignment horizontal="left"/>
    </xf>
    <xf numFmtId="0" fontId="12" fillId="0" borderId="72" xfId="1" applyBorder="1" applyAlignment="1">
      <alignment horizontal="left"/>
    </xf>
    <xf numFmtId="0" fontId="25" fillId="3" borderId="85" xfId="1" applyFont="1" applyFill="1" applyBorder="1" applyAlignment="1">
      <alignment horizontal="center" vertical="center" wrapText="1"/>
    </xf>
    <xf numFmtId="0" fontId="25" fillId="3" borderId="86" xfId="1" applyFont="1" applyFill="1" applyBorder="1" applyAlignment="1">
      <alignment horizontal="center" vertical="center" wrapText="1"/>
    </xf>
    <xf numFmtId="0" fontId="25" fillId="3" borderId="87" xfId="1" applyFont="1" applyFill="1" applyBorder="1" applyAlignment="1">
      <alignment horizontal="center" vertical="center" wrapText="1"/>
    </xf>
    <xf numFmtId="0" fontId="3" fillId="0" borderId="24" xfId="1" applyFont="1" applyBorder="1" applyAlignment="1">
      <alignment horizontal="left" vertical="center" wrapText="1"/>
    </xf>
    <xf numFmtId="0" fontId="3" fillId="0" borderId="24" xfId="1" applyFont="1" applyBorder="1" applyAlignment="1">
      <alignment horizontal="left" vertical="center"/>
    </xf>
    <xf numFmtId="0" fontId="12" fillId="0" borderId="34" xfId="1" applyBorder="1" applyAlignment="1">
      <alignment horizontal="left" vertical="center" wrapText="1"/>
    </xf>
    <xf numFmtId="0" fontId="3" fillId="0" borderId="24" xfId="1" applyFont="1" applyBorder="1" applyAlignment="1">
      <alignment horizontal="center" vertical="center" wrapText="1"/>
    </xf>
    <xf numFmtId="0" fontId="12" fillId="0" borderId="24" xfId="1" applyBorder="1" applyAlignment="1">
      <alignment horizontal="center" vertical="center" wrapText="1"/>
    </xf>
    <xf numFmtId="0" fontId="12" fillId="0" borderId="89" xfId="1" applyBorder="1" applyAlignment="1">
      <alignment horizontal="center" vertical="center" wrapText="1"/>
    </xf>
    <xf numFmtId="0" fontId="12" fillId="0" borderId="3" xfId="1" applyBorder="1" applyAlignment="1">
      <alignment horizontal="left" vertical="top" wrapText="1"/>
    </xf>
    <xf numFmtId="0" fontId="12" fillId="0" borderId="3" xfId="1" applyBorder="1" applyAlignment="1">
      <alignment horizontal="left" vertical="center" wrapText="1"/>
    </xf>
    <xf numFmtId="0" fontId="12" fillId="0" borderId="3" xfId="1" applyBorder="1" applyAlignment="1">
      <alignment horizontal="left" vertical="center"/>
    </xf>
    <xf numFmtId="0" fontId="37" fillId="0" borderId="69" xfId="1" applyFont="1" applyBorder="1" applyAlignment="1">
      <alignment horizontal="justify" vertical="center" wrapText="1"/>
    </xf>
    <xf numFmtId="0" fontId="37" fillId="0" borderId="15" xfId="1" applyFont="1" applyBorder="1" applyAlignment="1">
      <alignment horizontal="justify" vertical="center" wrapText="1"/>
    </xf>
    <xf numFmtId="0" fontId="37" fillId="0" borderId="70" xfId="1" applyFont="1" applyBorder="1" applyAlignment="1">
      <alignment horizontal="justify" vertical="center" wrapText="1"/>
    </xf>
    <xf numFmtId="0" fontId="3" fillId="0" borderId="78" xfId="1" applyFont="1" applyBorder="1" applyAlignment="1">
      <alignment wrapText="1"/>
    </xf>
    <xf numFmtId="0" fontId="3" fillId="0" borderId="79" xfId="1" applyFont="1" applyBorder="1" applyAlignment="1">
      <alignment wrapText="1"/>
    </xf>
    <xf numFmtId="0" fontId="12" fillId="0" borderId="79" xfId="1" applyBorder="1" applyAlignment="1">
      <alignment wrapText="1"/>
    </xf>
    <xf numFmtId="14" fontId="3" fillId="0" borderId="79" xfId="1" applyNumberFormat="1" applyFont="1" applyBorder="1" applyAlignment="1">
      <alignment wrapText="1"/>
    </xf>
    <xf numFmtId="0" fontId="3" fillId="0" borderId="79" xfId="1" applyFont="1" applyBorder="1" applyAlignment="1">
      <alignment horizontal="left" wrapText="1"/>
    </xf>
    <xf numFmtId="0" fontId="12" fillId="0" borderId="80" xfId="1" applyBorder="1" applyAlignment="1">
      <alignment wrapText="1"/>
    </xf>
    <xf numFmtId="0" fontId="5" fillId="0" borderId="81" xfId="1" applyFont="1" applyBorder="1" applyAlignment="1">
      <alignment horizontal="center"/>
    </xf>
    <xf numFmtId="0" fontId="5" fillId="0" borderId="82" xfId="1" applyFont="1" applyBorder="1" applyAlignment="1">
      <alignment horizontal="center"/>
    </xf>
    <xf numFmtId="0" fontId="12" fillId="0" borderId="84" xfId="1" applyBorder="1" applyAlignment="1">
      <alignment horizontal="center"/>
    </xf>
    <xf numFmtId="0" fontId="12" fillId="0" borderId="66" xfId="1" applyBorder="1" applyAlignment="1">
      <alignment horizontal="center" vertical="center"/>
    </xf>
    <xf numFmtId="0" fontId="12" fillId="0" borderId="0" xfId="1" applyAlignment="1">
      <alignment horizontal="center" vertical="center"/>
    </xf>
    <xf numFmtId="0" fontId="12" fillId="0" borderId="73" xfId="1" applyBorder="1" applyAlignment="1">
      <alignment horizontal="center" vertical="center"/>
    </xf>
    <xf numFmtId="0" fontId="12" fillId="0" borderId="1" xfId="1" applyBorder="1" applyAlignment="1">
      <alignment horizontal="center" vertical="center"/>
    </xf>
    <xf numFmtId="0" fontId="12" fillId="0" borderId="14" xfId="1" applyBorder="1" applyAlignment="1">
      <alignment horizontal="left" vertical="top" wrapText="1"/>
    </xf>
    <xf numFmtId="0" fontId="12" fillId="0" borderId="15" xfId="1" applyBorder="1" applyAlignment="1">
      <alignment horizontal="left" vertical="top" wrapText="1"/>
    </xf>
    <xf numFmtId="0" fontId="12" fillId="0" borderId="70" xfId="1" applyBorder="1" applyAlignment="1">
      <alignment horizontal="left" vertical="top" wrapText="1"/>
    </xf>
    <xf numFmtId="0" fontId="3" fillId="0" borderId="78" xfId="1" applyFont="1" applyBorder="1" applyAlignment="1">
      <alignment horizontal="left" wrapText="1"/>
    </xf>
    <xf numFmtId="0" fontId="12" fillId="0" borderId="79" xfId="1" applyBorder="1" applyAlignment="1">
      <alignment horizontal="left" wrapText="1"/>
    </xf>
    <xf numFmtId="14" fontId="3" fillId="0" borderId="79" xfId="1" applyNumberFormat="1" applyFont="1" applyBorder="1" applyAlignment="1">
      <alignment horizontal="left" wrapText="1"/>
    </xf>
    <xf numFmtId="0" fontId="12" fillId="0" borderId="0" xfId="1" applyAlignment="1">
      <alignment horizontal="right" vertical="center" wrapText="1"/>
    </xf>
    <xf numFmtId="0" fontId="12" fillId="0" borderId="90" xfId="1" applyBorder="1" applyAlignment="1">
      <alignment horizontal="right" vertical="center" wrapText="1"/>
    </xf>
    <xf numFmtId="0" fontId="12" fillId="0" borderId="91" xfId="1" applyBorder="1" applyAlignment="1">
      <alignment horizontal="center" vertical="center" wrapText="1"/>
    </xf>
    <xf numFmtId="0" fontId="12" fillId="0" borderId="79" xfId="1" applyBorder="1" applyAlignment="1">
      <alignment horizontal="center" vertical="center" wrapText="1"/>
    </xf>
    <xf numFmtId="0" fontId="12" fillId="0" borderId="92" xfId="1" applyBorder="1" applyAlignment="1">
      <alignment horizontal="center" vertical="center" wrapText="1"/>
    </xf>
    <xf numFmtId="0" fontId="12" fillId="0" borderId="0" xfId="1" applyAlignment="1">
      <alignment horizontal="center" vertical="center" wrapText="1"/>
    </xf>
    <xf numFmtId="0" fontId="12" fillId="0" borderId="67" xfId="1" applyBorder="1" applyAlignment="1">
      <alignment horizontal="center" vertical="center" wrapText="1"/>
    </xf>
    <xf numFmtId="0" fontId="12" fillId="0" borderId="0" xfId="1" applyAlignment="1">
      <alignment horizontal="left" wrapText="1"/>
    </xf>
    <xf numFmtId="0" fontId="12" fillId="0" borderId="0" xfId="1" applyAlignment="1">
      <alignment horizontal="right" wrapText="1"/>
    </xf>
    <xf numFmtId="0" fontId="15" fillId="0" borderId="0" xfId="1" applyFont="1" applyAlignment="1">
      <alignment horizontal="right" wrapText="1"/>
    </xf>
    <xf numFmtId="0" fontId="12" fillId="0" borderId="1" xfId="1" applyBorder="1" applyAlignment="1">
      <alignment horizontal="left" wrapText="1"/>
    </xf>
    <xf numFmtId="0" fontId="30" fillId="3" borderId="65" xfId="1" applyFont="1" applyFill="1" applyBorder="1" applyAlignment="1">
      <alignment horizontal="center" vertical="center"/>
    </xf>
    <xf numFmtId="0" fontId="24" fillId="3" borderId="60" xfId="1" applyFont="1" applyFill="1" applyBorder="1" applyAlignment="1">
      <alignment horizontal="center" vertical="center"/>
    </xf>
    <xf numFmtId="0" fontId="30" fillId="5" borderId="60" xfId="1" applyFont="1" applyFill="1" applyBorder="1" applyAlignment="1">
      <alignment horizontal="center" vertical="center"/>
    </xf>
    <xf numFmtId="0" fontId="30" fillId="5" borderId="61" xfId="1" applyFont="1" applyFill="1" applyBorder="1" applyAlignment="1">
      <alignment horizontal="center" vertical="center"/>
    </xf>
    <xf numFmtId="0" fontId="15" fillId="0" borderId="94" xfId="1" applyFont="1" applyBorder="1" applyAlignment="1">
      <alignment horizontal="center" vertical="center"/>
    </xf>
    <xf numFmtId="0" fontId="15" fillId="0" borderId="45" xfId="1" applyFont="1" applyBorder="1" applyAlignment="1">
      <alignment horizontal="center" vertical="center"/>
    </xf>
    <xf numFmtId="0" fontId="15" fillId="0" borderId="77" xfId="1" applyFont="1" applyBorder="1" applyAlignment="1">
      <alignment horizontal="center" vertical="center"/>
    </xf>
    <xf numFmtId="0" fontId="3" fillId="0" borderId="50" xfId="1" applyFont="1" applyBorder="1" applyAlignment="1">
      <alignment horizontal="center" vertical="center"/>
    </xf>
    <xf numFmtId="0" fontId="12" fillId="0" borderId="48" xfId="1" applyBorder="1" applyAlignment="1">
      <alignment horizontal="center" vertical="center"/>
    </xf>
    <xf numFmtId="0" fontId="12" fillId="0" borderId="49" xfId="1" applyBorder="1" applyAlignment="1">
      <alignment horizontal="center" vertical="center"/>
    </xf>
    <xf numFmtId="0" fontId="12" fillId="0" borderId="48" xfId="1" applyBorder="1" applyAlignment="1">
      <alignment horizontal="center"/>
    </xf>
    <xf numFmtId="0" fontId="12" fillId="0" borderId="49" xfId="1" applyBorder="1" applyAlignment="1">
      <alignment horizontal="center"/>
    </xf>
    <xf numFmtId="0" fontId="7" fillId="0" borderId="33" xfId="1" applyFont="1" applyBorder="1" applyAlignment="1">
      <alignment horizontal="left" vertical="center"/>
    </xf>
    <xf numFmtId="0" fontId="12" fillId="0" borderId="34" xfId="1" applyBorder="1" applyAlignment="1">
      <alignment horizontal="left" vertical="center"/>
    </xf>
    <xf numFmtId="0" fontId="12" fillId="0" borderId="29" xfId="1" applyBorder="1" applyAlignment="1">
      <alignment horizontal="left" vertical="center"/>
    </xf>
    <xf numFmtId="0" fontId="7" fillId="0" borderId="97" xfId="1" applyFont="1" applyBorder="1" applyAlignment="1">
      <alignment horizontal="left" vertical="center"/>
    </xf>
    <xf numFmtId="0" fontId="12" fillId="0" borderId="98" xfId="1" applyBorder="1" applyAlignment="1">
      <alignment horizontal="left" vertical="center"/>
    </xf>
    <xf numFmtId="0" fontId="12" fillId="0" borderId="99" xfId="1" applyBorder="1" applyAlignment="1">
      <alignment horizontal="left" vertical="center"/>
    </xf>
    <xf numFmtId="0" fontId="5" fillId="0" borderId="93" xfId="1" applyFont="1" applyBorder="1" applyAlignment="1">
      <alignment horizontal="center"/>
    </xf>
    <xf numFmtId="0" fontId="5" fillId="0" borderId="83" xfId="1" applyFont="1" applyBorder="1" applyAlignment="1">
      <alignment horizontal="center"/>
    </xf>
    <xf numFmtId="0" fontId="15" fillId="0" borderId="57" xfId="1" applyFont="1" applyBorder="1" applyAlignment="1"/>
    <xf numFmtId="0" fontId="12" fillId="0" borderId="58" xfId="1" applyBorder="1" applyAlignment="1"/>
    <xf numFmtId="0" fontId="12" fillId="0" borderId="62" xfId="1" applyBorder="1" applyAlignment="1"/>
    <xf numFmtId="0" fontId="12" fillId="0" borderId="63" xfId="1" applyBorder="1" applyAlignment="1"/>
    <xf numFmtId="0" fontId="40" fillId="0" borderId="58" xfId="1" applyFont="1" applyBorder="1" applyAlignment="1">
      <alignment horizontal="center" vertical="center" wrapText="1"/>
    </xf>
    <xf numFmtId="0" fontId="16" fillId="0" borderId="63" xfId="1" applyFont="1" applyBorder="1" applyAlignment="1">
      <alignment horizontal="center" vertical="center" wrapText="1"/>
    </xf>
    <xf numFmtId="0" fontId="12" fillId="0" borderId="63" xfId="1" applyBorder="1" applyAlignment="1">
      <alignment horizontal="center" vertical="center" wrapText="1"/>
    </xf>
    <xf numFmtId="0" fontId="12" fillId="0" borderId="64" xfId="1" applyBorder="1" applyAlignment="1">
      <alignment horizontal="center" vertical="center" wrapText="1"/>
    </xf>
    <xf numFmtId="0" fontId="7" fillId="0" borderId="101" xfId="1" applyFont="1" applyBorder="1" applyAlignment="1">
      <alignment horizontal="left" vertical="center"/>
    </xf>
    <xf numFmtId="0" fontId="15" fillId="0" borderId="113" xfId="1" applyFont="1" applyBorder="1" applyAlignment="1">
      <alignment horizontal="center" vertical="center"/>
    </xf>
    <xf numFmtId="0" fontId="15" fillId="0" borderId="48" xfId="1" applyFont="1" applyBorder="1" applyAlignment="1">
      <alignment horizontal="center" vertical="center"/>
    </xf>
    <xf numFmtId="0" fontId="15" fillId="0" borderId="114" xfId="1" applyFont="1" applyBorder="1" applyAlignment="1">
      <alignment horizontal="center" vertical="center"/>
    </xf>
    <xf numFmtId="0" fontId="12" fillId="0" borderId="5" xfId="1" applyBorder="1" applyAlignment="1">
      <alignment horizontal="left" vertical="center" wrapText="1"/>
    </xf>
    <xf numFmtId="0" fontId="12" fillId="0" borderId="0" xfId="1" applyAlignment="1">
      <alignment horizontal="left" vertical="center" wrapText="1"/>
    </xf>
    <xf numFmtId="0" fontId="12" fillId="0" borderId="67" xfId="1" applyBorder="1" applyAlignment="1"/>
    <xf numFmtId="0" fontId="7" fillId="0" borderId="104" xfId="1" applyFont="1" applyBorder="1" applyAlignment="1">
      <alignment horizontal="left" vertical="center"/>
    </xf>
    <xf numFmtId="0" fontId="12" fillId="0" borderId="105" xfId="1" applyBorder="1" applyAlignment="1">
      <alignment horizontal="left" vertical="center"/>
    </xf>
    <xf numFmtId="0" fontId="12" fillId="0" borderId="106" xfId="1" applyBorder="1" applyAlignment="1">
      <alignment horizontal="left" vertical="center"/>
    </xf>
    <xf numFmtId="0" fontId="7" fillId="0" borderId="107" xfId="1" applyFont="1" applyBorder="1" applyAlignment="1">
      <alignment horizontal="left" vertical="center"/>
    </xf>
    <xf numFmtId="0" fontId="15" fillId="0" borderId="14" xfId="1" applyFont="1" applyBorder="1" applyAlignment="1">
      <alignment horizontal="left" vertical="center" wrapText="1"/>
    </xf>
    <xf numFmtId="0" fontId="12" fillId="0" borderId="15" xfId="1" applyBorder="1" applyAlignment="1">
      <alignment horizontal="left" vertical="center" wrapText="1"/>
    </xf>
    <xf numFmtId="0" fontId="12" fillId="0" borderId="18" xfId="1" applyBorder="1" applyAlignment="1">
      <alignment horizontal="left" vertical="center" wrapText="1"/>
    </xf>
    <xf numFmtId="0" fontId="25" fillId="3" borderId="110" xfId="1" applyFont="1" applyFill="1" applyBorder="1" applyAlignment="1">
      <alignment horizontal="center" vertical="center"/>
    </xf>
    <xf numFmtId="0" fontId="25" fillId="3" borderId="111" xfId="1" applyFont="1" applyFill="1" applyBorder="1" applyAlignment="1">
      <alignment horizontal="center" vertical="center"/>
    </xf>
    <xf numFmtId="0" fontId="25" fillId="3" borderId="112" xfId="1" applyFont="1" applyFill="1" applyBorder="1" applyAlignment="1">
      <alignment horizontal="center" vertical="center"/>
    </xf>
    <xf numFmtId="0" fontId="12" fillId="0" borderId="7" xfId="1" applyBorder="1" applyAlignment="1">
      <alignment horizontal="left" vertical="center" wrapText="1"/>
    </xf>
    <xf numFmtId="0" fontId="12" fillId="0" borderId="1" xfId="1" applyBorder="1" applyAlignment="1">
      <alignment horizontal="left" vertical="center"/>
    </xf>
    <xf numFmtId="0" fontId="12" fillId="0" borderId="1" xfId="1" applyBorder="1" applyAlignment="1">
      <alignment horizontal="right" vertical="center" wrapText="1"/>
    </xf>
    <xf numFmtId="0" fontId="12" fillId="0" borderId="1" xfId="1" applyBorder="1" applyAlignment="1">
      <alignment horizontal="right" vertical="center"/>
    </xf>
    <xf numFmtId="0" fontId="12" fillId="0" borderId="124" xfId="1" applyBorder="1" applyAlignment="1">
      <alignment horizontal="right" vertical="center"/>
    </xf>
    <xf numFmtId="14" fontId="12" fillId="0" borderId="125" xfId="1" applyNumberFormat="1" applyBorder="1" applyAlignment="1">
      <alignment horizontal="center" vertical="center"/>
    </xf>
    <xf numFmtId="14" fontId="12" fillId="0" borderId="126" xfId="1" applyNumberFormat="1" applyBorder="1" applyAlignment="1">
      <alignment horizontal="center" vertical="center"/>
    </xf>
    <xf numFmtId="0" fontId="6" fillId="2" borderId="118" xfId="1" applyFont="1" applyFill="1" applyBorder="1" applyAlignment="1">
      <alignment horizontal="center" vertical="center" textRotation="90"/>
    </xf>
    <xf numFmtId="0" fontId="6" fillId="2" borderId="119" xfId="1" applyFont="1" applyFill="1" applyBorder="1" applyAlignment="1">
      <alignment horizontal="center" vertical="center" textRotation="90"/>
    </xf>
    <xf numFmtId="0" fontId="12" fillId="0" borderId="120" xfId="1" applyBorder="1" applyAlignment="1">
      <alignment horizontal="center" vertical="top" wrapText="1"/>
    </xf>
    <xf numFmtId="0" fontId="12" fillId="0" borderId="121" xfId="1" applyBorder="1" applyAlignment="1">
      <alignment horizontal="center" vertical="top" wrapText="1"/>
    </xf>
    <xf numFmtId="0" fontId="12" fillId="0" borderId="122" xfId="1" applyBorder="1" applyAlignment="1">
      <alignment horizontal="center" vertical="top" wrapText="1"/>
    </xf>
    <xf numFmtId="0" fontId="12" fillId="0" borderId="0" xfId="1" applyAlignment="1">
      <alignment horizontal="left" vertical="center"/>
    </xf>
    <xf numFmtId="0" fontId="12" fillId="0" borderId="90" xfId="1" applyBorder="1" applyAlignment="1">
      <alignment horizontal="left" vertical="center"/>
    </xf>
    <xf numFmtId="0" fontId="12" fillId="0" borderId="74" xfId="1" applyBorder="1" applyAlignment="1">
      <alignment horizontal="center" vertical="center"/>
    </xf>
    <xf numFmtId="0" fontId="12" fillId="0" borderId="75" xfId="1" applyBorder="1" applyAlignment="1">
      <alignment horizontal="center" vertical="center"/>
    </xf>
    <xf numFmtId="0" fontId="12" fillId="0" borderId="76" xfId="1" applyBorder="1" applyAlignment="1">
      <alignment horizontal="center" vertical="center"/>
    </xf>
    <xf numFmtId="0" fontId="12" fillId="0" borderId="15" xfId="1" applyBorder="1" applyAlignment="1">
      <alignment horizontal="center" vertical="center" wrapText="1"/>
    </xf>
    <xf numFmtId="0" fontId="12" fillId="0" borderId="15" xfId="1" applyBorder="1" applyAlignment="1">
      <alignment horizontal="center" vertical="center"/>
    </xf>
    <xf numFmtId="0" fontId="12" fillId="0" borderId="120" xfId="1" applyBorder="1" applyAlignment="1">
      <alignment horizontal="left" vertical="top" wrapText="1"/>
    </xf>
    <xf numFmtId="0" fontId="12" fillId="0" borderId="121" xfId="1" applyBorder="1" applyAlignment="1">
      <alignment horizontal="left" vertical="top" wrapText="1"/>
    </xf>
    <xf numFmtId="0" fontId="12" fillId="0" borderId="122" xfId="1" applyBorder="1" applyAlignment="1">
      <alignment horizontal="left" vertical="top" wrapText="1"/>
    </xf>
    <xf numFmtId="0" fontId="88" fillId="0" borderId="0" xfId="0" applyFont="1" applyAlignment="1">
      <alignment horizontal="left"/>
    </xf>
    <xf numFmtId="0" fontId="0" fillId="0" borderId="0" xfId="0" applyAlignment="1">
      <alignment wrapText="1"/>
    </xf>
  </cellXfs>
  <cellStyles count="15">
    <cellStyle name="Comma" xfId="13" builtinId="3"/>
    <cellStyle name="Date" xfId="12" xr:uid="{9A22F0AA-25BF-43C9-A0CE-09F24BB2E423}"/>
    <cellStyle name="Heading 3 2" xfId="6" xr:uid="{9170F59F-927C-48EF-9964-55051AF80B73}"/>
    <cellStyle name="Hyperlink" xfId="14" builtinId="8"/>
    <cellStyle name="Hyperlink 2" xfId="8" xr:uid="{9E5413C0-89EE-4C06-BE7D-2CC24E65C75F}"/>
    <cellStyle name="Name" xfId="9" xr:uid="{934B78F8-5900-48A7-A01E-4AD73F1039AB}"/>
    <cellStyle name="Normal" xfId="0" builtinId="0"/>
    <cellStyle name="Normal 2" xfId="2" xr:uid="{380C6CD3-5C88-4A1F-A8BA-8C8CA69A1A21}"/>
    <cellStyle name="Normal 2 2 2" xfId="1" xr:uid="{80399D08-BEB4-4F23-848E-8F2AFE0CD0B3}"/>
    <cellStyle name="Normal 3" xfId="5" xr:uid="{851480C6-E2DC-4366-8FD7-6A1145E2CF9C}"/>
    <cellStyle name="Percent 2" xfId="10" xr:uid="{EDF8B98B-4B0D-4645-B74F-161154D682B5}"/>
    <cellStyle name="Project Start" xfId="7" xr:uid="{8B436160-4793-4AB5-82FD-64EFBB6DC2BB}"/>
    <cellStyle name="Task" xfId="11" xr:uid="{0A07676C-2ACA-4325-BABD-72AEB10205EC}"/>
    <cellStyle name="Title 2" xfId="4" xr:uid="{70310F85-BB01-443B-B860-AD6E2AF1078B}"/>
    <cellStyle name="zHiddenText" xfId="3" xr:uid="{C560EE3D-3A62-4E9A-9FB0-4E6C07C05661}"/>
  </cellStyles>
  <dxfs count="33">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11</xdr:col>
      <xdr:colOff>57151</xdr:colOff>
      <xdr:row>2</xdr:row>
      <xdr:rowOff>90866</xdr:rowOff>
    </xdr:from>
    <xdr:to>
      <xdr:col>14</xdr:col>
      <xdr:colOff>438151</xdr:colOff>
      <xdr:row>4</xdr:row>
      <xdr:rowOff>152400</xdr:rowOff>
    </xdr:to>
    <xdr:pic>
      <xdr:nvPicPr>
        <xdr:cNvPr id="3" name="Picture 2" descr="Gooch &amp; Housego - Glyndwr Innovation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1" y="414716"/>
          <a:ext cx="2209800" cy="613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625929</xdr:colOff>
      <xdr:row>0</xdr:row>
      <xdr:rowOff>0</xdr:rowOff>
    </xdr:from>
    <xdr:to>
      <xdr:col>13</xdr:col>
      <xdr:colOff>1070883</xdr:colOff>
      <xdr:row>2</xdr:row>
      <xdr:rowOff>1663</xdr:rowOff>
    </xdr:to>
    <xdr:pic>
      <xdr:nvPicPr>
        <xdr:cNvPr id="4" name="Picture 3" descr="Gooch &amp; Housego - Glyndwr Innovation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81072" y="0"/>
          <a:ext cx="2295525" cy="613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25</xdr:col>
      <xdr:colOff>3291835</xdr:colOff>
      <xdr:row>24</xdr:row>
      <xdr:rowOff>146400</xdr:rowOff>
    </xdr:to>
    <xdr:pic>
      <xdr:nvPicPr>
        <xdr:cNvPr id="3" name="Picture 2" descr="A screenshot of a form&#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801600" y="0"/>
          <a:ext cx="6782747" cy="58682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6</xdr:row>
          <xdr:rowOff>142875</xdr:rowOff>
        </xdr:from>
        <xdr:to>
          <xdr:col>3</xdr:col>
          <xdr:colOff>523875</xdr:colOff>
          <xdr:row>8</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142875</xdr:rowOff>
        </xdr:from>
        <xdr:to>
          <xdr:col>3</xdr:col>
          <xdr:colOff>523875</xdr:colOff>
          <xdr:row>9</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19050</xdr:rowOff>
        </xdr:from>
        <xdr:to>
          <xdr:col>3</xdr:col>
          <xdr:colOff>523875</xdr:colOff>
          <xdr:row>9</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47625</xdr:rowOff>
        </xdr:from>
        <xdr:to>
          <xdr:col>3</xdr:col>
          <xdr:colOff>542925</xdr:colOff>
          <xdr:row>11</xdr:row>
          <xdr:rowOff>276225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276225</xdr:rowOff>
        </xdr:from>
        <xdr:to>
          <xdr:col>2</xdr:col>
          <xdr:colOff>285750</xdr:colOff>
          <xdr:row>13</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2</xdr:col>
          <xdr:colOff>323850</xdr:colOff>
          <xdr:row>14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161925</xdr:rowOff>
        </xdr:from>
        <xdr:to>
          <xdr:col>3</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28575</xdr:rowOff>
        </xdr:from>
        <xdr:to>
          <xdr:col>3</xdr:col>
          <xdr:colOff>0</xdr:colOff>
          <xdr:row>16</xdr:row>
          <xdr:rowOff>247650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257175</xdr:rowOff>
        </xdr:from>
        <xdr:to>
          <xdr:col>2</xdr:col>
          <xdr:colOff>342900</xdr:colOff>
          <xdr:row>18</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133350</xdr:rowOff>
        </xdr:from>
        <xdr:to>
          <xdr:col>2</xdr:col>
          <xdr:colOff>342900</xdr:colOff>
          <xdr:row>19</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0</xdr:colOff>
          <xdr:row>21</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0</xdr:colOff>
          <xdr:row>22</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0</xdr:colOff>
          <xdr:row>23</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57150</xdr:rowOff>
        </xdr:from>
        <xdr:to>
          <xdr:col>2</xdr:col>
          <xdr:colOff>342900</xdr:colOff>
          <xdr:row>24</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57150</xdr:rowOff>
        </xdr:from>
        <xdr:to>
          <xdr:col>2</xdr:col>
          <xdr:colOff>342900</xdr:colOff>
          <xdr:row>25</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2</xdr:col>
          <xdr:colOff>342900</xdr:colOff>
          <xdr:row>26</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200025</xdr:rowOff>
        </xdr:from>
        <xdr:to>
          <xdr:col>3</xdr:col>
          <xdr:colOff>0</xdr:colOff>
          <xdr:row>28</xdr:row>
          <xdr:rowOff>95250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133350</xdr:rowOff>
        </xdr:from>
        <xdr:to>
          <xdr:col>3</xdr:col>
          <xdr:colOff>0</xdr:colOff>
          <xdr:row>29</xdr:row>
          <xdr:rowOff>28575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142875</xdr:rowOff>
        </xdr:from>
        <xdr:to>
          <xdr:col>3</xdr:col>
          <xdr:colOff>0</xdr:colOff>
          <xdr:row>30</xdr:row>
          <xdr:rowOff>38100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123825</xdr:rowOff>
        </xdr:from>
        <xdr:to>
          <xdr:col>3</xdr:col>
          <xdr:colOff>0</xdr:colOff>
          <xdr:row>33</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123825</xdr:rowOff>
        </xdr:from>
        <xdr:to>
          <xdr:col>3</xdr:col>
          <xdr:colOff>0</xdr:colOff>
          <xdr:row>34</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123825</xdr:rowOff>
        </xdr:from>
        <xdr:to>
          <xdr:col>3</xdr:col>
          <xdr:colOff>0</xdr:colOff>
          <xdr:row>35</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47625</xdr:rowOff>
        </xdr:from>
        <xdr:to>
          <xdr:col>3</xdr:col>
          <xdr:colOff>0</xdr:colOff>
          <xdr:row>38</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266700</xdr:rowOff>
        </xdr:from>
        <xdr:to>
          <xdr:col>3</xdr:col>
          <xdr:colOff>0</xdr:colOff>
          <xdr:row>39</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3</xdr:col>
          <xdr:colOff>0</xdr:colOff>
          <xdr:row>40</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133350</xdr:rowOff>
        </xdr:from>
        <xdr:to>
          <xdr:col>3</xdr:col>
          <xdr:colOff>0</xdr:colOff>
          <xdr:row>41</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133350</xdr:rowOff>
        </xdr:from>
        <xdr:to>
          <xdr:col>3</xdr:col>
          <xdr:colOff>0</xdr:colOff>
          <xdr:row>42</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133350</xdr:rowOff>
        </xdr:from>
        <xdr:to>
          <xdr:col>3</xdr:col>
          <xdr:colOff>0</xdr:colOff>
          <xdr:row>43</xdr:row>
          <xdr:rowOff>28575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3</xdr:col>
          <xdr:colOff>0</xdr:colOff>
          <xdr:row>44</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38100</xdr:rowOff>
        </xdr:from>
        <xdr:to>
          <xdr:col>3</xdr:col>
          <xdr:colOff>0</xdr:colOff>
          <xdr:row>47</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190500</xdr:rowOff>
        </xdr:from>
        <xdr:to>
          <xdr:col>3</xdr:col>
          <xdr:colOff>0</xdr:colOff>
          <xdr:row>45</xdr:row>
          <xdr:rowOff>104775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114300</xdr:rowOff>
        </xdr:from>
        <xdr:to>
          <xdr:col>3</xdr:col>
          <xdr:colOff>0</xdr:colOff>
          <xdr:row>46</xdr:row>
          <xdr:rowOff>47625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266700</xdr:rowOff>
        </xdr:from>
        <xdr:to>
          <xdr:col>3</xdr:col>
          <xdr:colOff>0</xdr:colOff>
          <xdr:row>48</xdr:row>
          <xdr:rowOff>38100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165654</xdr:colOff>
      <xdr:row>0</xdr:row>
      <xdr:rowOff>157368</xdr:rowOff>
    </xdr:from>
    <xdr:to>
      <xdr:col>8</xdr:col>
      <xdr:colOff>547897</xdr:colOff>
      <xdr:row>0</xdr:row>
      <xdr:rowOff>771352</xdr:rowOff>
    </xdr:to>
    <xdr:pic>
      <xdr:nvPicPr>
        <xdr:cNvPr id="39" name="Picture 38" descr="Gooch &amp; Housego - Glyndwr Innovations">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763" y="157368"/>
          <a:ext cx="2295525" cy="613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676276</xdr:colOff>
      <xdr:row>3</xdr:row>
      <xdr:rowOff>86646</xdr:rowOff>
    </xdr:from>
    <xdr:to>
      <xdr:col>4</xdr:col>
      <xdr:colOff>2695576</xdr:colOff>
      <xdr:row>6</xdr:row>
      <xdr:rowOff>47625</xdr:rowOff>
    </xdr:to>
    <xdr:pic>
      <xdr:nvPicPr>
        <xdr:cNvPr id="7" name="Picture 6" descr="Gooch &amp; Housego - Glyndwr Innovation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1" y="696246"/>
          <a:ext cx="2019300" cy="561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51</xdr:col>
      <xdr:colOff>27214</xdr:colOff>
      <xdr:row>0</xdr:row>
      <xdr:rowOff>367392</xdr:rowOff>
    </xdr:from>
    <xdr:to>
      <xdr:col>63</xdr:col>
      <xdr:colOff>36739</xdr:colOff>
      <xdr:row>1</xdr:row>
      <xdr:rowOff>205769</xdr:rowOff>
    </xdr:to>
    <xdr:pic>
      <xdr:nvPicPr>
        <xdr:cNvPr id="3" name="Picture 2" descr="Gooch &amp; Housego - Glyndwr Innovations">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84035" y="367392"/>
          <a:ext cx="2295525" cy="613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219075</xdr:colOff>
      <xdr:row>0</xdr:row>
      <xdr:rowOff>142875</xdr:rowOff>
    </xdr:from>
    <xdr:to>
      <xdr:col>9</xdr:col>
      <xdr:colOff>904875</xdr:colOff>
      <xdr:row>2</xdr:row>
      <xdr:rowOff>78013</xdr:rowOff>
    </xdr:to>
    <xdr:pic>
      <xdr:nvPicPr>
        <xdr:cNvPr id="3" name="Picture 2" descr="Gooch &amp; Housego - Glyndwr Innovations">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5" y="142875"/>
          <a:ext cx="1466850" cy="392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33159</xdr:colOff>
      <xdr:row>9</xdr:row>
      <xdr:rowOff>19050</xdr:rowOff>
    </xdr:from>
    <xdr:to>
      <xdr:col>1</xdr:col>
      <xdr:colOff>166509</xdr:colOff>
      <xdr:row>9</xdr:row>
      <xdr:rowOff>142875</xdr:rowOff>
    </xdr:to>
    <xdr:sp macro="" textlink="">
      <xdr:nvSpPr>
        <xdr:cNvPr id="12" name="Oval 1">
          <a:extLst>
            <a:ext uri="{FF2B5EF4-FFF2-40B4-BE49-F238E27FC236}">
              <a16:creationId xmlns:a16="http://schemas.microsoft.com/office/drawing/2014/main" id="{00000000-0008-0000-0700-00000C000000}"/>
            </a:ext>
          </a:extLst>
        </xdr:cNvPr>
        <xdr:cNvSpPr>
          <a:spLocks noChangeArrowheads="1"/>
        </xdr:cNvSpPr>
      </xdr:nvSpPr>
      <xdr:spPr bwMode="auto">
        <a:xfrm>
          <a:off x="421215" y="2220383"/>
          <a:ext cx="133350" cy="1238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6</xdr:col>
      <xdr:colOff>725311</xdr:colOff>
      <xdr:row>9</xdr:row>
      <xdr:rowOff>15169</xdr:rowOff>
    </xdr:from>
    <xdr:to>
      <xdr:col>6</xdr:col>
      <xdr:colOff>849136</xdr:colOff>
      <xdr:row>9</xdr:row>
      <xdr:rowOff>138994</xdr:rowOff>
    </xdr:to>
    <xdr:sp macro="" textlink="">
      <xdr:nvSpPr>
        <xdr:cNvPr id="13" name="Rectangle 2">
          <a:extLst>
            <a:ext uri="{FF2B5EF4-FFF2-40B4-BE49-F238E27FC236}">
              <a16:creationId xmlns:a16="http://schemas.microsoft.com/office/drawing/2014/main" id="{00000000-0008-0000-0700-00000D000000}"/>
            </a:ext>
          </a:extLst>
        </xdr:cNvPr>
        <xdr:cNvSpPr>
          <a:spLocks noChangeArrowheads="1"/>
        </xdr:cNvSpPr>
      </xdr:nvSpPr>
      <xdr:spPr bwMode="auto">
        <a:xfrm>
          <a:off x="3439936" y="2510719"/>
          <a:ext cx="123825" cy="1238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525287</xdr:colOff>
      <xdr:row>9</xdr:row>
      <xdr:rowOff>28576</xdr:rowOff>
    </xdr:from>
    <xdr:to>
      <xdr:col>10</xdr:col>
      <xdr:colOff>80434</xdr:colOff>
      <xdr:row>9</xdr:row>
      <xdr:rowOff>142876</xdr:rowOff>
    </xdr:to>
    <xdr:sp macro="" textlink="">
      <xdr:nvSpPr>
        <xdr:cNvPr id="14" name="Drawing 3">
          <a:extLst>
            <a:ext uri="{FF2B5EF4-FFF2-40B4-BE49-F238E27FC236}">
              <a16:creationId xmlns:a16="http://schemas.microsoft.com/office/drawing/2014/main" id="{00000000-0008-0000-0700-00000E000000}"/>
            </a:ext>
          </a:extLst>
        </xdr:cNvPr>
        <xdr:cNvSpPr>
          <a:spLocks/>
        </xdr:cNvSpPr>
      </xdr:nvSpPr>
      <xdr:spPr bwMode="auto">
        <a:xfrm>
          <a:off x="6535562" y="2524126"/>
          <a:ext cx="164747" cy="114300"/>
        </a:xfrm>
        <a:custGeom>
          <a:avLst/>
          <a:gdLst>
            <a:gd name="T0" fmla="*/ 8192 w 16384"/>
            <a:gd name="T1" fmla="*/ 16384 h 16384"/>
            <a:gd name="T2" fmla="*/ 16384 w 16384"/>
            <a:gd name="T3" fmla="*/ 0 h 16384"/>
            <a:gd name="T4" fmla="*/ 0 w 16384"/>
            <a:gd name="T5" fmla="*/ 0 h 16384"/>
            <a:gd name="T6" fmla="*/ 8192 w 16384"/>
            <a:gd name="T7" fmla="*/ 16384 h 16384"/>
          </a:gdLst>
          <a:ahLst/>
          <a:cxnLst>
            <a:cxn ang="0">
              <a:pos x="T0" y="T1"/>
            </a:cxn>
            <a:cxn ang="0">
              <a:pos x="T2" y="T3"/>
            </a:cxn>
            <a:cxn ang="0">
              <a:pos x="T4" y="T5"/>
            </a:cxn>
            <a:cxn ang="0">
              <a:pos x="T6" y="T7"/>
            </a:cxn>
          </a:cxnLst>
          <a:rect l="0" t="0" r="r" b="b"/>
          <a:pathLst>
            <a:path w="16384" h="16384">
              <a:moveTo>
                <a:pt x="8192" y="16384"/>
              </a:moveTo>
              <a:lnTo>
                <a:pt x="16384" y="0"/>
              </a:lnTo>
              <a:lnTo>
                <a:pt x="0" y="0"/>
              </a:lnTo>
              <a:lnTo>
                <a:pt x="8192" y="1638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209550</xdr:colOff>
      <xdr:row>9</xdr:row>
      <xdr:rowOff>0</xdr:rowOff>
    </xdr:from>
    <xdr:to>
      <xdr:col>4</xdr:col>
      <xdr:colOff>342900</xdr:colOff>
      <xdr:row>10</xdr:row>
      <xdr:rowOff>9525</xdr:rowOff>
    </xdr:to>
    <xdr:sp macro="" textlink="">
      <xdr:nvSpPr>
        <xdr:cNvPr id="15" name="Drawing 4">
          <a:extLst>
            <a:ext uri="{FF2B5EF4-FFF2-40B4-BE49-F238E27FC236}">
              <a16:creationId xmlns:a16="http://schemas.microsoft.com/office/drawing/2014/main" id="{00000000-0008-0000-0700-00000F000000}"/>
            </a:ext>
          </a:extLst>
        </xdr:cNvPr>
        <xdr:cNvSpPr>
          <a:spLocks/>
        </xdr:cNvSpPr>
      </xdr:nvSpPr>
      <xdr:spPr bwMode="auto">
        <a:xfrm>
          <a:off x="1695450" y="2495550"/>
          <a:ext cx="133350" cy="171450"/>
        </a:xfrm>
        <a:custGeom>
          <a:avLst/>
          <a:gdLst>
            <a:gd name="T0" fmla="*/ 0 w 16384"/>
            <a:gd name="T1" fmla="*/ 3511 h 16384"/>
            <a:gd name="T2" fmla="*/ 0 w 16384"/>
            <a:gd name="T3" fmla="*/ 12873 h 16384"/>
            <a:gd name="T4" fmla="*/ 10034 w 16384"/>
            <a:gd name="T5" fmla="*/ 12873 h 16384"/>
            <a:gd name="T6" fmla="*/ 10034 w 16384"/>
            <a:gd name="T7" fmla="*/ 16384 h 16384"/>
            <a:gd name="T8" fmla="*/ 16384 w 16384"/>
            <a:gd name="T9" fmla="*/ 8192 h 16384"/>
            <a:gd name="T10" fmla="*/ 10034 w 16384"/>
            <a:gd name="T11" fmla="*/ 0 h 16384"/>
            <a:gd name="T12" fmla="*/ 10034 w 16384"/>
            <a:gd name="T13" fmla="*/ 3511 h 16384"/>
            <a:gd name="T14" fmla="*/ 0 w 16384"/>
            <a:gd name="T15" fmla="*/ 3511 h 163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104775</xdr:colOff>
      <xdr:row>13</xdr:row>
      <xdr:rowOff>38100</xdr:rowOff>
    </xdr:from>
    <xdr:to>
      <xdr:col>0</xdr:col>
      <xdr:colOff>238125</xdr:colOff>
      <xdr:row>13</xdr:row>
      <xdr:rowOff>161925</xdr:rowOff>
    </xdr:to>
    <xdr:sp macro="" textlink="">
      <xdr:nvSpPr>
        <xdr:cNvPr id="16" name="Oval 5">
          <a:extLst>
            <a:ext uri="{FF2B5EF4-FFF2-40B4-BE49-F238E27FC236}">
              <a16:creationId xmlns:a16="http://schemas.microsoft.com/office/drawing/2014/main" id="{00000000-0008-0000-0700-000010000000}"/>
            </a:ext>
          </a:extLst>
        </xdr:cNvPr>
        <xdr:cNvSpPr>
          <a:spLocks noChangeArrowheads="1"/>
        </xdr:cNvSpPr>
      </xdr:nvSpPr>
      <xdr:spPr bwMode="auto">
        <a:xfrm>
          <a:off x="200025" y="2228850"/>
          <a:ext cx="133350" cy="1238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114300</xdr:colOff>
      <xdr:row>13</xdr:row>
      <xdr:rowOff>19050</xdr:rowOff>
    </xdr:from>
    <xdr:to>
      <xdr:col>1</xdr:col>
      <xdr:colOff>247650</xdr:colOff>
      <xdr:row>14</xdr:row>
      <xdr:rowOff>0</xdr:rowOff>
    </xdr:to>
    <xdr:sp macro="" textlink="">
      <xdr:nvSpPr>
        <xdr:cNvPr id="17" name="Drawing 8">
          <a:extLst>
            <a:ext uri="{FF2B5EF4-FFF2-40B4-BE49-F238E27FC236}">
              <a16:creationId xmlns:a16="http://schemas.microsoft.com/office/drawing/2014/main" id="{00000000-0008-0000-0700-000011000000}"/>
            </a:ext>
          </a:extLst>
        </xdr:cNvPr>
        <xdr:cNvSpPr>
          <a:spLocks/>
        </xdr:cNvSpPr>
      </xdr:nvSpPr>
      <xdr:spPr bwMode="auto">
        <a:xfrm>
          <a:off x="609600" y="2209800"/>
          <a:ext cx="133350" cy="180975"/>
        </a:xfrm>
        <a:custGeom>
          <a:avLst/>
          <a:gdLst>
            <a:gd name="T0" fmla="*/ 0 w 16384"/>
            <a:gd name="T1" fmla="*/ 3511 h 16384"/>
            <a:gd name="T2" fmla="*/ 0 w 16384"/>
            <a:gd name="T3" fmla="*/ 12873 h 16384"/>
            <a:gd name="T4" fmla="*/ 10034 w 16384"/>
            <a:gd name="T5" fmla="*/ 12873 h 16384"/>
            <a:gd name="T6" fmla="*/ 10034 w 16384"/>
            <a:gd name="T7" fmla="*/ 16384 h 16384"/>
            <a:gd name="T8" fmla="*/ 16384 w 16384"/>
            <a:gd name="T9" fmla="*/ 8192 h 16384"/>
            <a:gd name="T10" fmla="*/ 10034 w 16384"/>
            <a:gd name="T11" fmla="*/ 0 h 16384"/>
            <a:gd name="T12" fmla="*/ 10034 w 16384"/>
            <a:gd name="T13" fmla="*/ 3511 h 16384"/>
            <a:gd name="T14" fmla="*/ 0 w 16384"/>
            <a:gd name="T15" fmla="*/ 3511 h 163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xdr:col>
      <xdr:colOff>123825</xdr:colOff>
      <xdr:row>13</xdr:row>
      <xdr:rowOff>38100</xdr:rowOff>
    </xdr:from>
    <xdr:to>
      <xdr:col>2</xdr:col>
      <xdr:colOff>247650</xdr:colOff>
      <xdr:row>13</xdr:row>
      <xdr:rowOff>161925</xdr:rowOff>
    </xdr:to>
    <xdr:sp macro="" textlink="">
      <xdr:nvSpPr>
        <xdr:cNvPr id="18" name="Rectangle 7">
          <a:extLst>
            <a:ext uri="{FF2B5EF4-FFF2-40B4-BE49-F238E27FC236}">
              <a16:creationId xmlns:a16="http://schemas.microsoft.com/office/drawing/2014/main" id="{00000000-0008-0000-0700-000012000000}"/>
            </a:ext>
          </a:extLst>
        </xdr:cNvPr>
        <xdr:cNvSpPr>
          <a:spLocks noChangeArrowheads="1"/>
        </xdr:cNvSpPr>
      </xdr:nvSpPr>
      <xdr:spPr bwMode="auto">
        <a:xfrm>
          <a:off x="1019175" y="2228850"/>
          <a:ext cx="123825" cy="1238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85725</xdr:colOff>
      <xdr:row>13</xdr:row>
      <xdr:rowOff>38100</xdr:rowOff>
    </xdr:from>
    <xdr:to>
      <xdr:col>4</xdr:col>
      <xdr:colOff>247650</xdr:colOff>
      <xdr:row>13</xdr:row>
      <xdr:rowOff>152400</xdr:rowOff>
    </xdr:to>
    <xdr:sp macro="" textlink="">
      <xdr:nvSpPr>
        <xdr:cNvPr id="19" name="Drawing 10">
          <a:extLst>
            <a:ext uri="{FF2B5EF4-FFF2-40B4-BE49-F238E27FC236}">
              <a16:creationId xmlns:a16="http://schemas.microsoft.com/office/drawing/2014/main" id="{00000000-0008-0000-0700-000013000000}"/>
            </a:ext>
          </a:extLst>
        </xdr:cNvPr>
        <xdr:cNvSpPr>
          <a:spLocks/>
        </xdr:cNvSpPr>
      </xdr:nvSpPr>
      <xdr:spPr bwMode="auto">
        <a:xfrm>
          <a:off x="1781175" y="2228850"/>
          <a:ext cx="161925" cy="114300"/>
        </a:xfrm>
        <a:custGeom>
          <a:avLst/>
          <a:gdLst>
            <a:gd name="T0" fmla="*/ 8192 w 16384"/>
            <a:gd name="T1" fmla="*/ 16384 h 16384"/>
            <a:gd name="T2" fmla="*/ 16384 w 16384"/>
            <a:gd name="T3" fmla="*/ 0 h 16384"/>
            <a:gd name="T4" fmla="*/ 0 w 16384"/>
            <a:gd name="T5" fmla="*/ 0 h 16384"/>
            <a:gd name="T6" fmla="*/ 8192 w 16384"/>
            <a:gd name="T7" fmla="*/ 16384 h 16384"/>
          </a:gdLst>
          <a:ahLst/>
          <a:cxnLst>
            <a:cxn ang="0">
              <a:pos x="T0" y="T1"/>
            </a:cxn>
            <a:cxn ang="0">
              <a:pos x="T2" y="T3"/>
            </a:cxn>
            <a:cxn ang="0">
              <a:pos x="T4" y="T5"/>
            </a:cxn>
            <a:cxn ang="0">
              <a:pos x="T6" y="T7"/>
            </a:cxn>
          </a:cxnLst>
          <a:rect l="0" t="0" r="r" b="b"/>
          <a:pathLst>
            <a:path w="16384" h="16384">
              <a:moveTo>
                <a:pt x="8192" y="16384"/>
              </a:moveTo>
              <a:lnTo>
                <a:pt x="16384" y="0"/>
              </a:lnTo>
              <a:lnTo>
                <a:pt x="0" y="0"/>
              </a:lnTo>
              <a:lnTo>
                <a:pt x="8192" y="1638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7</xdr:col>
      <xdr:colOff>587728</xdr:colOff>
      <xdr:row>9</xdr:row>
      <xdr:rowOff>14464</xdr:rowOff>
    </xdr:from>
    <xdr:to>
      <xdr:col>7</xdr:col>
      <xdr:colOff>721078</xdr:colOff>
      <xdr:row>9</xdr:row>
      <xdr:rowOff>147814</xdr:rowOff>
    </xdr:to>
    <xdr:sp macro="" textlink="">
      <xdr:nvSpPr>
        <xdr:cNvPr id="20" name="Drawing 12">
          <a:extLst>
            <a:ext uri="{FF2B5EF4-FFF2-40B4-BE49-F238E27FC236}">
              <a16:creationId xmlns:a16="http://schemas.microsoft.com/office/drawing/2014/main" id="{00000000-0008-0000-0700-000014000000}"/>
            </a:ext>
          </a:extLst>
        </xdr:cNvPr>
        <xdr:cNvSpPr>
          <a:spLocks/>
        </xdr:cNvSpPr>
      </xdr:nvSpPr>
      <xdr:spPr bwMode="auto">
        <a:xfrm>
          <a:off x="5207353" y="2510014"/>
          <a:ext cx="133350" cy="133350"/>
        </a:xfrm>
        <a:custGeom>
          <a:avLst/>
          <a:gdLst>
            <a:gd name="T0" fmla="*/ 0 w 16384"/>
            <a:gd name="T1" fmla="*/ 16384 h 16384"/>
            <a:gd name="T2" fmla="*/ 1038 w 16384"/>
            <a:gd name="T3" fmla="*/ 16235 h 16384"/>
            <a:gd name="T4" fmla="*/ 2538 w 16384"/>
            <a:gd name="T5" fmla="*/ 16161 h 16384"/>
            <a:gd name="T6" fmla="*/ 3461 w 16384"/>
            <a:gd name="T7" fmla="*/ 16310 h 16384"/>
            <a:gd name="T8" fmla="*/ 4154 w 16384"/>
            <a:gd name="T9" fmla="*/ 16384 h 16384"/>
            <a:gd name="T10" fmla="*/ 6807 w 16384"/>
            <a:gd name="T11" fmla="*/ 16310 h 16384"/>
            <a:gd name="T12" fmla="*/ 7730 w 16384"/>
            <a:gd name="T13" fmla="*/ 16235 h 16384"/>
            <a:gd name="T14" fmla="*/ 8769 w 16384"/>
            <a:gd name="T15" fmla="*/ 16086 h 16384"/>
            <a:gd name="T16" fmla="*/ 9577 w 16384"/>
            <a:gd name="T17" fmla="*/ 15863 h 16384"/>
            <a:gd name="T18" fmla="*/ 10961 w 16384"/>
            <a:gd name="T19" fmla="*/ 15267 h 16384"/>
            <a:gd name="T20" fmla="*/ 11884 w 16384"/>
            <a:gd name="T21" fmla="*/ 14820 h 16384"/>
            <a:gd name="T22" fmla="*/ 12923 w 16384"/>
            <a:gd name="T23" fmla="*/ 14150 h 16384"/>
            <a:gd name="T24" fmla="*/ 13846 w 16384"/>
            <a:gd name="T25" fmla="*/ 13703 h 16384"/>
            <a:gd name="T26" fmla="*/ 14307 w 16384"/>
            <a:gd name="T27" fmla="*/ 13256 h 16384"/>
            <a:gd name="T28" fmla="*/ 14884 w 16384"/>
            <a:gd name="T29" fmla="*/ 12735 h 16384"/>
            <a:gd name="T30" fmla="*/ 15461 w 16384"/>
            <a:gd name="T31" fmla="*/ 11990 h 16384"/>
            <a:gd name="T32" fmla="*/ 15807 w 16384"/>
            <a:gd name="T33" fmla="*/ 11171 h 16384"/>
            <a:gd name="T34" fmla="*/ 16153 w 16384"/>
            <a:gd name="T35" fmla="*/ 10426 h 16384"/>
            <a:gd name="T36" fmla="*/ 16269 w 16384"/>
            <a:gd name="T37" fmla="*/ 9756 h 16384"/>
            <a:gd name="T38" fmla="*/ 16384 w 16384"/>
            <a:gd name="T39" fmla="*/ 9160 h 16384"/>
            <a:gd name="T40" fmla="*/ 16269 w 16384"/>
            <a:gd name="T41" fmla="*/ 7447 h 16384"/>
            <a:gd name="T42" fmla="*/ 16153 w 16384"/>
            <a:gd name="T43" fmla="*/ 6479 h 16384"/>
            <a:gd name="T44" fmla="*/ 16038 w 16384"/>
            <a:gd name="T45" fmla="*/ 5958 h 16384"/>
            <a:gd name="T46" fmla="*/ 15922 w 16384"/>
            <a:gd name="T47" fmla="*/ 5362 h 16384"/>
            <a:gd name="T48" fmla="*/ 15576 w 16384"/>
            <a:gd name="T49" fmla="*/ 4692 h 16384"/>
            <a:gd name="T50" fmla="*/ 14769 w 16384"/>
            <a:gd name="T51" fmla="*/ 3947 h 16384"/>
            <a:gd name="T52" fmla="*/ 13961 w 16384"/>
            <a:gd name="T53" fmla="*/ 3426 h 16384"/>
            <a:gd name="T54" fmla="*/ 13384 w 16384"/>
            <a:gd name="T55" fmla="*/ 3128 h 16384"/>
            <a:gd name="T56" fmla="*/ 12923 w 16384"/>
            <a:gd name="T57" fmla="*/ 2607 h 16384"/>
            <a:gd name="T58" fmla="*/ 12230 w 16384"/>
            <a:gd name="T59" fmla="*/ 2085 h 16384"/>
            <a:gd name="T60" fmla="*/ 11192 w 16384"/>
            <a:gd name="T61" fmla="*/ 1341 h 16384"/>
            <a:gd name="T62" fmla="*/ 10384 w 16384"/>
            <a:gd name="T63" fmla="*/ 968 h 16384"/>
            <a:gd name="T64" fmla="*/ 9692 w 16384"/>
            <a:gd name="T65" fmla="*/ 819 h 16384"/>
            <a:gd name="T66" fmla="*/ 8654 w 16384"/>
            <a:gd name="T67" fmla="*/ 596 h 16384"/>
            <a:gd name="T68" fmla="*/ 6807 w 16384"/>
            <a:gd name="T69" fmla="*/ 149 h 16384"/>
            <a:gd name="T70" fmla="*/ 5654 w 16384"/>
            <a:gd name="T71" fmla="*/ 0 h 16384"/>
            <a:gd name="T72" fmla="*/ 2769 w 16384"/>
            <a:gd name="T73" fmla="*/ 74 h 16384"/>
            <a:gd name="T74" fmla="*/ 1385 w 16384"/>
            <a:gd name="T75" fmla="*/ 149 h 16384"/>
            <a:gd name="T76" fmla="*/ 0 w 16384"/>
            <a:gd name="T77" fmla="*/ 7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xdr:col>
      <xdr:colOff>123825</xdr:colOff>
      <xdr:row>13</xdr:row>
      <xdr:rowOff>28575</xdr:rowOff>
    </xdr:from>
    <xdr:to>
      <xdr:col>3</xdr:col>
      <xdr:colOff>257175</xdr:colOff>
      <xdr:row>13</xdr:row>
      <xdr:rowOff>161925</xdr:rowOff>
    </xdr:to>
    <xdr:sp macro="" textlink="">
      <xdr:nvSpPr>
        <xdr:cNvPr id="21" name="Drawing 13">
          <a:extLst>
            <a:ext uri="{FF2B5EF4-FFF2-40B4-BE49-F238E27FC236}">
              <a16:creationId xmlns:a16="http://schemas.microsoft.com/office/drawing/2014/main" id="{00000000-0008-0000-0700-000015000000}"/>
            </a:ext>
          </a:extLst>
        </xdr:cNvPr>
        <xdr:cNvSpPr>
          <a:spLocks/>
        </xdr:cNvSpPr>
      </xdr:nvSpPr>
      <xdr:spPr bwMode="auto">
        <a:xfrm>
          <a:off x="1419225" y="2219325"/>
          <a:ext cx="133350" cy="133350"/>
        </a:xfrm>
        <a:custGeom>
          <a:avLst/>
          <a:gdLst>
            <a:gd name="T0" fmla="*/ 0 w 16384"/>
            <a:gd name="T1" fmla="*/ 16384 h 16384"/>
            <a:gd name="T2" fmla="*/ 1038 w 16384"/>
            <a:gd name="T3" fmla="*/ 16235 h 16384"/>
            <a:gd name="T4" fmla="*/ 2538 w 16384"/>
            <a:gd name="T5" fmla="*/ 16161 h 16384"/>
            <a:gd name="T6" fmla="*/ 3461 w 16384"/>
            <a:gd name="T7" fmla="*/ 16310 h 16384"/>
            <a:gd name="T8" fmla="*/ 4154 w 16384"/>
            <a:gd name="T9" fmla="*/ 16384 h 16384"/>
            <a:gd name="T10" fmla="*/ 6807 w 16384"/>
            <a:gd name="T11" fmla="*/ 16310 h 16384"/>
            <a:gd name="T12" fmla="*/ 7730 w 16384"/>
            <a:gd name="T13" fmla="*/ 16235 h 16384"/>
            <a:gd name="T14" fmla="*/ 8769 w 16384"/>
            <a:gd name="T15" fmla="*/ 16086 h 16384"/>
            <a:gd name="T16" fmla="*/ 9577 w 16384"/>
            <a:gd name="T17" fmla="*/ 15863 h 16384"/>
            <a:gd name="T18" fmla="*/ 10961 w 16384"/>
            <a:gd name="T19" fmla="*/ 15267 h 16384"/>
            <a:gd name="T20" fmla="*/ 11884 w 16384"/>
            <a:gd name="T21" fmla="*/ 14820 h 16384"/>
            <a:gd name="T22" fmla="*/ 12923 w 16384"/>
            <a:gd name="T23" fmla="*/ 14150 h 16384"/>
            <a:gd name="T24" fmla="*/ 13846 w 16384"/>
            <a:gd name="T25" fmla="*/ 13703 h 16384"/>
            <a:gd name="T26" fmla="*/ 14307 w 16384"/>
            <a:gd name="T27" fmla="*/ 13256 h 16384"/>
            <a:gd name="T28" fmla="*/ 14884 w 16384"/>
            <a:gd name="T29" fmla="*/ 12735 h 16384"/>
            <a:gd name="T30" fmla="*/ 15461 w 16384"/>
            <a:gd name="T31" fmla="*/ 11990 h 16384"/>
            <a:gd name="T32" fmla="*/ 15807 w 16384"/>
            <a:gd name="T33" fmla="*/ 11171 h 16384"/>
            <a:gd name="T34" fmla="*/ 16153 w 16384"/>
            <a:gd name="T35" fmla="*/ 10426 h 16384"/>
            <a:gd name="T36" fmla="*/ 16269 w 16384"/>
            <a:gd name="T37" fmla="*/ 9756 h 16384"/>
            <a:gd name="T38" fmla="*/ 16384 w 16384"/>
            <a:gd name="T39" fmla="*/ 9160 h 16384"/>
            <a:gd name="T40" fmla="*/ 16269 w 16384"/>
            <a:gd name="T41" fmla="*/ 7447 h 16384"/>
            <a:gd name="T42" fmla="*/ 16153 w 16384"/>
            <a:gd name="T43" fmla="*/ 6479 h 16384"/>
            <a:gd name="T44" fmla="*/ 16038 w 16384"/>
            <a:gd name="T45" fmla="*/ 5958 h 16384"/>
            <a:gd name="T46" fmla="*/ 15922 w 16384"/>
            <a:gd name="T47" fmla="*/ 5362 h 16384"/>
            <a:gd name="T48" fmla="*/ 15576 w 16384"/>
            <a:gd name="T49" fmla="*/ 4692 h 16384"/>
            <a:gd name="T50" fmla="*/ 14769 w 16384"/>
            <a:gd name="T51" fmla="*/ 3947 h 16384"/>
            <a:gd name="T52" fmla="*/ 13961 w 16384"/>
            <a:gd name="T53" fmla="*/ 3426 h 16384"/>
            <a:gd name="T54" fmla="*/ 13384 w 16384"/>
            <a:gd name="T55" fmla="*/ 3128 h 16384"/>
            <a:gd name="T56" fmla="*/ 12923 w 16384"/>
            <a:gd name="T57" fmla="*/ 2607 h 16384"/>
            <a:gd name="T58" fmla="*/ 12230 w 16384"/>
            <a:gd name="T59" fmla="*/ 2085 h 16384"/>
            <a:gd name="T60" fmla="*/ 11192 w 16384"/>
            <a:gd name="T61" fmla="*/ 1341 h 16384"/>
            <a:gd name="T62" fmla="*/ 10384 w 16384"/>
            <a:gd name="T63" fmla="*/ 968 h 16384"/>
            <a:gd name="T64" fmla="*/ 9692 w 16384"/>
            <a:gd name="T65" fmla="*/ 819 h 16384"/>
            <a:gd name="T66" fmla="*/ 8654 w 16384"/>
            <a:gd name="T67" fmla="*/ 596 h 16384"/>
            <a:gd name="T68" fmla="*/ 6807 w 16384"/>
            <a:gd name="T69" fmla="*/ 149 h 16384"/>
            <a:gd name="T70" fmla="*/ 5654 w 16384"/>
            <a:gd name="T71" fmla="*/ 0 h 16384"/>
            <a:gd name="T72" fmla="*/ 2769 w 16384"/>
            <a:gd name="T73" fmla="*/ 74 h 16384"/>
            <a:gd name="T74" fmla="*/ 1385 w 16384"/>
            <a:gd name="T75" fmla="*/ 149 h 16384"/>
            <a:gd name="T76" fmla="*/ 0 w 16384"/>
            <a:gd name="T77" fmla="*/ 7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editAs="oneCell">
    <xdr:from>
      <xdr:col>10</xdr:col>
      <xdr:colOff>179386</xdr:colOff>
      <xdr:row>0</xdr:row>
      <xdr:rowOff>47624</xdr:rowOff>
    </xdr:from>
    <xdr:to>
      <xdr:col>10</xdr:col>
      <xdr:colOff>2082749</xdr:colOff>
      <xdr:row>0</xdr:row>
      <xdr:rowOff>761999</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a:stretch>
          <a:fillRect/>
        </a:stretch>
      </xdr:blipFill>
      <xdr:spPr>
        <a:xfrm>
          <a:off x="6799261" y="47624"/>
          <a:ext cx="1903363" cy="714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10</xdr:row>
      <xdr:rowOff>49936</xdr:rowOff>
    </xdr:from>
    <xdr:to>
      <xdr:col>4</xdr:col>
      <xdr:colOff>209550</xdr:colOff>
      <xdr:row>10</xdr:row>
      <xdr:rowOff>183286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76250" y="2478811"/>
          <a:ext cx="1076325" cy="133350"/>
          <a:chOff x="595745" y="2278207"/>
          <a:chExt cx="1120487" cy="133350"/>
        </a:xfrm>
      </xdr:grpSpPr>
      <xdr:sp macro="" textlink="">
        <xdr:nvSpPr>
          <xdr:cNvPr id="54273" name="Oval 1">
            <a:extLst>
              <a:ext uri="{FF2B5EF4-FFF2-40B4-BE49-F238E27FC236}">
                <a16:creationId xmlns:a16="http://schemas.microsoft.com/office/drawing/2014/main" id="{00000000-0008-0000-0800-000001D40000}"/>
              </a:ext>
            </a:extLst>
          </xdr:cNvPr>
          <xdr:cNvSpPr>
            <a:spLocks noChangeArrowheads="1"/>
          </xdr:cNvSpPr>
        </xdr:nvSpPr>
        <xdr:spPr bwMode="auto">
          <a:xfrm>
            <a:off x="934316" y="2287732"/>
            <a:ext cx="123825" cy="11430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4274" name="Rectangle 2">
            <a:extLst>
              <a:ext uri="{FF2B5EF4-FFF2-40B4-BE49-F238E27FC236}">
                <a16:creationId xmlns:a16="http://schemas.microsoft.com/office/drawing/2014/main" id="{00000000-0008-0000-0800-000002D40000}"/>
              </a:ext>
            </a:extLst>
          </xdr:cNvPr>
          <xdr:cNvSpPr>
            <a:spLocks noChangeArrowheads="1"/>
          </xdr:cNvSpPr>
        </xdr:nvSpPr>
        <xdr:spPr bwMode="auto">
          <a:xfrm>
            <a:off x="1582882" y="2287732"/>
            <a:ext cx="133350" cy="1238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4275" name="Drawing 10">
            <a:extLst>
              <a:ext uri="{FF2B5EF4-FFF2-40B4-BE49-F238E27FC236}">
                <a16:creationId xmlns:a16="http://schemas.microsoft.com/office/drawing/2014/main" id="{00000000-0008-0000-0800-000003D40000}"/>
              </a:ext>
            </a:extLst>
          </xdr:cNvPr>
          <xdr:cNvSpPr>
            <a:spLocks/>
          </xdr:cNvSpPr>
        </xdr:nvSpPr>
        <xdr:spPr bwMode="auto">
          <a:xfrm>
            <a:off x="1253836" y="2287732"/>
            <a:ext cx="142875" cy="114300"/>
          </a:xfrm>
          <a:custGeom>
            <a:avLst/>
            <a:gdLst>
              <a:gd name="T0" fmla="*/ 8192 w 16384"/>
              <a:gd name="T1" fmla="*/ 0 h 16384"/>
              <a:gd name="T2" fmla="*/ 0 w 16384"/>
              <a:gd name="T3" fmla="*/ 16384 h 16384"/>
              <a:gd name="T4" fmla="*/ 16384 w 16384"/>
              <a:gd name="T5" fmla="*/ 16384 h 16384"/>
              <a:gd name="T6" fmla="*/ 8192 w 16384"/>
              <a:gd name="T7" fmla="*/ 0 h 16384"/>
            </a:gdLst>
            <a:ahLst/>
            <a:cxnLst>
              <a:cxn ang="0">
                <a:pos x="T0" y="T1"/>
              </a:cxn>
              <a:cxn ang="0">
                <a:pos x="T2" y="T3"/>
              </a:cxn>
              <a:cxn ang="0">
                <a:pos x="T4" y="T5"/>
              </a:cxn>
              <a:cxn ang="0">
                <a:pos x="T6" y="T7"/>
              </a:cxn>
            </a:cxnLst>
            <a:rect l="0" t="0" r="r" b="b"/>
            <a:pathLst>
              <a:path w="16384" h="16384">
                <a:moveTo>
                  <a:pt x="8192" y="0"/>
                </a:moveTo>
                <a:lnTo>
                  <a:pt x="0" y="16384"/>
                </a:lnTo>
                <a:lnTo>
                  <a:pt x="16384" y="16384"/>
                </a:lnTo>
                <a:lnTo>
                  <a:pt x="8192" y="0"/>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54276" name="Drawing 11">
            <a:extLst>
              <a:ext uri="{FF2B5EF4-FFF2-40B4-BE49-F238E27FC236}">
                <a16:creationId xmlns:a16="http://schemas.microsoft.com/office/drawing/2014/main" id="{00000000-0008-0000-0800-000004D40000}"/>
              </a:ext>
            </a:extLst>
          </xdr:cNvPr>
          <xdr:cNvSpPr>
            <a:spLocks/>
          </xdr:cNvSpPr>
        </xdr:nvSpPr>
        <xdr:spPr bwMode="auto">
          <a:xfrm>
            <a:off x="595745" y="2278207"/>
            <a:ext cx="133350" cy="133350"/>
          </a:xfrm>
          <a:custGeom>
            <a:avLst/>
            <a:gdLst>
              <a:gd name="T0" fmla="*/ 8192 w 16384"/>
              <a:gd name="T1" fmla="*/ 0 h 16384"/>
              <a:gd name="T2" fmla="*/ 0 w 16384"/>
              <a:gd name="T3" fmla="*/ 8031 h 16384"/>
              <a:gd name="T4" fmla="*/ 8192 w 16384"/>
              <a:gd name="T5" fmla="*/ 16384 h 16384"/>
              <a:gd name="T6" fmla="*/ 16384 w 16384"/>
              <a:gd name="T7" fmla="*/ 8192 h 16384"/>
              <a:gd name="T8" fmla="*/ 8192 w 16384"/>
              <a:gd name="T9" fmla="*/ 0 h 16384"/>
            </a:gdLst>
            <a:ahLst/>
            <a:cxnLst>
              <a:cxn ang="0">
                <a:pos x="T0" y="T1"/>
              </a:cxn>
              <a:cxn ang="0">
                <a:pos x="T2" y="T3"/>
              </a:cxn>
              <a:cxn ang="0">
                <a:pos x="T4" y="T5"/>
              </a:cxn>
              <a:cxn ang="0">
                <a:pos x="T6" y="T7"/>
              </a:cxn>
              <a:cxn ang="0">
                <a:pos x="T8" y="T9"/>
              </a:cxn>
            </a:cxnLst>
            <a:rect l="0" t="0" r="r" b="b"/>
            <a:pathLst>
              <a:path w="16384" h="16384">
                <a:moveTo>
                  <a:pt x="8192" y="0"/>
                </a:moveTo>
                <a:lnTo>
                  <a:pt x="0" y="8031"/>
                </a:lnTo>
                <a:lnTo>
                  <a:pt x="8192" y="16384"/>
                </a:lnTo>
                <a:lnTo>
                  <a:pt x="16384" y="8192"/>
                </a:lnTo>
                <a:lnTo>
                  <a:pt x="8192" y="0"/>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twoCellAnchor editAs="oneCell">
    <xdr:from>
      <xdr:col>7</xdr:col>
      <xdr:colOff>1246910</xdr:colOff>
      <xdr:row>0</xdr:row>
      <xdr:rowOff>95249</xdr:rowOff>
    </xdr:from>
    <xdr:to>
      <xdr:col>9</xdr:col>
      <xdr:colOff>987137</xdr:colOff>
      <xdr:row>2</xdr:row>
      <xdr:rowOff>136111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4511387" y="95249"/>
          <a:ext cx="1402772" cy="5257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174625</xdr:colOff>
      <xdr:row>0</xdr:row>
      <xdr:rowOff>43657</xdr:rowOff>
    </xdr:from>
    <xdr:to>
      <xdr:col>19</xdr:col>
      <xdr:colOff>62417</xdr:colOff>
      <xdr:row>1</xdr:row>
      <xdr:rowOff>136877</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0783094" y="43657"/>
          <a:ext cx="1221292" cy="438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400050</xdr:colOff>
          <xdr:row>36</xdr:row>
          <xdr:rowOff>123825</xdr:rowOff>
        </xdr:from>
        <xdr:to>
          <xdr:col>8</xdr:col>
          <xdr:colOff>590550</xdr:colOff>
          <xdr:row>37</xdr:row>
          <xdr:rowOff>171450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B00-000001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Yes    Accept Gauge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37</xdr:row>
          <xdr:rowOff>180975</xdr:rowOff>
        </xdr:from>
        <xdr:to>
          <xdr:col>9</xdr:col>
          <xdr:colOff>95250</xdr:colOff>
          <xdr:row>38</xdr:row>
          <xdr:rowOff>190500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B00-000002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No     Reject Gauge</a:t>
              </a:r>
            </a:p>
          </xdr:txBody>
        </xdr:sp>
        <xdr:clientData/>
      </xdr:twoCellAnchor>
    </mc:Choice>
    <mc:Fallback/>
  </mc:AlternateContent>
  <xdr:twoCellAnchor editAs="oneCell">
    <xdr:from>
      <xdr:col>6</xdr:col>
      <xdr:colOff>634430</xdr:colOff>
      <xdr:row>0</xdr:row>
      <xdr:rowOff>104775</xdr:rowOff>
    </xdr:from>
    <xdr:to>
      <xdr:col>8</xdr:col>
      <xdr:colOff>570417</xdr:colOff>
      <xdr:row>0</xdr:row>
      <xdr:rowOff>539750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4444430" y="104775"/>
          <a:ext cx="1205987" cy="434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428625</xdr:colOff>
      <xdr:row>0</xdr:row>
      <xdr:rowOff>123825</xdr:rowOff>
    </xdr:from>
    <xdr:to>
      <xdr:col>4</xdr:col>
      <xdr:colOff>942975</xdr:colOff>
      <xdr:row>0</xdr:row>
      <xdr:rowOff>660369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562475" y="123825"/>
          <a:ext cx="1495425" cy="5365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171450</xdr:colOff>
      <xdr:row>1</xdr:row>
      <xdr:rowOff>38100</xdr:rowOff>
    </xdr:from>
    <xdr:to>
      <xdr:col>13</xdr:col>
      <xdr:colOff>552450</xdr:colOff>
      <xdr:row>2</xdr:row>
      <xdr:rowOff>302284</xdr:rowOff>
    </xdr:to>
    <xdr:pic>
      <xdr:nvPicPr>
        <xdr:cNvPr id="3" name="Picture 2" descr="Gooch &amp; Housego - Glyndwr Innovations">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200025"/>
          <a:ext cx="1600200" cy="42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200025</xdr:colOff>
          <xdr:row>31</xdr:row>
          <xdr:rowOff>104775</xdr:rowOff>
        </xdr:from>
        <xdr:to>
          <xdr:col>7</xdr:col>
          <xdr:colOff>495300</xdr:colOff>
          <xdr:row>32</xdr:row>
          <xdr:rowOff>85725</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E00-0000019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104775</xdr:rowOff>
        </xdr:from>
        <xdr:to>
          <xdr:col>9</xdr:col>
          <xdr:colOff>495300</xdr:colOff>
          <xdr:row>32</xdr:row>
          <xdr:rowOff>85725</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E00-0000029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12</xdr:col>
      <xdr:colOff>653144</xdr:colOff>
      <xdr:row>0</xdr:row>
      <xdr:rowOff>0</xdr:rowOff>
    </xdr:from>
    <xdr:to>
      <xdr:col>13</xdr:col>
      <xdr:colOff>1098098</xdr:colOff>
      <xdr:row>2</xdr:row>
      <xdr:rowOff>1663</xdr:rowOff>
    </xdr:to>
    <xdr:pic>
      <xdr:nvPicPr>
        <xdr:cNvPr id="5" name="Picture 4" descr="Gooch &amp; Housego - Glyndwr Innovations">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08287" y="0"/>
          <a:ext cx="2295525" cy="611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13</xdr:row>
          <xdr:rowOff>19050</xdr:rowOff>
        </xdr:from>
        <xdr:to>
          <xdr:col>8</xdr:col>
          <xdr:colOff>561975</xdr:colOff>
          <xdr:row>17</xdr:row>
          <xdr:rowOff>0</xdr:rowOff>
        </xdr:to>
        <xdr:sp macro="" textlink="">
          <xdr:nvSpPr>
            <xdr:cNvPr id="90115" name="Object 3" hidden="1">
              <a:extLst>
                <a:ext uri="{63B3BB69-23CF-44E3-9099-C40C66FF867C}">
                  <a14:compatExt spid="_x0000_s90115"/>
                </a:ext>
                <a:ext uri="{FF2B5EF4-FFF2-40B4-BE49-F238E27FC236}">
                  <a16:creationId xmlns:a16="http://schemas.microsoft.com/office/drawing/2014/main" id="{00000000-0008-0000-1000-000003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8</xdr:col>
          <xdr:colOff>581025</xdr:colOff>
          <xdr:row>28</xdr:row>
          <xdr:rowOff>0</xdr:rowOff>
        </xdr:to>
        <xdr:sp macro="" textlink="">
          <xdr:nvSpPr>
            <xdr:cNvPr id="90116" name="Object 4" hidden="1">
              <a:extLst>
                <a:ext uri="{63B3BB69-23CF-44E3-9099-C40C66FF867C}">
                  <a14:compatExt spid="_x0000_s90116"/>
                </a:ext>
                <a:ext uri="{FF2B5EF4-FFF2-40B4-BE49-F238E27FC236}">
                  <a16:creationId xmlns:a16="http://schemas.microsoft.com/office/drawing/2014/main" id="{00000000-0008-0000-1000-000004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9524</xdr:colOff>
      <xdr:row>0</xdr:row>
      <xdr:rowOff>66675</xdr:rowOff>
    </xdr:from>
    <xdr:to>
      <xdr:col>8</xdr:col>
      <xdr:colOff>581025</xdr:colOff>
      <xdr:row>1</xdr:row>
      <xdr:rowOff>270388</xdr:rowOff>
    </xdr:to>
    <xdr:pic>
      <xdr:nvPicPr>
        <xdr:cNvPr id="4" name="Picture 3" descr="Gooch &amp; Housego - Glyndwr Innovations">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124" y="66675"/>
          <a:ext cx="1790701" cy="527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9</xdr:row>
          <xdr:rowOff>180975</xdr:rowOff>
        </xdr:from>
        <xdr:to>
          <xdr:col>4</xdr:col>
          <xdr:colOff>104775</xdr:colOff>
          <xdr:row>11</xdr:row>
          <xdr:rowOff>9525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180975</xdr:rowOff>
        </xdr:from>
        <xdr:to>
          <xdr:col>4</xdr:col>
          <xdr:colOff>104775</xdr:colOff>
          <xdr:row>12</xdr:row>
          <xdr:rowOff>9525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1076325</xdr:colOff>
          <xdr:row>10</xdr:row>
          <xdr:rowOff>180975</xdr:rowOff>
        </xdr:from>
        <xdr:to>
          <xdr:col>9</xdr:col>
          <xdr:colOff>95250</xdr:colOff>
          <xdr:row>12</xdr:row>
          <xdr:rowOff>9525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1500-000003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1076325</xdr:colOff>
          <xdr:row>10</xdr:row>
          <xdr:rowOff>0</xdr:rowOff>
        </xdr:from>
        <xdr:to>
          <xdr:col>9</xdr:col>
          <xdr:colOff>95250</xdr:colOff>
          <xdr:row>11</xdr:row>
          <xdr:rowOff>19050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1500-000004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0</xdr:rowOff>
        </xdr:from>
        <xdr:to>
          <xdr:col>15</xdr:col>
          <xdr:colOff>76200</xdr:colOff>
          <xdr:row>11</xdr:row>
          <xdr:rowOff>19050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1500-000005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19</xdr:col>
      <xdr:colOff>238125</xdr:colOff>
      <xdr:row>0</xdr:row>
      <xdr:rowOff>114300</xdr:rowOff>
    </xdr:from>
    <xdr:to>
      <xdr:col>23</xdr:col>
      <xdr:colOff>590550</xdr:colOff>
      <xdr:row>2</xdr:row>
      <xdr:rowOff>129420</xdr:rowOff>
    </xdr:to>
    <xdr:pic>
      <xdr:nvPicPr>
        <xdr:cNvPr id="10" name="Picture 9" descr="Gooch &amp; Housego - Glyndwr Innovations">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14300"/>
          <a:ext cx="2228850" cy="61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28575</xdr:colOff>
          <xdr:row>81</xdr:row>
          <xdr:rowOff>9525</xdr:rowOff>
        </xdr:from>
        <xdr:to>
          <xdr:col>15</xdr:col>
          <xdr:colOff>85725</xdr:colOff>
          <xdr:row>82</xdr:row>
          <xdr:rowOff>19050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1500-000006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1076325</xdr:colOff>
          <xdr:row>81</xdr:row>
          <xdr:rowOff>0</xdr:rowOff>
        </xdr:from>
        <xdr:to>
          <xdr:col>11</xdr:col>
          <xdr:colOff>57150</xdr:colOff>
          <xdr:row>82</xdr:row>
          <xdr:rowOff>19050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500-0000073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6</xdr:col>
      <xdr:colOff>133350</xdr:colOff>
      <xdr:row>44</xdr:row>
      <xdr:rowOff>47625</xdr:rowOff>
    </xdr:from>
    <xdr:to>
      <xdr:col>7</xdr:col>
      <xdr:colOff>28575</xdr:colOff>
      <xdr:row>45</xdr:row>
      <xdr:rowOff>47625</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476375"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a:t>
          </a:r>
        </a:p>
      </xdr:txBody>
    </xdr:sp>
    <xdr:clientData/>
  </xdr:twoCellAnchor>
  <xdr:twoCellAnchor>
    <xdr:from>
      <xdr:col>7</xdr:col>
      <xdr:colOff>133350</xdr:colOff>
      <xdr:row>44</xdr:row>
      <xdr:rowOff>47625</xdr:rowOff>
    </xdr:from>
    <xdr:to>
      <xdr:col>8</xdr:col>
      <xdr:colOff>28575</xdr:colOff>
      <xdr:row>45</xdr:row>
      <xdr:rowOff>47625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1714500"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2</a:t>
          </a:r>
          <a:endParaRPr lang="en-GB" sz="900"/>
        </a:p>
      </xdr:txBody>
    </xdr:sp>
    <xdr:clientData/>
  </xdr:twoCellAnchor>
  <xdr:twoCellAnchor>
    <xdr:from>
      <xdr:col>8</xdr:col>
      <xdr:colOff>133350</xdr:colOff>
      <xdr:row>44</xdr:row>
      <xdr:rowOff>47625</xdr:rowOff>
    </xdr:from>
    <xdr:to>
      <xdr:col>9</xdr:col>
      <xdr:colOff>28575</xdr:colOff>
      <xdr:row>45</xdr:row>
      <xdr:rowOff>47625</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952625"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3</a:t>
          </a:r>
        </a:p>
      </xdr:txBody>
    </xdr:sp>
    <xdr:clientData/>
  </xdr:twoCellAnchor>
  <xdr:twoCellAnchor>
    <xdr:from>
      <xdr:col>9</xdr:col>
      <xdr:colOff>133350</xdr:colOff>
      <xdr:row>44</xdr:row>
      <xdr:rowOff>47625</xdr:rowOff>
    </xdr:from>
    <xdr:to>
      <xdr:col>10</xdr:col>
      <xdr:colOff>28575</xdr:colOff>
      <xdr:row>45</xdr:row>
      <xdr:rowOff>47625</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2190750"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4</a:t>
          </a:r>
        </a:p>
      </xdr:txBody>
    </xdr:sp>
    <xdr:clientData/>
  </xdr:twoCellAnchor>
  <xdr:twoCellAnchor>
    <xdr:from>
      <xdr:col>10</xdr:col>
      <xdr:colOff>133350</xdr:colOff>
      <xdr:row>44</xdr:row>
      <xdr:rowOff>47625</xdr:rowOff>
    </xdr:from>
    <xdr:to>
      <xdr:col>11</xdr:col>
      <xdr:colOff>28575</xdr:colOff>
      <xdr:row>45</xdr:row>
      <xdr:rowOff>47625</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428875"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5</a:t>
          </a:r>
        </a:p>
      </xdr:txBody>
    </xdr:sp>
    <xdr:clientData/>
  </xdr:twoCellAnchor>
  <xdr:twoCellAnchor>
    <xdr:from>
      <xdr:col>11</xdr:col>
      <xdr:colOff>133350</xdr:colOff>
      <xdr:row>44</xdr:row>
      <xdr:rowOff>47625</xdr:rowOff>
    </xdr:from>
    <xdr:to>
      <xdr:col>12</xdr:col>
      <xdr:colOff>28575</xdr:colOff>
      <xdr:row>45</xdr:row>
      <xdr:rowOff>47625</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2667000"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6</a:t>
          </a:r>
        </a:p>
      </xdr:txBody>
    </xdr:sp>
    <xdr:clientData/>
  </xdr:twoCellAnchor>
  <xdr:twoCellAnchor>
    <xdr:from>
      <xdr:col>12</xdr:col>
      <xdr:colOff>133350</xdr:colOff>
      <xdr:row>44</xdr:row>
      <xdr:rowOff>47625</xdr:rowOff>
    </xdr:from>
    <xdr:to>
      <xdr:col>13</xdr:col>
      <xdr:colOff>28575</xdr:colOff>
      <xdr:row>45</xdr:row>
      <xdr:rowOff>47625</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2905125"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7</a:t>
          </a:r>
        </a:p>
      </xdr:txBody>
    </xdr:sp>
    <xdr:clientData/>
  </xdr:twoCellAnchor>
  <xdr:twoCellAnchor>
    <xdr:from>
      <xdr:col>13</xdr:col>
      <xdr:colOff>133350</xdr:colOff>
      <xdr:row>44</xdr:row>
      <xdr:rowOff>47625</xdr:rowOff>
    </xdr:from>
    <xdr:to>
      <xdr:col>14</xdr:col>
      <xdr:colOff>28575</xdr:colOff>
      <xdr:row>45</xdr:row>
      <xdr:rowOff>47625</xdr:rowOff>
    </xdr:to>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3143250"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8</a:t>
          </a:r>
        </a:p>
      </xdr:txBody>
    </xdr:sp>
    <xdr:clientData/>
  </xdr:twoCellAnchor>
  <xdr:twoCellAnchor>
    <xdr:from>
      <xdr:col>14</xdr:col>
      <xdr:colOff>133350</xdr:colOff>
      <xdr:row>44</xdr:row>
      <xdr:rowOff>47625</xdr:rowOff>
    </xdr:from>
    <xdr:to>
      <xdr:col>15</xdr:col>
      <xdr:colOff>28575</xdr:colOff>
      <xdr:row>45</xdr:row>
      <xdr:rowOff>47625</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3381375" y="8886825"/>
          <a:ext cx="1333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9</a:t>
          </a:r>
        </a:p>
      </xdr:txBody>
    </xdr:sp>
    <xdr:clientData/>
  </xdr:twoCellAnchor>
  <xdr:twoCellAnchor>
    <xdr:from>
      <xdr:col>15</xdr:col>
      <xdr:colOff>45720</xdr:colOff>
      <xdr:row>44</xdr:row>
      <xdr:rowOff>47625</xdr:rowOff>
    </xdr:from>
    <xdr:to>
      <xdr:col>16</xdr:col>
      <xdr:colOff>133552</xdr:colOff>
      <xdr:row>45</xdr:row>
      <xdr:rowOff>47625</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3531870" y="8886825"/>
          <a:ext cx="32595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10</a:t>
          </a:r>
        </a:p>
      </xdr:txBody>
    </xdr:sp>
    <xdr:clientData/>
  </xdr:twoCellAnchor>
  <xdr:twoCellAnchor>
    <xdr:from>
      <xdr:col>16</xdr:col>
      <xdr:colOff>73268</xdr:colOff>
      <xdr:row>44</xdr:row>
      <xdr:rowOff>47625</xdr:rowOff>
    </xdr:from>
    <xdr:to>
      <xdr:col>17</xdr:col>
      <xdr:colOff>65208</xdr:colOff>
      <xdr:row>45</xdr:row>
      <xdr:rowOff>47625</xdr:rowOff>
    </xdr:to>
    <xdr:sp macro="" textlink="">
      <xdr:nvSpPr>
        <xdr:cNvPr id="12" name="TextBox 11">
          <a:extLst>
            <a:ext uri="{FF2B5EF4-FFF2-40B4-BE49-F238E27FC236}">
              <a16:creationId xmlns:a16="http://schemas.microsoft.com/office/drawing/2014/main" id="{00000000-0008-0000-1700-00000C000000}"/>
            </a:ext>
          </a:extLst>
        </xdr:cNvPr>
        <xdr:cNvSpPr txBox="1"/>
      </xdr:nvSpPr>
      <xdr:spPr>
        <a:xfrm>
          <a:off x="3802305" y="8886825"/>
          <a:ext cx="311028"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11</a:t>
          </a:r>
        </a:p>
      </xdr:txBody>
    </xdr:sp>
    <xdr:clientData/>
  </xdr:twoCellAnchor>
  <xdr:twoCellAnchor>
    <xdr:from>
      <xdr:col>17</xdr:col>
      <xdr:colOff>38100</xdr:colOff>
      <xdr:row>44</xdr:row>
      <xdr:rowOff>47625</xdr:rowOff>
    </xdr:from>
    <xdr:to>
      <xdr:col>18</xdr:col>
      <xdr:colOff>122027</xdr:colOff>
      <xdr:row>45</xdr:row>
      <xdr:rowOff>47625</xdr:rowOff>
    </xdr:to>
    <xdr:sp macro="" textlink="">
      <xdr:nvSpPr>
        <xdr:cNvPr id="13" name="TextBox 12">
          <a:extLst>
            <a:ext uri="{FF2B5EF4-FFF2-40B4-BE49-F238E27FC236}">
              <a16:creationId xmlns:a16="http://schemas.microsoft.com/office/drawing/2014/main" id="{00000000-0008-0000-1700-00000D000000}"/>
            </a:ext>
          </a:extLst>
        </xdr:cNvPr>
        <xdr:cNvSpPr txBox="1"/>
      </xdr:nvSpPr>
      <xdr:spPr>
        <a:xfrm>
          <a:off x="4086225" y="8886825"/>
          <a:ext cx="31252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12</a:t>
          </a:r>
        </a:p>
      </xdr:txBody>
    </xdr:sp>
    <xdr:clientData/>
  </xdr:twoCellAnchor>
  <xdr:twoCellAnchor>
    <xdr:from>
      <xdr:col>18</xdr:col>
      <xdr:colOff>45720</xdr:colOff>
      <xdr:row>44</xdr:row>
      <xdr:rowOff>47625</xdr:rowOff>
    </xdr:from>
    <xdr:to>
      <xdr:col>19</xdr:col>
      <xdr:colOff>133552</xdr:colOff>
      <xdr:row>45</xdr:row>
      <xdr:rowOff>47625</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4322445" y="8886825"/>
          <a:ext cx="32595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132</a:t>
          </a:r>
        </a:p>
      </xdr:txBody>
    </xdr:sp>
    <xdr:clientData/>
  </xdr:twoCellAnchor>
  <xdr:twoCellAnchor>
    <xdr:from>
      <xdr:col>19</xdr:col>
      <xdr:colOff>38100</xdr:colOff>
      <xdr:row>44</xdr:row>
      <xdr:rowOff>47625</xdr:rowOff>
    </xdr:from>
    <xdr:to>
      <xdr:col>20</xdr:col>
      <xdr:colOff>122022</xdr:colOff>
      <xdr:row>45</xdr:row>
      <xdr:rowOff>47625</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4552950" y="8886825"/>
          <a:ext cx="32204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142</a:t>
          </a:r>
        </a:p>
      </xdr:txBody>
    </xdr:sp>
    <xdr:clientData/>
  </xdr:twoCellAnchor>
  <xdr:twoCellAnchor>
    <xdr:from>
      <xdr:col>20</xdr:col>
      <xdr:colOff>38100</xdr:colOff>
      <xdr:row>44</xdr:row>
      <xdr:rowOff>47625</xdr:rowOff>
    </xdr:from>
    <xdr:to>
      <xdr:col>21</xdr:col>
      <xdr:colOff>122022</xdr:colOff>
      <xdr:row>45</xdr:row>
      <xdr:rowOff>47625</xdr:rowOff>
    </xdr:to>
    <xdr:sp macro="" textlink="">
      <xdr:nvSpPr>
        <xdr:cNvPr id="16" name="TextBox 15">
          <a:extLst>
            <a:ext uri="{FF2B5EF4-FFF2-40B4-BE49-F238E27FC236}">
              <a16:creationId xmlns:a16="http://schemas.microsoft.com/office/drawing/2014/main" id="{00000000-0008-0000-1700-000010000000}"/>
            </a:ext>
          </a:extLst>
        </xdr:cNvPr>
        <xdr:cNvSpPr txBox="1"/>
      </xdr:nvSpPr>
      <xdr:spPr>
        <a:xfrm>
          <a:off x="4791075" y="8886825"/>
          <a:ext cx="32204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152</a:t>
          </a:r>
        </a:p>
      </xdr:txBody>
    </xdr:sp>
    <xdr:clientData/>
  </xdr:twoCellAnchor>
  <xdr:twoCellAnchor>
    <xdr:from>
      <xdr:col>21</xdr:col>
      <xdr:colOff>38100</xdr:colOff>
      <xdr:row>44</xdr:row>
      <xdr:rowOff>47625</xdr:rowOff>
    </xdr:from>
    <xdr:to>
      <xdr:col>22</xdr:col>
      <xdr:colOff>122022</xdr:colOff>
      <xdr:row>45</xdr:row>
      <xdr:rowOff>47625</xdr:rowOff>
    </xdr:to>
    <xdr:sp macro="" textlink="">
      <xdr:nvSpPr>
        <xdr:cNvPr id="17" name="TextBox 16">
          <a:extLst>
            <a:ext uri="{FF2B5EF4-FFF2-40B4-BE49-F238E27FC236}">
              <a16:creationId xmlns:a16="http://schemas.microsoft.com/office/drawing/2014/main" id="{00000000-0008-0000-1700-000011000000}"/>
            </a:ext>
          </a:extLst>
        </xdr:cNvPr>
        <xdr:cNvSpPr txBox="1"/>
      </xdr:nvSpPr>
      <xdr:spPr>
        <a:xfrm>
          <a:off x="5029200" y="8886825"/>
          <a:ext cx="32204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162</a:t>
          </a:r>
        </a:p>
      </xdr:txBody>
    </xdr:sp>
    <xdr:clientData/>
  </xdr:twoCellAnchor>
  <mc:AlternateContent xmlns:mc="http://schemas.openxmlformats.org/markup-compatibility/2006">
    <mc:Choice xmlns:a14="http://schemas.microsoft.com/office/drawing/2010/main" Requires="a14">
      <xdr:twoCellAnchor>
        <xdr:from>
          <xdr:col>18</xdr:col>
          <xdr:colOff>38100</xdr:colOff>
          <xdr:row>26</xdr:row>
          <xdr:rowOff>19050</xdr:rowOff>
        </xdr:from>
        <xdr:to>
          <xdr:col>26</xdr:col>
          <xdr:colOff>57150</xdr:colOff>
          <xdr:row>27</xdr:row>
          <xdr:rowOff>38100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Other - please specify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25</xdr:row>
          <xdr:rowOff>19050</xdr:rowOff>
        </xdr:from>
        <xdr:to>
          <xdr:col>28</xdr:col>
          <xdr:colOff>628650</xdr:colOff>
          <xdr:row>26</xdr:row>
          <xdr:rowOff>38100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Products produced at additional or alternative Location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24</xdr:row>
          <xdr:rowOff>19050</xdr:rowOff>
        </xdr:from>
        <xdr:to>
          <xdr:col>28</xdr:col>
          <xdr:colOff>647700</xdr:colOff>
          <xdr:row>25</xdr:row>
          <xdr:rowOff>38100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Change in Product Processing (manufacture, assembly)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23</xdr:row>
          <xdr:rowOff>19050</xdr:rowOff>
        </xdr:from>
        <xdr:to>
          <xdr:col>28</xdr:col>
          <xdr:colOff>381000</xdr:colOff>
          <xdr:row>24</xdr:row>
          <xdr:rowOff>38100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Subcontractor/Sub-tier or Material Source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19050</xdr:rowOff>
        </xdr:from>
        <xdr:to>
          <xdr:col>12</xdr:col>
          <xdr:colOff>95250</xdr:colOff>
          <xdr:row>28</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Customer requested production verification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19050</xdr:rowOff>
        </xdr:from>
        <xdr:to>
          <xdr:col>8</xdr:col>
          <xdr:colOff>152400</xdr:colOff>
          <xdr:row>27</xdr:row>
          <xdr:rowOff>38100</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Correction of Discrepancy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19050</xdr:rowOff>
        </xdr:from>
        <xdr:to>
          <xdr:col>15</xdr:col>
          <xdr:colOff>209550</xdr:colOff>
          <xdr:row>26</xdr:row>
          <xdr:rowOff>38100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Tooling: Transfer, Replacement, Refurbishment, or additional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8</xdr:col>
          <xdr:colOff>0</xdr:colOff>
          <xdr:row>25</xdr:row>
          <xdr:rowOff>38100</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Engineering Change(s)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19050</xdr:rowOff>
        </xdr:from>
        <xdr:to>
          <xdr:col>7</xdr:col>
          <xdr:colOff>19050</xdr:colOff>
          <xdr:row>24</xdr:row>
          <xdr:rowOff>38100</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Initial submission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4</xdr:col>
          <xdr:colOff>114300</xdr:colOff>
          <xdr:row>32</xdr:row>
          <xdr:rowOff>0</xdr:rowOff>
        </xdr:to>
        <xdr:sp macro="" textlink="">
          <xdr:nvSpPr>
            <xdr:cNvPr id="133130" name="Option Button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19050</xdr:rowOff>
        </xdr:from>
        <xdr:to>
          <xdr:col>16</xdr:col>
          <xdr:colOff>95250</xdr:colOff>
          <xdr:row>32</xdr:row>
          <xdr:rowOff>0</xdr:rowOff>
        </xdr:to>
        <xdr:sp macro="" textlink="">
          <xdr:nvSpPr>
            <xdr:cNvPr id="133131" name="Option Button 11" hidden="1">
              <a:extLst>
                <a:ext uri="{63B3BB69-23CF-44E3-9099-C40C66FF867C}">
                  <a14:compatExt spid="_x0000_s133131"/>
                </a:ext>
                <a:ext uri="{FF2B5EF4-FFF2-40B4-BE49-F238E27FC236}">
                  <a16:creationId xmlns:a16="http://schemas.microsoft.com/office/drawing/2014/main" id="{00000000-0008-0000-1700-00000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31</xdr:row>
          <xdr:rowOff>19050</xdr:rowOff>
        </xdr:from>
        <xdr:to>
          <xdr:col>28</xdr:col>
          <xdr:colOff>57150</xdr:colOff>
          <xdr:row>32</xdr:row>
          <xdr:rowOff>0</xdr:rowOff>
        </xdr:to>
        <xdr:sp macro="" textlink="">
          <xdr:nvSpPr>
            <xdr:cNvPr id="133132" name="Option Button 12" hidden="1">
              <a:extLst>
                <a:ext uri="{63B3BB69-23CF-44E3-9099-C40C66FF867C}">
                  <a14:compatExt spid="_x0000_s133132"/>
                </a:ext>
                <a:ext uri="{FF2B5EF4-FFF2-40B4-BE49-F238E27FC236}">
                  <a16:creationId xmlns:a16="http://schemas.microsoft.com/office/drawing/2014/main" id="{00000000-0008-0000-1700-00000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19050</xdr:rowOff>
        </xdr:from>
        <xdr:to>
          <xdr:col>9</xdr:col>
          <xdr:colOff>38100</xdr:colOff>
          <xdr:row>32</xdr:row>
          <xdr:rowOff>0</xdr:rowOff>
        </xdr:to>
        <xdr:sp macro="" textlink="">
          <xdr:nvSpPr>
            <xdr:cNvPr id="133133" name="Option Button 13" hidden="1">
              <a:extLst>
                <a:ext uri="{63B3BB69-23CF-44E3-9099-C40C66FF867C}">
                  <a14:compatExt spid="_x0000_s133133"/>
                </a:ext>
                <a:ext uri="{FF2B5EF4-FFF2-40B4-BE49-F238E27FC236}">
                  <a16:creationId xmlns:a16="http://schemas.microsoft.com/office/drawing/2014/main" id="{00000000-0008-0000-1700-00000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xdr:rowOff>
        </xdr:from>
        <xdr:to>
          <xdr:col>3</xdr:col>
          <xdr:colOff>95250</xdr:colOff>
          <xdr:row>40</xdr:row>
          <xdr:rowOff>0</xdr:rowOff>
        </xdr:to>
        <xdr:sp macro="" textlink="">
          <xdr:nvSpPr>
            <xdr:cNvPr id="133134" name="Check Box 14" hidden="1">
              <a:extLst>
                <a:ext uri="{63B3BB69-23CF-44E3-9099-C40C66FF867C}">
                  <a14:compatExt spid="_x0000_s133134"/>
                </a:ext>
                <a:ext uri="{FF2B5EF4-FFF2-40B4-BE49-F238E27FC236}">
                  <a16:creationId xmlns:a16="http://schemas.microsoft.com/office/drawing/2014/main" id="{00000000-0008-0000-1700-00000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58</xdr:row>
          <xdr:rowOff>19050</xdr:rowOff>
        </xdr:from>
        <xdr:to>
          <xdr:col>17</xdr:col>
          <xdr:colOff>38100</xdr:colOff>
          <xdr:row>59</xdr:row>
          <xdr:rowOff>57150</xdr:rowOff>
        </xdr:to>
        <xdr:sp macro="" textlink="">
          <xdr:nvSpPr>
            <xdr:cNvPr id="133135" name="Check Box 15" hidden="1">
              <a:extLst>
                <a:ext uri="{63B3BB69-23CF-44E3-9099-C40C66FF867C}">
                  <a14:compatExt spid="_x0000_s133135"/>
                </a:ext>
                <a:ext uri="{FF2B5EF4-FFF2-40B4-BE49-F238E27FC236}">
                  <a16:creationId xmlns:a16="http://schemas.microsoft.com/office/drawing/2014/main" id="{00000000-0008-0000-1700-00000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0</xdr:rowOff>
        </xdr:from>
        <xdr:to>
          <xdr:col>17</xdr:col>
          <xdr:colOff>38100</xdr:colOff>
          <xdr:row>61</xdr:row>
          <xdr:rowOff>19050</xdr:rowOff>
        </xdr:to>
        <xdr:sp macro="" textlink="">
          <xdr:nvSpPr>
            <xdr:cNvPr id="133136" name="Check Box 16" hidden="1">
              <a:extLst>
                <a:ext uri="{63B3BB69-23CF-44E3-9099-C40C66FF867C}">
                  <a14:compatExt spid="_x0000_s133136"/>
                </a:ext>
                <a:ext uri="{FF2B5EF4-FFF2-40B4-BE49-F238E27FC236}">
                  <a16:creationId xmlns:a16="http://schemas.microsoft.com/office/drawing/2014/main" id="{00000000-0008-0000-1700-00001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61</xdr:row>
          <xdr:rowOff>0</xdr:rowOff>
        </xdr:from>
        <xdr:to>
          <xdr:col>17</xdr:col>
          <xdr:colOff>38100</xdr:colOff>
          <xdr:row>62</xdr:row>
          <xdr:rowOff>19050</xdr:rowOff>
        </xdr:to>
        <xdr:sp macro="" textlink="">
          <xdr:nvSpPr>
            <xdr:cNvPr id="133137" name="Check Box 17" hidden="1">
              <a:extLst>
                <a:ext uri="{63B3BB69-23CF-44E3-9099-C40C66FF867C}">
                  <a14:compatExt spid="_x0000_s133137"/>
                </a:ext>
                <a:ext uri="{FF2B5EF4-FFF2-40B4-BE49-F238E27FC236}">
                  <a16:creationId xmlns:a16="http://schemas.microsoft.com/office/drawing/2014/main" id="{00000000-0008-0000-1700-00001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0</xdr:rowOff>
        </xdr:from>
        <xdr:to>
          <xdr:col>17</xdr:col>
          <xdr:colOff>38100</xdr:colOff>
          <xdr:row>63</xdr:row>
          <xdr:rowOff>19050</xdr:rowOff>
        </xdr:to>
        <xdr:sp macro="" textlink="">
          <xdr:nvSpPr>
            <xdr:cNvPr id="133138" name="Check Box 18" hidden="1">
              <a:extLst>
                <a:ext uri="{63B3BB69-23CF-44E3-9099-C40C66FF867C}">
                  <a14:compatExt spid="_x0000_s133138"/>
                </a:ext>
                <a:ext uri="{FF2B5EF4-FFF2-40B4-BE49-F238E27FC236}">
                  <a16:creationId xmlns:a16="http://schemas.microsoft.com/office/drawing/2014/main" id="{00000000-0008-0000-1700-00001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63</xdr:row>
          <xdr:rowOff>0</xdr:rowOff>
        </xdr:from>
        <xdr:to>
          <xdr:col>17</xdr:col>
          <xdr:colOff>38100</xdr:colOff>
          <xdr:row>64</xdr:row>
          <xdr:rowOff>19050</xdr:rowOff>
        </xdr:to>
        <xdr:sp macro="" textlink="">
          <xdr:nvSpPr>
            <xdr:cNvPr id="133139" name="Check Box 19" hidden="1">
              <a:extLst>
                <a:ext uri="{63B3BB69-23CF-44E3-9099-C40C66FF867C}">
                  <a14:compatExt spid="_x0000_s133139"/>
                </a:ext>
                <a:ext uri="{FF2B5EF4-FFF2-40B4-BE49-F238E27FC236}">
                  <a16:creationId xmlns:a16="http://schemas.microsoft.com/office/drawing/2014/main" id="{00000000-0008-0000-1700-00001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64</xdr:row>
          <xdr:rowOff>0</xdr:rowOff>
        </xdr:from>
        <xdr:to>
          <xdr:col>17</xdr:col>
          <xdr:colOff>38100</xdr:colOff>
          <xdr:row>65</xdr:row>
          <xdr:rowOff>19050</xdr:rowOff>
        </xdr:to>
        <xdr:sp macro="" textlink="">
          <xdr:nvSpPr>
            <xdr:cNvPr id="133140" name="Check Box 20" hidden="1">
              <a:extLst>
                <a:ext uri="{63B3BB69-23CF-44E3-9099-C40C66FF867C}">
                  <a14:compatExt spid="_x0000_s133140"/>
                </a:ext>
                <a:ext uri="{FF2B5EF4-FFF2-40B4-BE49-F238E27FC236}">
                  <a16:creationId xmlns:a16="http://schemas.microsoft.com/office/drawing/2014/main" id="{00000000-0008-0000-1700-00001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65</xdr:row>
          <xdr:rowOff>0</xdr:rowOff>
        </xdr:from>
        <xdr:to>
          <xdr:col>17</xdr:col>
          <xdr:colOff>38100</xdr:colOff>
          <xdr:row>66</xdr:row>
          <xdr:rowOff>19050</xdr:rowOff>
        </xdr:to>
        <xdr:sp macro="" textlink="">
          <xdr:nvSpPr>
            <xdr:cNvPr id="133141" name="Check Box 21" hidden="1">
              <a:extLst>
                <a:ext uri="{63B3BB69-23CF-44E3-9099-C40C66FF867C}">
                  <a14:compatExt spid="_x0000_s133141"/>
                </a:ext>
                <a:ext uri="{FF2B5EF4-FFF2-40B4-BE49-F238E27FC236}">
                  <a16:creationId xmlns:a16="http://schemas.microsoft.com/office/drawing/2014/main" id="{00000000-0008-0000-1700-00001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19050</xdr:rowOff>
        </xdr:from>
        <xdr:to>
          <xdr:col>4</xdr:col>
          <xdr:colOff>76200</xdr:colOff>
          <xdr:row>59</xdr:row>
          <xdr:rowOff>57150</xdr:rowOff>
        </xdr:to>
        <xdr:sp macro="" textlink="">
          <xdr:nvSpPr>
            <xdr:cNvPr id="133142" name="Check Box 22" hidden="1">
              <a:extLst>
                <a:ext uri="{63B3BB69-23CF-44E3-9099-C40C66FF867C}">
                  <a14:compatExt spid="_x0000_s133142"/>
                </a:ext>
                <a:ext uri="{FF2B5EF4-FFF2-40B4-BE49-F238E27FC236}">
                  <a16:creationId xmlns:a16="http://schemas.microsoft.com/office/drawing/2014/main" id="{00000000-0008-0000-1700-00001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19050</xdr:rowOff>
        </xdr:from>
        <xdr:to>
          <xdr:col>3</xdr:col>
          <xdr:colOff>57150</xdr:colOff>
          <xdr:row>59</xdr:row>
          <xdr:rowOff>57150</xdr:rowOff>
        </xdr:to>
        <xdr:sp macro="" textlink="">
          <xdr:nvSpPr>
            <xdr:cNvPr id="133143" name="Check Box 23" hidden="1">
              <a:extLst>
                <a:ext uri="{63B3BB69-23CF-44E3-9099-C40C66FF867C}">
                  <a14:compatExt spid="_x0000_s133143"/>
                </a:ext>
                <a:ext uri="{FF2B5EF4-FFF2-40B4-BE49-F238E27FC236}">
                  <a16:creationId xmlns:a16="http://schemas.microsoft.com/office/drawing/2014/main" id="{00000000-0008-0000-1700-00001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0</xdr:rowOff>
        </xdr:from>
        <xdr:to>
          <xdr:col>4</xdr:col>
          <xdr:colOff>76200</xdr:colOff>
          <xdr:row>60</xdr:row>
          <xdr:rowOff>19050</xdr:rowOff>
        </xdr:to>
        <xdr:sp macro="" textlink="">
          <xdr:nvSpPr>
            <xdr:cNvPr id="133144" name="Check Box 24" hidden="1">
              <a:extLst>
                <a:ext uri="{63B3BB69-23CF-44E3-9099-C40C66FF867C}">
                  <a14:compatExt spid="_x0000_s133144"/>
                </a:ext>
                <a:ext uri="{FF2B5EF4-FFF2-40B4-BE49-F238E27FC236}">
                  <a16:creationId xmlns:a16="http://schemas.microsoft.com/office/drawing/2014/main" id="{00000000-0008-0000-1700-00001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0</xdr:rowOff>
        </xdr:from>
        <xdr:to>
          <xdr:col>3</xdr:col>
          <xdr:colOff>57150</xdr:colOff>
          <xdr:row>60</xdr:row>
          <xdr:rowOff>19050</xdr:rowOff>
        </xdr:to>
        <xdr:sp macro="" textlink="">
          <xdr:nvSpPr>
            <xdr:cNvPr id="133145" name="Check Box 25" hidden="1">
              <a:extLst>
                <a:ext uri="{63B3BB69-23CF-44E3-9099-C40C66FF867C}">
                  <a14:compatExt spid="_x0000_s133145"/>
                </a:ext>
                <a:ext uri="{FF2B5EF4-FFF2-40B4-BE49-F238E27FC236}">
                  <a16:creationId xmlns:a16="http://schemas.microsoft.com/office/drawing/2014/main" id="{00000000-0008-0000-1700-00001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4</xdr:col>
          <xdr:colOff>76200</xdr:colOff>
          <xdr:row>61</xdr:row>
          <xdr:rowOff>19050</xdr:rowOff>
        </xdr:to>
        <xdr:sp macro="" textlink="">
          <xdr:nvSpPr>
            <xdr:cNvPr id="133146" name="Check Box 26" hidden="1">
              <a:extLst>
                <a:ext uri="{63B3BB69-23CF-44E3-9099-C40C66FF867C}">
                  <a14:compatExt spid="_x0000_s133146"/>
                </a:ext>
                <a:ext uri="{FF2B5EF4-FFF2-40B4-BE49-F238E27FC236}">
                  <a16:creationId xmlns:a16="http://schemas.microsoft.com/office/drawing/2014/main" id="{00000000-0008-0000-1700-00001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3</xdr:col>
          <xdr:colOff>57150</xdr:colOff>
          <xdr:row>61</xdr:row>
          <xdr:rowOff>19050</xdr:rowOff>
        </xdr:to>
        <xdr:sp macro="" textlink="">
          <xdr:nvSpPr>
            <xdr:cNvPr id="133147" name="Check Box 27" hidden="1">
              <a:extLst>
                <a:ext uri="{63B3BB69-23CF-44E3-9099-C40C66FF867C}">
                  <a14:compatExt spid="_x0000_s133147"/>
                </a:ext>
                <a:ext uri="{FF2B5EF4-FFF2-40B4-BE49-F238E27FC236}">
                  <a16:creationId xmlns:a16="http://schemas.microsoft.com/office/drawing/2014/main" id="{00000000-0008-0000-1700-00001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0</xdr:rowOff>
        </xdr:from>
        <xdr:to>
          <xdr:col>4</xdr:col>
          <xdr:colOff>76200</xdr:colOff>
          <xdr:row>62</xdr:row>
          <xdr:rowOff>19050</xdr:rowOff>
        </xdr:to>
        <xdr:sp macro="" textlink="">
          <xdr:nvSpPr>
            <xdr:cNvPr id="133148" name="Check Box 28" hidden="1">
              <a:extLst>
                <a:ext uri="{63B3BB69-23CF-44E3-9099-C40C66FF867C}">
                  <a14:compatExt spid="_x0000_s133148"/>
                </a:ext>
                <a:ext uri="{FF2B5EF4-FFF2-40B4-BE49-F238E27FC236}">
                  <a16:creationId xmlns:a16="http://schemas.microsoft.com/office/drawing/2014/main" id="{00000000-0008-0000-1700-00001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0</xdr:rowOff>
        </xdr:from>
        <xdr:to>
          <xdr:col>3</xdr:col>
          <xdr:colOff>57150</xdr:colOff>
          <xdr:row>62</xdr:row>
          <xdr:rowOff>19050</xdr:rowOff>
        </xdr:to>
        <xdr:sp macro="" textlink="">
          <xdr:nvSpPr>
            <xdr:cNvPr id="133149" name="Check Box 29" hidden="1">
              <a:extLst>
                <a:ext uri="{63B3BB69-23CF-44E3-9099-C40C66FF867C}">
                  <a14:compatExt spid="_x0000_s133149"/>
                </a:ext>
                <a:ext uri="{FF2B5EF4-FFF2-40B4-BE49-F238E27FC236}">
                  <a16:creationId xmlns:a16="http://schemas.microsoft.com/office/drawing/2014/main" id="{00000000-0008-0000-1700-00001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0</xdr:rowOff>
        </xdr:from>
        <xdr:to>
          <xdr:col>4</xdr:col>
          <xdr:colOff>76200</xdr:colOff>
          <xdr:row>63</xdr:row>
          <xdr:rowOff>19050</xdr:rowOff>
        </xdr:to>
        <xdr:sp macro="" textlink="">
          <xdr:nvSpPr>
            <xdr:cNvPr id="133150" name="Check Box 30" hidden="1">
              <a:extLst>
                <a:ext uri="{63B3BB69-23CF-44E3-9099-C40C66FF867C}">
                  <a14:compatExt spid="_x0000_s133150"/>
                </a:ext>
                <a:ext uri="{FF2B5EF4-FFF2-40B4-BE49-F238E27FC236}">
                  <a16:creationId xmlns:a16="http://schemas.microsoft.com/office/drawing/2014/main" id="{00000000-0008-0000-1700-00001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0</xdr:rowOff>
        </xdr:from>
        <xdr:to>
          <xdr:col>3</xdr:col>
          <xdr:colOff>57150</xdr:colOff>
          <xdr:row>63</xdr:row>
          <xdr:rowOff>19050</xdr:rowOff>
        </xdr:to>
        <xdr:sp macro="" textlink="">
          <xdr:nvSpPr>
            <xdr:cNvPr id="133151" name="Check Box 31" hidden="1">
              <a:extLst>
                <a:ext uri="{63B3BB69-23CF-44E3-9099-C40C66FF867C}">
                  <a14:compatExt spid="_x0000_s133151"/>
                </a:ext>
                <a:ext uri="{FF2B5EF4-FFF2-40B4-BE49-F238E27FC236}">
                  <a16:creationId xmlns:a16="http://schemas.microsoft.com/office/drawing/2014/main" id="{00000000-0008-0000-1700-00001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0</xdr:rowOff>
        </xdr:from>
        <xdr:to>
          <xdr:col>4</xdr:col>
          <xdr:colOff>76200</xdr:colOff>
          <xdr:row>64</xdr:row>
          <xdr:rowOff>19050</xdr:rowOff>
        </xdr:to>
        <xdr:sp macro="" textlink="">
          <xdr:nvSpPr>
            <xdr:cNvPr id="133152" name="Check Box 32" hidden="1">
              <a:extLst>
                <a:ext uri="{63B3BB69-23CF-44E3-9099-C40C66FF867C}">
                  <a14:compatExt spid="_x0000_s133152"/>
                </a:ext>
                <a:ext uri="{FF2B5EF4-FFF2-40B4-BE49-F238E27FC236}">
                  <a16:creationId xmlns:a16="http://schemas.microsoft.com/office/drawing/2014/main" id="{00000000-0008-0000-1700-00002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3</xdr:col>
          <xdr:colOff>57150</xdr:colOff>
          <xdr:row>64</xdr:row>
          <xdr:rowOff>19050</xdr:rowOff>
        </xdr:to>
        <xdr:sp macro="" textlink="">
          <xdr:nvSpPr>
            <xdr:cNvPr id="133153" name="Check Box 33" hidden="1">
              <a:extLst>
                <a:ext uri="{63B3BB69-23CF-44E3-9099-C40C66FF867C}">
                  <a14:compatExt spid="_x0000_s133153"/>
                </a:ext>
                <a:ext uri="{FF2B5EF4-FFF2-40B4-BE49-F238E27FC236}">
                  <a16:creationId xmlns:a16="http://schemas.microsoft.com/office/drawing/2014/main" id="{00000000-0008-0000-1700-00002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0</xdr:rowOff>
        </xdr:from>
        <xdr:to>
          <xdr:col>4</xdr:col>
          <xdr:colOff>76200</xdr:colOff>
          <xdr:row>65</xdr:row>
          <xdr:rowOff>19050</xdr:rowOff>
        </xdr:to>
        <xdr:sp macro="" textlink="">
          <xdr:nvSpPr>
            <xdr:cNvPr id="133154" name="Check Box 34" hidden="1">
              <a:extLst>
                <a:ext uri="{63B3BB69-23CF-44E3-9099-C40C66FF867C}">
                  <a14:compatExt spid="_x0000_s133154"/>
                </a:ext>
                <a:ext uri="{FF2B5EF4-FFF2-40B4-BE49-F238E27FC236}">
                  <a16:creationId xmlns:a16="http://schemas.microsoft.com/office/drawing/2014/main" id="{00000000-0008-0000-1700-00002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0</xdr:rowOff>
        </xdr:from>
        <xdr:to>
          <xdr:col>3</xdr:col>
          <xdr:colOff>57150</xdr:colOff>
          <xdr:row>65</xdr:row>
          <xdr:rowOff>19050</xdr:rowOff>
        </xdr:to>
        <xdr:sp macro="" textlink="">
          <xdr:nvSpPr>
            <xdr:cNvPr id="133155" name="Check Box 35" hidden="1">
              <a:extLst>
                <a:ext uri="{63B3BB69-23CF-44E3-9099-C40C66FF867C}">
                  <a14:compatExt spid="_x0000_s133155"/>
                </a:ext>
                <a:ext uri="{FF2B5EF4-FFF2-40B4-BE49-F238E27FC236}">
                  <a16:creationId xmlns:a16="http://schemas.microsoft.com/office/drawing/2014/main" id="{00000000-0008-0000-1700-00002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0</xdr:rowOff>
        </xdr:from>
        <xdr:to>
          <xdr:col>4</xdr:col>
          <xdr:colOff>76200</xdr:colOff>
          <xdr:row>66</xdr:row>
          <xdr:rowOff>19050</xdr:rowOff>
        </xdr:to>
        <xdr:sp macro="" textlink="">
          <xdr:nvSpPr>
            <xdr:cNvPr id="133156" name="Check Box 36" hidden="1">
              <a:extLst>
                <a:ext uri="{63B3BB69-23CF-44E3-9099-C40C66FF867C}">
                  <a14:compatExt spid="_x0000_s133156"/>
                </a:ext>
                <a:ext uri="{FF2B5EF4-FFF2-40B4-BE49-F238E27FC236}">
                  <a16:creationId xmlns:a16="http://schemas.microsoft.com/office/drawing/2014/main" id="{00000000-0008-0000-1700-00002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0</xdr:rowOff>
        </xdr:from>
        <xdr:to>
          <xdr:col>3</xdr:col>
          <xdr:colOff>57150</xdr:colOff>
          <xdr:row>66</xdr:row>
          <xdr:rowOff>19050</xdr:rowOff>
        </xdr:to>
        <xdr:sp macro="" textlink="">
          <xdr:nvSpPr>
            <xdr:cNvPr id="133157" name="Check Box 37" hidden="1">
              <a:extLst>
                <a:ext uri="{63B3BB69-23CF-44E3-9099-C40C66FF867C}">
                  <a14:compatExt spid="_x0000_s133157"/>
                </a:ext>
                <a:ext uri="{FF2B5EF4-FFF2-40B4-BE49-F238E27FC236}">
                  <a16:creationId xmlns:a16="http://schemas.microsoft.com/office/drawing/2014/main" id="{00000000-0008-0000-1700-00002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59</xdr:row>
          <xdr:rowOff>0</xdr:rowOff>
        </xdr:from>
        <xdr:to>
          <xdr:col>17</xdr:col>
          <xdr:colOff>38100</xdr:colOff>
          <xdr:row>60</xdr:row>
          <xdr:rowOff>19050</xdr:rowOff>
        </xdr:to>
        <xdr:sp macro="" textlink="">
          <xdr:nvSpPr>
            <xdr:cNvPr id="133158" name="Check Box 38" hidden="1">
              <a:extLst>
                <a:ext uri="{63B3BB69-23CF-44E3-9099-C40C66FF867C}">
                  <a14:compatExt spid="_x0000_s133158"/>
                </a:ext>
                <a:ext uri="{FF2B5EF4-FFF2-40B4-BE49-F238E27FC236}">
                  <a16:creationId xmlns:a16="http://schemas.microsoft.com/office/drawing/2014/main" id="{00000000-0008-0000-1700-00002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0</xdr:rowOff>
        </xdr:from>
        <xdr:to>
          <xdr:col>12</xdr:col>
          <xdr:colOff>133350</xdr:colOff>
          <xdr:row>40</xdr:row>
          <xdr:rowOff>19050</xdr:rowOff>
        </xdr:to>
        <xdr:sp macro="" textlink="">
          <xdr:nvSpPr>
            <xdr:cNvPr id="133159" name="Check Box 39" hidden="1">
              <a:extLst>
                <a:ext uri="{63B3BB69-23CF-44E3-9099-C40C66FF867C}">
                  <a14:compatExt spid="_x0000_s133159"/>
                </a:ext>
                <a:ext uri="{FF2B5EF4-FFF2-40B4-BE49-F238E27FC236}">
                  <a16:creationId xmlns:a16="http://schemas.microsoft.com/office/drawing/2014/main" id="{00000000-0008-0000-1700-00002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19050</xdr:rowOff>
        </xdr:from>
        <xdr:to>
          <xdr:col>4</xdr:col>
          <xdr:colOff>95250</xdr:colOff>
          <xdr:row>87</xdr:row>
          <xdr:rowOff>0</xdr:rowOff>
        </xdr:to>
        <xdr:sp macro="" textlink="">
          <xdr:nvSpPr>
            <xdr:cNvPr id="133160" name="Check Box 40" hidden="1">
              <a:extLst>
                <a:ext uri="{63B3BB69-23CF-44E3-9099-C40C66FF867C}">
                  <a14:compatExt spid="_x0000_s133160"/>
                </a:ext>
                <a:ext uri="{FF2B5EF4-FFF2-40B4-BE49-F238E27FC236}">
                  <a16:creationId xmlns:a16="http://schemas.microsoft.com/office/drawing/2014/main" id="{00000000-0008-0000-1700-00002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19050</xdr:rowOff>
        </xdr:from>
        <xdr:to>
          <xdr:col>3</xdr:col>
          <xdr:colOff>57150</xdr:colOff>
          <xdr:row>87</xdr:row>
          <xdr:rowOff>0</xdr:rowOff>
        </xdr:to>
        <xdr:sp macro="" textlink="">
          <xdr:nvSpPr>
            <xdr:cNvPr id="133161" name="Check Box 41" hidden="1">
              <a:extLst>
                <a:ext uri="{63B3BB69-23CF-44E3-9099-C40C66FF867C}">
                  <a14:compatExt spid="_x0000_s133161"/>
                </a:ext>
                <a:ext uri="{FF2B5EF4-FFF2-40B4-BE49-F238E27FC236}">
                  <a16:creationId xmlns:a16="http://schemas.microsoft.com/office/drawing/2014/main" id="{00000000-0008-0000-1700-00002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19050</xdr:rowOff>
        </xdr:from>
        <xdr:to>
          <xdr:col>4</xdr:col>
          <xdr:colOff>95250</xdr:colOff>
          <xdr:row>75</xdr:row>
          <xdr:rowOff>19050</xdr:rowOff>
        </xdr:to>
        <xdr:sp macro="" textlink="">
          <xdr:nvSpPr>
            <xdr:cNvPr id="133162" name="Check Box 42" hidden="1">
              <a:extLst>
                <a:ext uri="{63B3BB69-23CF-44E3-9099-C40C66FF867C}">
                  <a14:compatExt spid="_x0000_s133162"/>
                </a:ext>
                <a:ext uri="{FF2B5EF4-FFF2-40B4-BE49-F238E27FC236}">
                  <a16:creationId xmlns:a16="http://schemas.microsoft.com/office/drawing/2014/main" id="{00000000-0008-0000-1700-00002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19050</xdr:rowOff>
        </xdr:from>
        <xdr:to>
          <xdr:col>3</xdr:col>
          <xdr:colOff>57150</xdr:colOff>
          <xdr:row>75</xdr:row>
          <xdr:rowOff>19050</xdr:rowOff>
        </xdr:to>
        <xdr:sp macro="" textlink="">
          <xdr:nvSpPr>
            <xdr:cNvPr id="133163" name="Check Box 43" hidden="1">
              <a:extLst>
                <a:ext uri="{63B3BB69-23CF-44E3-9099-C40C66FF867C}">
                  <a14:compatExt spid="_x0000_s133163"/>
                </a:ext>
                <a:ext uri="{FF2B5EF4-FFF2-40B4-BE49-F238E27FC236}">
                  <a16:creationId xmlns:a16="http://schemas.microsoft.com/office/drawing/2014/main" id="{00000000-0008-0000-1700-00002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19050</xdr:rowOff>
        </xdr:from>
        <xdr:to>
          <xdr:col>4</xdr:col>
          <xdr:colOff>95250</xdr:colOff>
          <xdr:row>76</xdr:row>
          <xdr:rowOff>0</xdr:rowOff>
        </xdr:to>
        <xdr:sp macro="" textlink="">
          <xdr:nvSpPr>
            <xdr:cNvPr id="133164" name="Check Box 44" hidden="1">
              <a:extLst>
                <a:ext uri="{63B3BB69-23CF-44E3-9099-C40C66FF867C}">
                  <a14:compatExt spid="_x0000_s133164"/>
                </a:ext>
                <a:ext uri="{FF2B5EF4-FFF2-40B4-BE49-F238E27FC236}">
                  <a16:creationId xmlns:a16="http://schemas.microsoft.com/office/drawing/2014/main" id="{00000000-0008-0000-1700-00002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19050</xdr:rowOff>
        </xdr:from>
        <xdr:to>
          <xdr:col>3</xdr:col>
          <xdr:colOff>57150</xdr:colOff>
          <xdr:row>76</xdr:row>
          <xdr:rowOff>0</xdr:rowOff>
        </xdr:to>
        <xdr:sp macro="" textlink="">
          <xdr:nvSpPr>
            <xdr:cNvPr id="133165" name="Check Box 45" hidden="1">
              <a:extLst>
                <a:ext uri="{63B3BB69-23CF-44E3-9099-C40C66FF867C}">
                  <a14:compatExt spid="_x0000_s133165"/>
                </a:ext>
                <a:ext uri="{FF2B5EF4-FFF2-40B4-BE49-F238E27FC236}">
                  <a16:creationId xmlns:a16="http://schemas.microsoft.com/office/drawing/2014/main" id="{00000000-0008-0000-1700-00002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19050</xdr:rowOff>
        </xdr:from>
        <xdr:to>
          <xdr:col>4</xdr:col>
          <xdr:colOff>95250</xdr:colOff>
          <xdr:row>79</xdr:row>
          <xdr:rowOff>19050</xdr:rowOff>
        </xdr:to>
        <xdr:sp macro="" textlink="">
          <xdr:nvSpPr>
            <xdr:cNvPr id="133166" name="Check Box 46" hidden="1">
              <a:extLst>
                <a:ext uri="{63B3BB69-23CF-44E3-9099-C40C66FF867C}">
                  <a14:compatExt spid="_x0000_s133166"/>
                </a:ext>
                <a:ext uri="{FF2B5EF4-FFF2-40B4-BE49-F238E27FC236}">
                  <a16:creationId xmlns:a16="http://schemas.microsoft.com/office/drawing/2014/main" id="{00000000-0008-0000-1700-00002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19050</xdr:rowOff>
        </xdr:from>
        <xdr:to>
          <xdr:col>3</xdr:col>
          <xdr:colOff>57150</xdr:colOff>
          <xdr:row>79</xdr:row>
          <xdr:rowOff>19050</xdr:rowOff>
        </xdr:to>
        <xdr:sp macro="" textlink="">
          <xdr:nvSpPr>
            <xdr:cNvPr id="133167" name="Check Box 47" hidden="1">
              <a:extLst>
                <a:ext uri="{63B3BB69-23CF-44E3-9099-C40C66FF867C}">
                  <a14:compatExt spid="_x0000_s133167"/>
                </a:ext>
                <a:ext uri="{FF2B5EF4-FFF2-40B4-BE49-F238E27FC236}">
                  <a16:creationId xmlns:a16="http://schemas.microsoft.com/office/drawing/2014/main" id="{00000000-0008-0000-1700-00002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19050</xdr:rowOff>
        </xdr:from>
        <xdr:to>
          <xdr:col>4</xdr:col>
          <xdr:colOff>95250</xdr:colOff>
          <xdr:row>76</xdr:row>
          <xdr:rowOff>0</xdr:rowOff>
        </xdr:to>
        <xdr:sp macro="" textlink="">
          <xdr:nvSpPr>
            <xdr:cNvPr id="133168" name="Check Box 48" hidden="1">
              <a:extLst>
                <a:ext uri="{63B3BB69-23CF-44E3-9099-C40C66FF867C}">
                  <a14:compatExt spid="_x0000_s133168"/>
                </a:ext>
                <a:ext uri="{FF2B5EF4-FFF2-40B4-BE49-F238E27FC236}">
                  <a16:creationId xmlns:a16="http://schemas.microsoft.com/office/drawing/2014/main" id="{00000000-0008-0000-1700-00003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19050</xdr:rowOff>
        </xdr:from>
        <xdr:to>
          <xdr:col>3</xdr:col>
          <xdr:colOff>57150</xdr:colOff>
          <xdr:row>76</xdr:row>
          <xdr:rowOff>0</xdr:rowOff>
        </xdr:to>
        <xdr:sp macro="" textlink="">
          <xdr:nvSpPr>
            <xdr:cNvPr id="133169" name="Check Box 49" hidden="1">
              <a:extLst>
                <a:ext uri="{63B3BB69-23CF-44E3-9099-C40C66FF867C}">
                  <a14:compatExt spid="_x0000_s133169"/>
                </a:ext>
                <a:ext uri="{FF2B5EF4-FFF2-40B4-BE49-F238E27FC236}">
                  <a16:creationId xmlns:a16="http://schemas.microsoft.com/office/drawing/2014/main" id="{00000000-0008-0000-1700-00003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19050</xdr:rowOff>
        </xdr:from>
        <xdr:to>
          <xdr:col>4</xdr:col>
          <xdr:colOff>95250</xdr:colOff>
          <xdr:row>78</xdr:row>
          <xdr:rowOff>0</xdr:rowOff>
        </xdr:to>
        <xdr:sp macro="" textlink="">
          <xdr:nvSpPr>
            <xdr:cNvPr id="133170" name="Check Box 50" hidden="1">
              <a:extLst>
                <a:ext uri="{63B3BB69-23CF-44E3-9099-C40C66FF867C}">
                  <a14:compatExt spid="_x0000_s133170"/>
                </a:ext>
                <a:ext uri="{FF2B5EF4-FFF2-40B4-BE49-F238E27FC236}">
                  <a16:creationId xmlns:a16="http://schemas.microsoft.com/office/drawing/2014/main" id="{00000000-0008-0000-1700-00003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19050</xdr:rowOff>
        </xdr:from>
        <xdr:to>
          <xdr:col>3</xdr:col>
          <xdr:colOff>57150</xdr:colOff>
          <xdr:row>78</xdr:row>
          <xdr:rowOff>0</xdr:rowOff>
        </xdr:to>
        <xdr:sp macro="" textlink="">
          <xdr:nvSpPr>
            <xdr:cNvPr id="133171" name="Check Box 51" hidden="1">
              <a:extLst>
                <a:ext uri="{63B3BB69-23CF-44E3-9099-C40C66FF867C}">
                  <a14:compatExt spid="_x0000_s133171"/>
                </a:ext>
                <a:ext uri="{FF2B5EF4-FFF2-40B4-BE49-F238E27FC236}">
                  <a16:creationId xmlns:a16="http://schemas.microsoft.com/office/drawing/2014/main" id="{00000000-0008-0000-1700-00003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19050</xdr:rowOff>
        </xdr:from>
        <xdr:to>
          <xdr:col>4</xdr:col>
          <xdr:colOff>95250</xdr:colOff>
          <xdr:row>77</xdr:row>
          <xdr:rowOff>0</xdr:rowOff>
        </xdr:to>
        <xdr:sp macro="" textlink="">
          <xdr:nvSpPr>
            <xdr:cNvPr id="133172" name="Check Box 52" hidden="1">
              <a:extLst>
                <a:ext uri="{63B3BB69-23CF-44E3-9099-C40C66FF867C}">
                  <a14:compatExt spid="_x0000_s133172"/>
                </a:ext>
                <a:ext uri="{FF2B5EF4-FFF2-40B4-BE49-F238E27FC236}">
                  <a16:creationId xmlns:a16="http://schemas.microsoft.com/office/drawing/2014/main" id="{00000000-0008-0000-1700-00003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19050</xdr:rowOff>
        </xdr:from>
        <xdr:to>
          <xdr:col>3</xdr:col>
          <xdr:colOff>57150</xdr:colOff>
          <xdr:row>77</xdr:row>
          <xdr:rowOff>0</xdr:rowOff>
        </xdr:to>
        <xdr:sp macro="" textlink="">
          <xdr:nvSpPr>
            <xdr:cNvPr id="133173" name="Check Box 53" hidden="1">
              <a:extLst>
                <a:ext uri="{63B3BB69-23CF-44E3-9099-C40C66FF867C}">
                  <a14:compatExt spid="_x0000_s133173"/>
                </a:ext>
                <a:ext uri="{FF2B5EF4-FFF2-40B4-BE49-F238E27FC236}">
                  <a16:creationId xmlns:a16="http://schemas.microsoft.com/office/drawing/2014/main" id="{00000000-0008-0000-1700-00003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19050</xdr:rowOff>
        </xdr:from>
        <xdr:to>
          <xdr:col>10</xdr:col>
          <xdr:colOff>133350</xdr:colOff>
          <xdr:row>68</xdr:row>
          <xdr:rowOff>19050</xdr:rowOff>
        </xdr:to>
        <xdr:sp macro="" textlink="">
          <xdr:nvSpPr>
            <xdr:cNvPr id="133174" name="Check Box 54" hidden="1">
              <a:extLst>
                <a:ext uri="{63B3BB69-23CF-44E3-9099-C40C66FF867C}">
                  <a14:compatExt spid="_x0000_s133174"/>
                </a:ext>
                <a:ext uri="{FF2B5EF4-FFF2-40B4-BE49-F238E27FC236}">
                  <a16:creationId xmlns:a16="http://schemas.microsoft.com/office/drawing/2014/main" id="{00000000-0008-0000-1700-00003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Other - please specify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81</xdr:row>
          <xdr:rowOff>38100</xdr:rowOff>
        </xdr:from>
        <xdr:to>
          <xdr:col>10</xdr:col>
          <xdr:colOff>114300</xdr:colOff>
          <xdr:row>82</xdr:row>
          <xdr:rowOff>0</xdr:rowOff>
        </xdr:to>
        <xdr:sp macro="" textlink="">
          <xdr:nvSpPr>
            <xdr:cNvPr id="133175" name="Check Box 55" hidden="1">
              <a:extLst>
                <a:ext uri="{63B3BB69-23CF-44E3-9099-C40C66FF867C}">
                  <a14:compatExt spid="_x0000_s133175"/>
                </a:ext>
                <a:ext uri="{FF2B5EF4-FFF2-40B4-BE49-F238E27FC236}">
                  <a16:creationId xmlns:a16="http://schemas.microsoft.com/office/drawing/2014/main" id="{00000000-0008-0000-1700-00003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19050</xdr:rowOff>
        </xdr:from>
        <xdr:to>
          <xdr:col>5</xdr:col>
          <xdr:colOff>171450</xdr:colOff>
          <xdr:row>43</xdr:row>
          <xdr:rowOff>76200</xdr:rowOff>
        </xdr:to>
        <xdr:sp macro="" textlink="">
          <xdr:nvSpPr>
            <xdr:cNvPr id="133176" name="Check Box 56" hidden="1">
              <a:extLst>
                <a:ext uri="{63B3BB69-23CF-44E3-9099-C40C66FF867C}">
                  <a14:compatExt spid="_x0000_s133176"/>
                </a:ext>
                <a:ext uri="{FF2B5EF4-FFF2-40B4-BE49-F238E27FC236}">
                  <a16:creationId xmlns:a16="http://schemas.microsoft.com/office/drawing/2014/main" id="{00000000-0008-0000-1700-00003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19050</xdr:rowOff>
        </xdr:from>
        <xdr:to>
          <xdr:col>23</xdr:col>
          <xdr:colOff>133350</xdr:colOff>
          <xdr:row>41</xdr:row>
          <xdr:rowOff>323850</xdr:rowOff>
        </xdr:to>
        <xdr:sp macro="" textlink="">
          <xdr:nvSpPr>
            <xdr:cNvPr id="133177" name="Check Box 57" hidden="1">
              <a:extLst>
                <a:ext uri="{63B3BB69-23CF-44E3-9099-C40C66FF867C}">
                  <a14:compatExt spid="_x0000_s133177"/>
                </a:ext>
                <a:ext uri="{FF2B5EF4-FFF2-40B4-BE49-F238E27FC236}">
                  <a16:creationId xmlns:a16="http://schemas.microsoft.com/office/drawing/2014/main" id="{00000000-0008-0000-1700-00003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xdr:row>
          <xdr:rowOff>19050</xdr:rowOff>
        </xdr:from>
        <xdr:to>
          <xdr:col>17</xdr:col>
          <xdr:colOff>152400</xdr:colOff>
          <xdr:row>41</xdr:row>
          <xdr:rowOff>9525</xdr:rowOff>
        </xdr:to>
        <xdr:sp macro="" textlink="">
          <xdr:nvSpPr>
            <xdr:cNvPr id="133178" name="Check Box 58" hidden="1">
              <a:extLst>
                <a:ext uri="{63B3BB69-23CF-44E3-9099-C40C66FF867C}">
                  <a14:compatExt spid="_x0000_s133178"/>
                </a:ext>
                <a:ext uri="{FF2B5EF4-FFF2-40B4-BE49-F238E27FC236}">
                  <a16:creationId xmlns:a16="http://schemas.microsoft.com/office/drawing/2014/main" id="{00000000-0008-0000-1700-00003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40</xdr:row>
          <xdr:rowOff>19050</xdr:rowOff>
        </xdr:from>
        <xdr:to>
          <xdr:col>19</xdr:col>
          <xdr:colOff>152400</xdr:colOff>
          <xdr:row>41</xdr:row>
          <xdr:rowOff>9525</xdr:rowOff>
        </xdr:to>
        <xdr:sp macro="" textlink="">
          <xdr:nvSpPr>
            <xdr:cNvPr id="133179" name="Check Box 59" hidden="1">
              <a:extLst>
                <a:ext uri="{63B3BB69-23CF-44E3-9099-C40C66FF867C}">
                  <a14:compatExt spid="_x0000_s133179"/>
                </a:ext>
                <a:ext uri="{FF2B5EF4-FFF2-40B4-BE49-F238E27FC236}">
                  <a16:creationId xmlns:a16="http://schemas.microsoft.com/office/drawing/2014/main" id="{00000000-0008-0000-1700-00003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40</xdr:row>
          <xdr:rowOff>19050</xdr:rowOff>
        </xdr:from>
        <xdr:to>
          <xdr:col>21</xdr:col>
          <xdr:colOff>152400</xdr:colOff>
          <xdr:row>41</xdr:row>
          <xdr:rowOff>9525</xdr:rowOff>
        </xdr:to>
        <xdr:sp macro="" textlink="">
          <xdr:nvSpPr>
            <xdr:cNvPr id="133180" name="Check Box 60" hidden="1">
              <a:extLst>
                <a:ext uri="{63B3BB69-23CF-44E3-9099-C40C66FF867C}">
                  <a14:compatExt spid="_x0000_s133180"/>
                </a:ext>
                <a:ext uri="{FF2B5EF4-FFF2-40B4-BE49-F238E27FC236}">
                  <a16:creationId xmlns:a16="http://schemas.microsoft.com/office/drawing/2014/main" id="{00000000-0008-0000-1700-00003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19050</xdr:rowOff>
        </xdr:from>
        <xdr:to>
          <xdr:col>23</xdr:col>
          <xdr:colOff>133350</xdr:colOff>
          <xdr:row>41</xdr:row>
          <xdr:rowOff>9525</xdr:rowOff>
        </xdr:to>
        <xdr:sp macro="" textlink="">
          <xdr:nvSpPr>
            <xdr:cNvPr id="133181" name="Check Box 61" hidden="1">
              <a:extLst>
                <a:ext uri="{63B3BB69-23CF-44E3-9099-C40C66FF867C}">
                  <a14:compatExt spid="_x0000_s133181"/>
                </a:ext>
                <a:ext uri="{FF2B5EF4-FFF2-40B4-BE49-F238E27FC236}">
                  <a16:creationId xmlns:a16="http://schemas.microsoft.com/office/drawing/2014/main" id="{00000000-0008-0000-1700-00003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152400</xdr:rowOff>
        </xdr:from>
        <xdr:to>
          <xdr:col>8</xdr:col>
          <xdr:colOff>190500</xdr:colOff>
          <xdr:row>46</xdr:row>
          <xdr:rowOff>95250</xdr:rowOff>
        </xdr:to>
        <xdr:sp macro="" textlink="">
          <xdr:nvSpPr>
            <xdr:cNvPr id="133182" name="Check Box 62" hidden="1">
              <a:extLst>
                <a:ext uri="{63B3BB69-23CF-44E3-9099-C40C66FF867C}">
                  <a14:compatExt spid="_x0000_s133182"/>
                </a:ext>
                <a:ext uri="{FF2B5EF4-FFF2-40B4-BE49-F238E27FC236}">
                  <a16:creationId xmlns:a16="http://schemas.microsoft.com/office/drawing/2014/main" id="{00000000-0008-0000-1700-00003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xdr:row>
          <xdr:rowOff>133350</xdr:rowOff>
        </xdr:from>
        <xdr:to>
          <xdr:col>8</xdr:col>
          <xdr:colOff>190500</xdr:colOff>
          <xdr:row>47</xdr:row>
          <xdr:rowOff>76200</xdr:rowOff>
        </xdr:to>
        <xdr:sp macro="" textlink="">
          <xdr:nvSpPr>
            <xdr:cNvPr id="133183" name="Check Box 63" hidden="1">
              <a:extLst>
                <a:ext uri="{63B3BB69-23CF-44E3-9099-C40C66FF867C}">
                  <a14:compatExt spid="_x0000_s133183"/>
                </a:ext>
                <a:ext uri="{FF2B5EF4-FFF2-40B4-BE49-F238E27FC236}">
                  <a16:creationId xmlns:a16="http://schemas.microsoft.com/office/drawing/2014/main" id="{00000000-0008-0000-1700-00003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xdr:row>
          <xdr:rowOff>114300</xdr:rowOff>
        </xdr:from>
        <xdr:to>
          <xdr:col>8</xdr:col>
          <xdr:colOff>190500</xdr:colOff>
          <xdr:row>48</xdr:row>
          <xdr:rowOff>19050</xdr:rowOff>
        </xdr:to>
        <xdr:sp macro="" textlink="">
          <xdr:nvSpPr>
            <xdr:cNvPr id="133184" name="Check Box 64" hidden="1">
              <a:extLst>
                <a:ext uri="{63B3BB69-23CF-44E3-9099-C40C66FF867C}">
                  <a14:compatExt spid="_x0000_s133184"/>
                </a:ext>
                <a:ext uri="{FF2B5EF4-FFF2-40B4-BE49-F238E27FC236}">
                  <a16:creationId xmlns:a16="http://schemas.microsoft.com/office/drawing/2014/main" id="{00000000-0008-0000-1700-00004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152400</xdr:rowOff>
        </xdr:from>
        <xdr:to>
          <xdr:col>7</xdr:col>
          <xdr:colOff>190500</xdr:colOff>
          <xdr:row>46</xdr:row>
          <xdr:rowOff>95250</xdr:rowOff>
        </xdr:to>
        <xdr:sp macro="" textlink="">
          <xdr:nvSpPr>
            <xdr:cNvPr id="133185" name="Check Box 65" hidden="1">
              <a:extLst>
                <a:ext uri="{63B3BB69-23CF-44E3-9099-C40C66FF867C}">
                  <a14:compatExt spid="_x0000_s133185"/>
                </a:ext>
                <a:ext uri="{FF2B5EF4-FFF2-40B4-BE49-F238E27FC236}">
                  <a16:creationId xmlns:a16="http://schemas.microsoft.com/office/drawing/2014/main" id="{00000000-0008-0000-1700-00004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133350</xdr:rowOff>
        </xdr:from>
        <xdr:to>
          <xdr:col>7</xdr:col>
          <xdr:colOff>190500</xdr:colOff>
          <xdr:row>47</xdr:row>
          <xdr:rowOff>76200</xdr:rowOff>
        </xdr:to>
        <xdr:sp macro="" textlink="">
          <xdr:nvSpPr>
            <xdr:cNvPr id="133186" name="Check Box 66" hidden="1">
              <a:extLst>
                <a:ext uri="{63B3BB69-23CF-44E3-9099-C40C66FF867C}">
                  <a14:compatExt spid="_x0000_s133186"/>
                </a:ext>
                <a:ext uri="{FF2B5EF4-FFF2-40B4-BE49-F238E27FC236}">
                  <a16:creationId xmlns:a16="http://schemas.microsoft.com/office/drawing/2014/main" id="{00000000-0008-0000-1700-00004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114300</xdr:rowOff>
        </xdr:from>
        <xdr:to>
          <xdr:col>7</xdr:col>
          <xdr:colOff>190500</xdr:colOff>
          <xdr:row>48</xdr:row>
          <xdr:rowOff>19050</xdr:rowOff>
        </xdr:to>
        <xdr:sp macro="" textlink="">
          <xdr:nvSpPr>
            <xdr:cNvPr id="133187" name="Check Box 67" hidden="1">
              <a:extLst>
                <a:ext uri="{63B3BB69-23CF-44E3-9099-C40C66FF867C}">
                  <a14:compatExt spid="_x0000_s133187"/>
                </a:ext>
                <a:ext uri="{FF2B5EF4-FFF2-40B4-BE49-F238E27FC236}">
                  <a16:creationId xmlns:a16="http://schemas.microsoft.com/office/drawing/2014/main" id="{00000000-0008-0000-1700-00004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152400</xdr:rowOff>
        </xdr:from>
        <xdr:to>
          <xdr:col>9</xdr:col>
          <xdr:colOff>190500</xdr:colOff>
          <xdr:row>46</xdr:row>
          <xdr:rowOff>95250</xdr:rowOff>
        </xdr:to>
        <xdr:sp macro="" textlink="">
          <xdr:nvSpPr>
            <xdr:cNvPr id="133188" name="Check Box 68" hidden="1">
              <a:extLst>
                <a:ext uri="{63B3BB69-23CF-44E3-9099-C40C66FF867C}">
                  <a14:compatExt spid="_x0000_s133188"/>
                </a:ext>
                <a:ext uri="{FF2B5EF4-FFF2-40B4-BE49-F238E27FC236}">
                  <a16:creationId xmlns:a16="http://schemas.microsoft.com/office/drawing/2014/main" id="{00000000-0008-0000-1700-00004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133350</xdr:rowOff>
        </xdr:from>
        <xdr:to>
          <xdr:col>9</xdr:col>
          <xdr:colOff>190500</xdr:colOff>
          <xdr:row>47</xdr:row>
          <xdr:rowOff>76200</xdr:rowOff>
        </xdr:to>
        <xdr:sp macro="" textlink="">
          <xdr:nvSpPr>
            <xdr:cNvPr id="133189" name="Check Box 69" hidden="1">
              <a:extLst>
                <a:ext uri="{63B3BB69-23CF-44E3-9099-C40C66FF867C}">
                  <a14:compatExt spid="_x0000_s133189"/>
                </a:ext>
                <a:ext uri="{FF2B5EF4-FFF2-40B4-BE49-F238E27FC236}">
                  <a16:creationId xmlns:a16="http://schemas.microsoft.com/office/drawing/2014/main" id="{00000000-0008-0000-1700-00004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114300</xdr:rowOff>
        </xdr:from>
        <xdr:to>
          <xdr:col>9</xdr:col>
          <xdr:colOff>190500</xdr:colOff>
          <xdr:row>48</xdr:row>
          <xdr:rowOff>19050</xdr:rowOff>
        </xdr:to>
        <xdr:sp macro="" textlink="">
          <xdr:nvSpPr>
            <xdr:cNvPr id="133190" name="Check Box 70" hidden="1">
              <a:extLst>
                <a:ext uri="{63B3BB69-23CF-44E3-9099-C40C66FF867C}">
                  <a14:compatExt spid="_x0000_s133190"/>
                </a:ext>
                <a:ext uri="{FF2B5EF4-FFF2-40B4-BE49-F238E27FC236}">
                  <a16:creationId xmlns:a16="http://schemas.microsoft.com/office/drawing/2014/main" id="{00000000-0008-0000-1700-00004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152400</xdr:rowOff>
        </xdr:from>
        <xdr:to>
          <xdr:col>10</xdr:col>
          <xdr:colOff>190500</xdr:colOff>
          <xdr:row>46</xdr:row>
          <xdr:rowOff>95250</xdr:rowOff>
        </xdr:to>
        <xdr:sp macro="" textlink="">
          <xdr:nvSpPr>
            <xdr:cNvPr id="133191" name="Check Box 71" hidden="1">
              <a:extLst>
                <a:ext uri="{63B3BB69-23CF-44E3-9099-C40C66FF867C}">
                  <a14:compatExt spid="_x0000_s133191"/>
                </a:ext>
                <a:ext uri="{FF2B5EF4-FFF2-40B4-BE49-F238E27FC236}">
                  <a16:creationId xmlns:a16="http://schemas.microsoft.com/office/drawing/2014/main" id="{00000000-0008-0000-1700-00004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133350</xdr:rowOff>
        </xdr:from>
        <xdr:to>
          <xdr:col>10</xdr:col>
          <xdr:colOff>190500</xdr:colOff>
          <xdr:row>47</xdr:row>
          <xdr:rowOff>76200</xdr:rowOff>
        </xdr:to>
        <xdr:sp macro="" textlink="">
          <xdr:nvSpPr>
            <xdr:cNvPr id="133192" name="Check Box 72" hidden="1">
              <a:extLst>
                <a:ext uri="{63B3BB69-23CF-44E3-9099-C40C66FF867C}">
                  <a14:compatExt spid="_x0000_s133192"/>
                </a:ext>
                <a:ext uri="{FF2B5EF4-FFF2-40B4-BE49-F238E27FC236}">
                  <a16:creationId xmlns:a16="http://schemas.microsoft.com/office/drawing/2014/main" id="{00000000-0008-0000-1700-00004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46</xdr:row>
          <xdr:rowOff>114300</xdr:rowOff>
        </xdr:from>
        <xdr:to>
          <xdr:col>10</xdr:col>
          <xdr:colOff>190500</xdr:colOff>
          <xdr:row>48</xdr:row>
          <xdr:rowOff>19050</xdr:rowOff>
        </xdr:to>
        <xdr:sp macro="" textlink="">
          <xdr:nvSpPr>
            <xdr:cNvPr id="133193" name="Check Box 73" hidden="1">
              <a:extLst>
                <a:ext uri="{63B3BB69-23CF-44E3-9099-C40C66FF867C}">
                  <a14:compatExt spid="_x0000_s133193"/>
                </a:ext>
                <a:ext uri="{FF2B5EF4-FFF2-40B4-BE49-F238E27FC236}">
                  <a16:creationId xmlns:a16="http://schemas.microsoft.com/office/drawing/2014/main" id="{00000000-0008-0000-1700-00004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152400</xdr:rowOff>
        </xdr:from>
        <xdr:to>
          <xdr:col>11</xdr:col>
          <xdr:colOff>190500</xdr:colOff>
          <xdr:row>46</xdr:row>
          <xdr:rowOff>95250</xdr:rowOff>
        </xdr:to>
        <xdr:sp macro="" textlink="">
          <xdr:nvSpPr>
            <xdr:cNvPr id="133194" name="Check Box 74" hidden="1">
              <a:extLst>
                <a:ext uri="{63B3BB69-23CF-44E3-9099-C40C66FF867C}">
                  <a14:compatExt spid="_x0000_s133194"/>
                </a:ext>
                <a:ext uri="{FF2B5EF4-FFF2-40B4-BE49-F238E27FC236}">
                  <a16:creationId xmlns:a16="http://schemas.microsoft.com/office/drawing/2014/main" id="{00000000-0008-0000-1700-00004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133350</xdr:rowOff>
        </xdr:from>
        <xdr:to>
          <xdr:col>11</xdr:col>
          <xdr:colOff>190500</xdr:colOff>
          <xdr:row>47</xdr:row>
          <xdr:rowOff>76200</xdr:rowOff>
        </xdr:to>
        <xdr:sp macro="" textlink="">
          <xdr:nvSpPr>
            <xdr:cNvPr id="133195" name="Check Box 75" hidden="1">
              <a:extLst>
                <a:ext uri="{63B3BB69-23CF-44E3-9099-C40C66FF867C}">
                  <a14:compatExt spid="_x0000_s133195"/>
                </a:ext>
                <a:ext uri="{FF2B5EF4-FFF2-40B4-BE49-F238E27FC236}">
                  <a16:creationId xmlns:a16="http://schemas.microsoft.com/office/drawing/2014/main" id="{00000000-0008-0000-1700-00004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114300</xdr:rowOff>
        </xdr:from>
        <xdr:to>
          <xdr:col>11</xdr:col>
          <xdr:colOff>190500</xdr:colOff>
          <xdr:row>48</xdr:row>
          <xdr:rowOff>19050</xdr:rowOff>
        </xdr:to>
        <xdr:sp macro="" textlink="">
          <xdr:nvSpPr>
            <xdr:cNvPr id="133196" name="Check Box 76" hidden="1">
              <a:extLst>
                <a:ext uri="{63B3BB69-23CF-44E3-9099-C40C66FF867C}">
                  <a14:compatExt spid="_x0000_s133196"/>
                </a:ext>
                <a:ext uri="{FF2B5EF4-FFF2-40B4-BE49-F238E27FC236}">
                  <a16:creationId xmlns:a16="http://schemas.microsoft.com/office/drawing/2014/main" id="{00000000-0008-0000-1700-00004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152400</xdr:rowOff>
        </xdr:from>
        <xdr:to>
          <xdr:col>12</xdr:col>
          <xdr:colOff>190500</xdr:colOff>
          <xdr:row>46</xdr:row>
          <xdr:rowOff>95250</xdr:rowOff>
        </xdr:to>
        <xdr:sp macro="" textlink="">
          <xdr:nvSpPr>
            <xdr:cNvPr id="133197" name="Check Box 77" hidden="1">
              <a:extLst>
                <a:ext uri="{63B3BB69-23CF-44E3-9099-C40C66FF867C}">
                  <a14:compatExt spid="_x0000_s133197"/>
                </a:ext>
                <a:ext uri="{FF2B5EF4-FFF2-40B4-BE49-F238E27FC236}">
                  <a16:creationId xmlns:a16="http://schemas.microsoft.com/office/drawing/2014/main" id="{00000000-0008-0000-1700-00004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45</xdr:row>
          <xdr:rowOff>133350</xdr:rowOff>
        </xdr:from>
        <xdr:to>
          <xdr:col>12</xdr:col>
          <xdr:colOff>190500</xdr:colOff>
          <xdr:row>47</xdr:row>
          <xdr:rowOff>76200</xdr:rowOff>
        </xdr:to>
        <xdr:sp macro="" textlink="">
          <xdr:nvSpPr>
            <xdr:cNvPr id="133198" name="Check Box 78" hidden="1">
              <a:extLst>
                <a:ext uri="{63B3BB69-23CF-44E3-9099-C40C66FF867C}">
                  <a14:compatExt spid="_x0000_s133198"/>
                </a:ext>
                <a:ext uri="{FF2B5EF4-FFF2-40B4-BE49-F238E27FC236}">
                  <a16:creationId xmlns:a16="http://schemas.microsoft.com/office/drawing/2014/main" id="{00000000-0008-0000-1700-00004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114300</xdr:rowOff>
        </xdr:from>
        <xdr:to>
          <xdr:col>12</xdr:col>
          <xdr:colOff>190500</xdr:colOff>
          <xdr:row>48</xdr:row>
          <xdr:rowOff>19050</xdr:rowOff>
        </xdr:to>
        <xdr:sp macro="" textlink="">
          <xdr:nvSpPr>
            <xdr:cNvPr id="133199" name="Check Box 79" hidden="1">
              <a:extLst>
                <a:ext uri="{63B3BB69-23CF-44E3-9099-C40C66FF867C}">
                  <a14:compatExt spid="_x0000_s133199"/>
                </a:ext>
                <a:ext uri="{FF2B5EF4-FFF2-40B4-BE49-F238E27FC236}">
                  <a16:creationId xmlns:a16="http://schemas.microsoft.com/office/drawing/2014/main" id="{00000000-0008-0000-1700-00004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152400</xdr:rowOff>
        </xdr:from>
        <xdr:to>
          <xdr:col>13</xdr:col>
          <xdr:colOff>190500</xdr:colOff>
          <xdr:row>46</xdr:row>
          <xdr:rowOff>95250</xdr:rowOff>
        </xdr:to>
        <xdr:sp macro="" textlink="">
          <xdr:nvSpPr>
            <xdr:cNvPr id="133200" name="Check Box 80" hidden="1">
              <a:extLst>
                <a:ext uri="{63B3BB69-23CF-44E3-9099-C40C66FF867C}">
                  <a14:compatExt spid="_x0000_s133200"/>
                </a:ext>
                <a:ext uri="{FF2B5EF4-FFF2-40B4-BE49-F238E27FC236}">
                  <a16:creationId xmlns:a16="http://schemas.microsoft.com/office/drawing/2014/main" id="{00000000-0008-0000-1700-00005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45</xdr:row>
          <xdr:rowOff>133350</xdr:rowOff>
        </xdr:from>
        <xdr:to>
          <xdr:col>13</xdr:col>
          <xdr:colOff>190500</xdr:colOff>
          <xdr:row>47</xdr:row>
          <xdr:rowOff>76200</xdr:rowOff>
        </xdr:to>
        <xdr:sp macro="" textlink="">
          <xdr:nvSpPr>
            <xdr:cNvPr id="133201" name="Check Box 81" hidden="1">
              <a:extLst>
                <a:ext uri="{63B3BB69-23CF-44E3-9099-C40C66FF867C}">
                  <a14:compatExt spid="_x0000_s133201"/>
                </a:ext>
                <a:ext uri="{FF2B5EF4-FFF2-40B4-BE49-F238E27FC236}">
                  <a16:creationId xmlns:a16="http://schemas.microsoft.com/office/drawing/2014/main" id="{00000000-0008-0000-1700-00005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114300</xdr:rowOff>
        </xdr:from>
        <xdr:to>
          <xdr:col>13</xdr:col>
          <xdr:colOff>190500</xdr:colOff>
          <xdr:row>48</xdr:row>
          <xdr:rowOff>19050</xdr:rowOff>
        </xdr:to>
        <xdr:sp macro="" textlink="">
          <xdr:nvSpPr>
            <xdr:cNvPr id="133202" name="Check Box 82" hidden="1">
              <a:extLst>
                <a:ext uri="{63B3BB69-23CF-44E3-9099-C40C66FF867C}">
                  <a14:compatExt spid="_x0000_s133202"/>
                </a:ext>
                <a:ext uri="{FF2B5EF4-FFF2-40B4-BE49-F238E27FC236}">
                  <a16:creationId xmlns:a16="http://schemas.microsoft.com/office/drawing/2014/main" id="{00000000-0008-0000-1700-00005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152400</xdr:rowOff>
        </xdr:from>
        <xdr:to>
          <xdr:col>14</xdr:col>
          <xdr:colOff>190500</xdr:colOff>
          <xdr:row>46</xdr:row>
          <xdr:rowOff>95250</xdr:rowOff>
        </xdr:to>
        <xdr:sp macro="" textlink="">
          <xdr:nvSpPr>
            <xdr:cNvPr id="133203" name="Check Box 83" hidden="1">
              <a:extLst>
                <a:ext uri="{63B3BB69-23CF-44E3-9099-C40C66FF867C}">
                  <a14:compatExt spid="_x0000_s133203"/>
                </a:ext>
                <a:ext uri="{FF2B5EF4-FFF2-40B4-BE49-F238E27FC236}">
                  <a16:creationId xmlns:a16="http://schemas.microsoft.com/office/drawing/2014/main" id="{00000000-0008-0000-1700-00005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xdr:row>
          <xdr:rowOff>133350</xdr:rowOff>
        </xdr:from>
        <xdr:to>
          <xdr:col>14</xdr:col>
          <xdr:colOff>190500</xdr:colOff>
          <xdr:row>47</xdr:row>
          <xdr:rowOff>76200</xdr:rowOff>
        </xdr:to>
        <xdr:sp macro="" textlink="">
          <xdr:nvSpPr>
            <xdr:cNvPr id="133204" name="Check Box 84" hidden="1">
              <a:extLst>
                <a:ext uri="{63B3BB69-23CF-44E3-9099-C40C66FF867C}">
                  <a14:compatExt spid="_x0000_s133204"/>
                </a:ext>
                <a:ext uri="{FF2B5EF4-FFF2-40B4-BE49-F238E27FC236}">
                  <a16:creationId xmlns:a16="http://schemas.microsoft.com/office/drawing/2014/main" id="{00000000-0008-0000-1700-00005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46</xdr:row>
          <xdr:rowOff>114300</xdr:rowOff>
        </xdr:from>
        <xdr:to>
          <xdr:col>14</xdr:col>
          <xdr:colOff>190500</xdr:colOff>
          <xdr:row>48</xdr:row>
          <xdr:rowOff>19050</xdr:rowOff>
        </xdr:to>
        <xdr:sp macro="" textlink="">
          <xdr:nvSpPr>
            <xdr:cNvPr id="133205" name="Check Box 85" hidden="1">
              <a:extLst>
                <a:ext uri="{63B3BB69-23CF-44E3-9099-C40C66FF867C}">
                  <a14:compatExt spid="_x0000_s133205"/>
                </a:ext>
                <a:ext uri="{FF2B5EF4-FFF2-40B4-BE49-F238E27FC236}">
                  <a16:creationId xmlns:a16="http://schemas.microsoft.com/office/drawing/2014/main" id="{00000000-0008-0000-1700-00005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152400</xdr:rowOff>
        </xdr:from>
        <xdr:to>
          <xdr:col>15</xdr:col>
          <xdr:colOff>190500</xdr:colOff>
          <xdr:row>46</xdr:row>
          <xdr:rowOff>95250</xdr:rowOff>
        </xdr:to>
        <xdr:sp macro="" textlink="">
          <xdr:nvSpPr>
            <xdr:cNvPr id="133206" name="Check Box 86" hidden="1">
              <a:extLst>
                <a:ext uri="{63B3BB69-23CF-44E3-9099-C40C66FF867C}">
                  <a14:compatExt spid="_x0000_s133206"/>
                </a:ext>
                <a:ext uri="{FF2B5EF4-FFF2-40B4-BE49-F238E27FC236}">
                  <a16:creationId xmlns:a16="http://schemas.microsoft.com/office/drawing/2014/main" id="{00000000-0008-0000-1700-00005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133350</xdr:rowOff>
        </xdr:from>
        <xdr:to>
          <xdr:col>15</xdr:col>
          <xdr:colOff>190500</xdr:colOff>
          <xdr:row>47</xdr:row>
          <xdr:rowOff>76200</xdr:rowOff>
        </xdr:to>
        <xdr:sp macro="" textlink="">
          <xdr:nvSpPr>
            <xdr:cNvPr id="133207" name="Check Box 87" hidden="1">
              <a:extLst>
                <a:ext uri="{63B3BB69-23CF-44E3-9099-C40C66FF867C}">
                  <a14:compatExt spid="_x0000_s133207"/>
                </a:ext>
                <a:ext uri="{FF2B5EF4-FFF2-40B4-BE49-F238E27FC236}">
                  <a16:creationId xmlns:a16="http://schemas.microsoft.com/office/drawing/2014/main" id="{00000000-0008-0000-1700-00005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114300</xdr:rowOff>
        </xdr:from>
        <xdr:to>
          <xdr:col>15</xdr:col>
          <xdr:colOff>190500</xdr:colOff>
          <xdr:row>48</xdr:row>
          <xdr:rowOff>19050</xdr:rowOff>
        </xdr:to>
        <xdr:sp macro="" textlink="">
          <xdr:nvSpPr>
            <xdr:cNvPr id="133208" name="Check Box 88" hidden="1">
              <a:extLst>
                <a:ext uri="{63B3BB69-23CF-44E3-9099-C40C66FF867C}">
                  <a14:compatExt spid="_x0000_s133208"/>
                </a:ext>
                <a:ext uri="{FF2B5EF4-FFF2-40B4-BE49-F238E27FC236}">
                  <a16:creationId xmlns:a16="http://schemas.microsoft.com/office/drawing/2014/main" id="{00000000-0008-0000-1700-00005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152400</xdr:rowOff>
        </xdr:from>
        <xdr:to>
          <xdr:col>16</xdr:col>
          <xdr:colOff>190500</xdr:colOff>
          <xdr:row>46</xdr:row>
          <xdr:rowOff>95250</xdr:rowOff>
        </xdr:to>
        <xdr:sp macro="" textlink="">
          <xdr:nvSpPr>
            <xdr:cNvPr id="133209" name="Check Box 89" hidden="1">
              <a:extLst>
                <a:ext uri="{63B3BB69-23CF-44E3-9099-C40C66FF867C}">
                  <a14:compatExt spid="_x0000_s133209"/>
                </a:ext>
                <a:ext uri="{FF2B5EF4-FFF2-40B4-BE49-F238E27FC236}">
                  <a16:creationId xmlns:a16="http://schemas.microsoft.com/office/drawing/2014/main" id="{00000000-0008-0000-1700-00005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133350</xdr:rowOff>
        </xdr:from>
        <xdr:to>
          <xdr:col>16</xdr:col>
          <xdr:colOff>190500</xdr:colOff>
          <xdr:row>47</xdr:row>
          <xdr:rowOff>76200</xdr:rowOff>
        </xdr:to>
        <xdr:sp macro="" textlink="">
          <xdr:nvSpPr>
            <xdr:cNvPr id="133210" name="Check Box 90" hidden="1">
              <a:extLst>
                <a:ext uri="{63B3BB69-23CF-44E3-9099-C40C66FF867C}">
                  <a14:compatExt spid="_x0000_s133210"/>
                </a:ext>
                <a:ext uri="{FF2B5EF4-FFF2-40B4-BE49-F238E27FC236}">
                  <a16:creationId xmlns:a16="http://schemas.microsoft.com/office/drawing/2014/main" id="{00000000-0008-0000-1700-00005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46</xdr:row>
          <xdr:rowOff>114300</xdr:rowOff>
        </xdr:from>
        <xdr:to>
          <xdr:col>16</xdr:col>
          <xdr:colOff>190500</xdr:colOff>
          <xdr:row>48</xdr:row>
          <xdr:rowOff>19050</xdr:rowOff>
        </xdr:to>
        <xdr:sp macro="" textlink="">
          <xdr:nvSpPr>
            <xdr:cNvPr id="133211" name="Check Box 91" hidden="1">
              <a:extLst>
                <a:ext uri="{63B3BB69-23CF-44E3-9099-C40C66FF867C}">
                  <a14:compatExt spid="_x0000_s133211"/>
                </a:ext>
                <a:ext uri="{FF2B5EF4-FFF2-40B4-BE49-F238E27FC236}">
                  <a16:creationId xmlns:a16="http://schemas.microsoft.com/office/drawing/2014/main" id="{00000000-0008-0000-1700-00005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152400</xdr:rowOff>
        </xdr:from>
        <xdr:to>
          <xdr:col>17</xdr:col>
          <xdr:colOff>133350</xdr:colOff>
          <xdr:row>46</xdr:row>
          <xdr:rowOff>95250</xdr:rowOff>
        </xdr:to>
        <xdr:sp macro="" textlink="">
          <xdr:nvSpPr>
            <xdr:cNvPr id="133212" name="Check Box 92" hidden="1">
              <a:extLst>
                <a:ext uri="{63B3BB69-23CF-44E3-9099-C40C66FF867C}">
                  <a14:compatExt spid="_x0000_s133212"/>
                </a:ext>
                <a:ext uri="{FF2B5EF4-FFF2-40B4-BE49-F238E27FC236}">
                  <a16:creationId xmlns:a16="http://schemas.microsoft.com/office/drawing/2014/main" id="{00000000-0008-0000-1700-00005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133350</xdr:rowOff>
        </xdr:from>
        <xdr:to>
          <xdr:col>17</xdr:col>
          <xdr:colOff>133350</xdr:colOff>
          <xdr:row>47</xdr:row>
          <xdr:rowOff>76200</xdr:rowOff>
        </xdr:to>
        <xdr:sp macro="" textlink="">
          <xdr:nvSpPr>
            <xdr:cNvPr id="133213" name="Check Box 93" hidden="1">
              <a:extLst>
                <a:ext uri="{63B3BB69-23CF-44E3-9099-C40C66FF867C}">
                  <a14:compatExt spid="_x0000_s133213"/>
                </a:ext>
                <a:ext uri="{FF2B5EF4-FFF2-40B4-BE49-F238E27FC236}">
                  <a16:creationId xmlns:a16="http://schemas.microsoft.com/office/drawing/2014/main" id="{00000000-0008-0000-1700-00005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114300</xdr:rowOff>
        </xdr:from>
        <xdr:to>
          <xdr:col>17</xdr:col>
          <xdr:colOff>133350</xdr:colOff>
          <xdr:row>48</xdr:row>
          <xdr:rowOff>19050</xdr:rowOff>
        </xdr:to>
        <xdr:sp macro="" textlink="">
          <xdr:nvSpPr>
            <xdr:cNvPr id="133214" name="Check Box 94" hidden="1">
              <a:extLst>
                <a:ext uri="{63B3BB69-23CF-44E3-9099-C40C66FF867C}">
                  <a14:compatExt spid="_x0000_s133214"/>
                </a:ext>
                <a:ext uri="{FF2B5EF4-FFF2-40B4-BE49-F238E27FC236}">
                  <a16:creationId xmlns:a16="http://schemas.microsoft.com/office/drawing/2014/main" id="{00000000-0008-0000-1700-00005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xdr:row>
          <xdr:rowOff>152400</xdr:rowOff>
        </xdr:from>
        <xdr:to>
          <xdr:col>18</xdr:col>
          <xdr:colOff>190500</xdr:colOff>
          <xdr:row>46</xdr:row>
          <xdr:rowOff>95250</xdr:rowOff>
        </xdr:to>
        <xdr:sp macro="" textlink="">
          <xdr:nvSpPr>
            <xdr:cNvPr id="133215" name="Check Box 95" hidden="1">
              <a:extLst>
                <a:ext uri="{63B3BB69-23CF-44E3-9099-C40C66FF867C}">
                  <a14:compatExt spid="_x0000_s133215"/>
                </a:ext>
                <a:ext uri="{FF2B5EF4-FFF2-40B4-BE49-F238E27FC236}">
                  <a16:creationId xmlns:a16="http://schemas.microsoft.com/office/drawing/2014/main" id="{00000000-0008-0000-1700-00005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133350</xdr:rowOff>
        </xdr:from>
        <xdr:to>
          <xdr:col>18</xdr:col>
          <xdr:colOff>190500</xdr:colOff>
          <xdr:row>47</xdr:row>
          <xdr:rowOff>76200</xdr:rowOff>
        </xdr:to>
        <xdr:sp macro="" textlink="">
          <xdr:nvSpPr>
            <xdr:cNvPr id="133216" name="Check Box 96" hidden="1">
              <a:extLst>
                <a:ext uri="{63B3BB69-23CF-44E3-9099-C40C66FF867C}">
                  <a14:compatExt spid="_x0000_s133216"/>
                </a:ext>
                <a:ext uri="{FF2B5EF4-FFF2-40B4-BE49-F238E27FC236}">
                  <a16:creationId xmlns:a16="http://schemas.microsoft.com/office/drawing/2014/main" id="{00000000-0008-0000-1700-00006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114300</xdr:rowOff>
        </xdr:from>
        <xdr:to>
          <xdr:col>18</xdr:col>
          <xdr:colOff>190500</xdr:colOff>
          <xdr:row>48</xdr:row>
          <xdr:rowOff>19050</xdr:rowOff>
        </xdr:to>
        <xdr:sp macro="" textlink="">
          <xdr:nvSpPr>
            <xdr:cNvPr id="133217" name="Check Box 97" hidden="1">
              <a:extLst>
                <a:ext uri="{63B3BB69-23CF-44E3-9099-C40C66FF867C}">
                  <a14:compatExt spid="_x0000_s133217"/>
                </a:ext>
                <a:ext uri="{FF2B5EF4-FFF2-40B4-BE49-F238E27FC236}">
                  <a16:creationId xmlns:a16="http://schemas.microsoft.com/office/drawing/2014/main" id="{00000000-0008-0000-1700-00006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44</xdr:row>
          <xdr:rowOff>152400</xdr:rowOff>
        </xdr:from>
        <xdr:to>
          <xdr:col>19</xdr:col>
          <xdr:colOff>190500</xdr:colOff>
          <xdr:row>46</xdr:row>
          <xdr:rowOff>95250</xdr:rowOff>
        </xdr:to>
        <xdr:sp macro="" textlink="">
          <xdr:nvSpPr>
            <xdr:cNvPr id="133218" name="Check Box 98" hidden="1">
              <a:extLst>
                <a:ext uri="{63B3BB69-23CF-44E3-9099-C40C66FF867C}">
                  <a14:compatExt spid="_x0000_s133218"/>
                </a:ext>
                <a:ext uri="{FF2B5EF4-FFF2-40B4-BE49-F238E27FC236}">
                  <a16:creationId xmlns:a16="http://schemas.microsoft.com/office/drawing/2014/main" id="{00000000-0008-0000-1700-00006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45</xdr:row>
          <xdr:rowOff>133350</xdr:rowOff>
        </xdr:from>
        <xdr:to>
          <xdr:col>19</xdr:col>
          <xdr:colOff>190500</xdr:colOff>
          <xdr:row>47</xdr:row>
          <xdr:rowOff>76200</xdr:rowOff>
        </xdr:to>
        <xdr:sp macro="" textlink="">
          <xdr:nvSpPr>
            <xdr:cNvPr id="133219" name="Check Box 99" hidden="1">
              <a:extLst>
                <a:ext uri="{63B3BB69-23CF-44E3-9099-C40C66FF867C}">
                  <a14:compatExt spid="_x0000_s133219"/>
                </a:ext>
                <a:ext uri="{FF2B5EF4-FFF2-40B4-BE49-F238E27FC236}">
                  <a16:creationId xmlns:a16="http://schemas.microsoft.com/office/drawing/2014/main" id="{00000000-0008-0000-1700-00006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46</xdr:row>
          <xdr:rowOff>114300</xdr:rowOff>
        </xdr:from>
        <xdr:to>
          <xdr:col>19</xdr:col>
          <xdr:colOff>190500</xdr:colOff>
          <xdr:row>48</xdr:row>
          <xdr:rowOff>19050</xdr:rowOff>
        </xdr:to>
        <xdr:sp macro="" textlink="">
          <xdr:nvSpPr>
            <xdr:cNvPr id="133220" name="Check Box 100" hidden="1">
              <a:extLst>
                <a:ext uri="{63B3BB69-23CF-44E3-9099-C40C66FF867C}">
                  <a14:compatExt spid="_x0000_s133220"/>
                </a:ext>
                <a:ext uri="{FF2B5EF4-FFF2-40B4-BE49-F238E27FC236}">
                  <a16:creationId xmlns:a16="http://schemas.microsoft.com/office/drawing/2014/main" id="{00000000-0008-0000-1700-00006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44</xdr:row>
          <xdr:rowOff>152400</xdr:rowOff>
        </xdr:from>
        <xdr:to>
          <xdr:col>20</xdr:col>
          <xdr:colOff>190500</xdr:colOff>
          <xdr:row>46</xdr:row>
          <xdr:rowOff>95250</xdr:rowOff>
        </xdr:to>
        <xdr:sp macro="" textlink="">
          <xdr:nvSpPr>
            <xdr:cNvPr id="133221" name="Check Box 101" hidden="1">
              <a:extLst>
                <a:ext uri="{63B3BB69-23CF-44E3-9099-C40C66FF867C}">
                  <a14:compatExt spid="_x0000_s133221"/>
                </a:ext>
                <a:ext uri="{FF2B5EF4-FFF2-40B4-BE49-F238E27FC236}">
                  <a16:creationId xmlns:a16="http://schemas.microsoft.com/office/drawing/2014/main" id="{00000000-0008-0000-1700-00006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45</xdr:row>
          <xdr:rowOff>133350</xdr:rowOff>
        </xdr:from>
        <xdr:to>
          <xdr:col>20</xdr:col>
          <xdr:colOff>190500</xdr:colOff>
          <xdr:row>47</xdr:row>
          <xdr:rowOff>76200</xdr:rowOff>
        </xdr:to>
        <xdr:sp macro="" textlink="">
          <xdr:nvSpPr>
            <xdr:cNvPr id="133222" name="Check Box 102" hidden="1">
              <a:extLst>
                <a:ext uri="{63B3BB69-23CF-44E3-9099-C40C66FF867C}">
                  <a14:compatExt spid="_x0000_s133222"/>
                </a:ext>
                <a:ext uri="{FF2B5EF4-FFF2-40B4-BE49-F238E27FC236}">
                  <a16:creationId xmlns:a16="http://schemas.microsoft.com/office/drawing/2014/main" id="{00000000-0008-0000-1700-00006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46</xdr:row>
          <xdr:rowOff>114300</xdr:rowOff>
        </xdr:from>
        <xdr:to>
          <xdr:col>20</xdr:col>
          <xdr:colOff>190500</xdr:colOff>
          <xdr:row>48</xdr:row>
          <xdr:rowOff>19050</xdr:rowOff>
        </xdr:to>
        <xdr:sp macro="" textlink="">
          <xdr:nvSpPr>
            <xdr:cNvPr id="133223" name="Check Box 103" hidden="1">
              <a:extLst>
                <a:ext uri="{63B3BB69-23CF-44E3-9099-C40C66FF867C}">
                  <a14:compatExt spid="_x0000_s133223"/>
                </a:ext>
                <a:ext uri="{FF2B5EF4-FFF2-40B4-BE49-F238E27FC236}">
                  <a16:creationId xmlns:a16="http://schemas.microsoft.com/office/drawing/2014/main" id="{00000000-0008-0000-1700-00006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152400</xdr:rowOff>
        </xdr:from>
        <xdr:to>
          <xdr:col>21</xdr:col>
          <xdr:colOff>190500</xdr:colOff>
          <xdr:row>46</xdr:row>
          <xdr:rowOff>95250</xdr:rowOff>
        </xdr:to>
        <xdr:sp macro="" textlink="">
          <xdr:nvSpPr>
            <xdr:cNvPr id="133224" name="Check Box 104" hidden="1">
              <a:extLst>
                <a:ext uri="{63B3BB69-23CF-44E3-9099-C40C66FF867C}">
                  <a14:compatExt spid="_x0000_s133224"/>
                </a:ext>
                <a:ext uri="{FF2B5EF4-FFF2-40B4-BE49-F238E27FC236}">
                  <a16:creationId xmlns:a16="http://schemas.microsoft.com/office/drawing/2014/main" id="{00000000-0008-0000-1700-00006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133350</xdr:rowOff>
        </xdr:from>
        <xdr:to>
          <xdr:col>21</xdr:col>
          <xdr:colOff>190500</xdr:colOff>
          <xdr:row>47</xdr:row>
          <xdr:rowOff>76200</xdr:rowOff>
        </xdr:to>
        <xdr:sp macro="" textlink="">
          <xdr:nvSpPr>
            <xdr:cNvPr id="133225" name="Check Box 105" hidden="1">
              <a:extLst>
                <a:ext uri="{63B3BB69-23CF-44E3-9099-C40C66FF867C}">
                  <a14:compatExt spid="_x0000_s133225"/>
                </a:ext>
                <a:ext uri="{FF2B5EF4-FFF2-40B4-BE49-F238E27FC236}">
                  <a16:creationId xmlns:a16="http://schemas.microsoft.com/office/drawing/2014/main" id="{00000000-0008-0000-1700-00006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114300</xdr:rowOff>
        </xdr:from>
        <xdr:to>
          <xdr:col>21</xdr:col>
          <xdr:colOff>190500</xdr:colOff>
          <xdr:row>48</xdr:row>
          <xdr:rowOff>19050</xdr:rowOff>
        </xdr:to>
        <xdr:sp macro="" textlink="">
          <xdr:nvSpPr>
            <xdr:cNvPr id="133226" name="Check Box 106" hidden="1">
              <a:extLst>
                <a:ext uri="{63B3BB69-23CF-44E3-9099-C40C66FF867C}">
                  <a14:compatExt spid="_x0000_s133226"/>
                </a:ext>
                <a:ext uri="{FF2B5EF4-FFF2-40B4-BE49-F238E27FC236}">
                  <a16:creationId xmlns:a16="http://schemas.microsoft.com/office/drawing/2014/main" id="{00000000-0008-0000-1700-00006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152400</xdr:rowOff>
        </xdr:from>
        <xdr:to>
          <xdr:col>22</xdr:col>
          <xdr:colOff>190500</xdr:colOff>
          <xdr:row>46</xdr:row>
          <xdr:rowOff>95250</xdr:rowOff>
        </xdr:to>
        <xdr:sp macro="" textlink="">
          <xdr:nvSpPr>
            <xdr:cNvPr id="133227" name="Check Box 107" hidden="1">
              <a:extLst>
                <a:ext uri="{63B3BB69-23CF-44E3-9099-C40C66FF867C}">
                  <a14:compatExt spid="_x0000_s133227"/>
                </a:ext>
                <a:ext uri="{FF2B5EF4-FFF2-40B4-BE49-F238E27FC236}">
                  <a16:creationId xmlns:a16="http://schemas.microsoft.com/office/drawing/2014/main" id="{00000000-0008-0000-1700-00006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45</xdr:row>
          <xdr:rowOff>133350</xdr:rowOff>
        </xdr:from>
        <xdr:to>
          <xdr:col>22</xdr:col>
          <xdr:colOff>190500</xdr:colOff>
          <xdr:row>47</xdr:row>
          <xdr:rowOff>76200</xdr:rowOff>
        </xdr:to>
        <xdr:sp macro="" textlink="">
          <xdr:nvSpPr>
            <xdr:cNvPr id="133228" name="Check Box 108" hidden="1">
              <a:extLst>
                <a:ext uri="{63B3BB69-23CF-44E3-9099-C40C66FF867C}">
                  <a14:compatExt spid="_x0000_s133228"/>
                </a:ext>
                <a:ext uri="{FF2B5EF4-FFF2-40B4-BE49-F238E27FC236}">
                  <a16:creationId xmlns:a16="http://schemas.microsoft.com/office/drawing/2014/main" id="{00000000-0008-0000-1700-00006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46</xdr:row>
          <xdr:rowOff>114300</xdr:rowOff>
        </xdr:from>
        <xdr:to>
          <xdr:col>22</xdr:col>
          <xdr:colOff>190500</xdr:colOff>
          <xdr:row>48</xdr:row>
          <xdr:rowOff>19050</xdr:rowOff>
        </xdr:to>
        <xdr:sp macro="" textlink="">
          <xdr:nvSpPr>
            <xdr:cNvPr id="133229" name="Check Box 109" hidden="1">
              <a:extLst>
                <a:ext uri="{63B3BB69-23CF-44E3-9099-C40C66FF867C}">
                  <a14:compatExt spid="_x0000_s133229"/>
                </a:ext>
                <a:ext uri="{FF2B5EF4-FFF2-40B4-BE49-F238E27FC236}">
                  <a16:creationId xmlns:a16="http://schemas.microsoft.com/office/drawing/2014/main" id="{00000000-0008-0000-1700-00006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19050</xdr:rowOff>
        </xdr:from>
        <xdr:to>
          <xdr:col>18</xdr:col>
          <xdr:colOff>114300</xdr:colOff>
          <xdr:row>59</xdr:row>
          <xdr:rowOff>57150</xdr:rowOff>
        </xdr:to>
        <xdr:sp macro="" textlink="">
          <xdr:nvSpPr>
            <xdr:cNvPr id="133230" name="Check Box 110" hidden="1">
              <a:extLst>
                <a:ext uri="{63B3BB69-23CF-44E3-9099-C40C66FF867C}">
                  <a14:compatExt spid="_x0000_s133230"/>
                </a:ext>
                <a:ext uri="{FF2B5EF4-FFF2-40B4-BE49-F238E27FC236}">
                  <a16:creationId xmlns:a16="http://schemas.microsoft.com/office/drawing/2014/main" id="{00000000-0008-0000-1700-00006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0</xdr:rowOff>
        </xdr:from>
        <xdr:to>
          <xdr:col>18</xdr:col>
          <xdr:colOff>133350</xdr:colOff>
          <xdr:row>61</xdr:row>
          <xdr:rowOff>19050</xdr:rowOff>
        </xdr:to>
        <xdr:sp macro="" textlink="">
          <xdr:nvSpPr>
            <xdr:cNvPr id="133231" name="Check Box 111" hidden="1">
              <a:extLst>
                <a:ext uri="{63B3BB69-23CF-44E3-9099-C40C66FF867C}">
                  <a14:compatExt spid="_x0000_s133231"/>
                </a:ext>
                <a:ext uri="{FF2B5EF4-FFF2-40B4-BE49-F238E27FC236}">
                  <a16:creationId xmlns:a16="http://schemas.microsoft.com/office/drawing/2014/main" id="{00000000-0008-0000-1700-00006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61</xdr:row>
          <xdr:rowOff>0</xdr:rowOff>
        </xdr:from>
        <xdr:to>
          <xdr:col>18</xdr:col>
          <xdr:colOff>133350</xdr:colOff>
          <xdr:row>62</xdr:row>
          <xdr:rowOff>19050</xdr:rowOff>
        </xdr:to>
        <xdr:sp macro="" textlink="">
          <xdr:nvSpPr>
            <xdr:cNvPr id="133232" name="Check Box 112" hidden="1">
              <a:extLst>
                <a:ext uri="{63B3BB69-23CF-44E3-9099-C40C66FF867C}">
                  <a14:compatExt spid="_x0000_s133232"/>
                </a:ext>
                <a:ext uri="{FF2B5EF4-FFF2-40B4-BE49-F238E27FC236}">
                  <a16:creationId xmlns:a16="http://schemas.microsoft.com/office/drawing/2014/main" id="{00000000-0008-0000-1700-00007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62</xdr:row>
          <xdr:rowOff>0</xdr:rowOff>
        </xdr:from>
        <xdr:to>
          <xdr:col>18</xdr:col>
          <xdr:colOff>133350</xdr:colOff>
          <xdr:row>63</xdr:row>
          <xdr:rowOff>19050</xdr:rowOff>
        </xdr:to>
        <xdr:sp macro="" textlink="">
          <xdr:nvSpPr>
            <xdr:cNvPr id="133233" name="Check Box 113" hidden="1">
              <a:extLst>
                <a:ext uri="{63B3BB69-23CF-44E3-9099-C40C66FF867C}">
                  <a14:compatExt spid="_x0000_s133233"/>
                </a:ext>
                <a:ext uri="{FF2B5EF4-FFF2-40B4-BE49-F238E27FC236}">
                  <a16:creationId xmlns:a16="http://schemas.microsoft.com/office/drawing/2014/main" id="{00000000-0008-0000-1700-00007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63</xdr:row>
          <xdr:rowOff>0</xdr:rowOff>
        </xdr:from>
        <xdr:to>
          <xdr:col>18</xdr:col>
          <xdr:colOff>133350</xdr:colOff>
          <xdr:row>64</xdr:row>
          <xdr:rowOff>19050</xdr:rowOff>
        </xdr:to>
        <xdr:sp macro="" textlink="">
          <xdr:nvSpPr>
            <xdr:cNvPr id="133234" name="Check Box 114" hidden="1">
              <a:extLst>
                <a:ext uri="{63B3BB69-23CF-44E3-9099-C40C66FF867C}">
                  <a14:compatExt spid="_x0000_s133234"/>
                </a:ext>
                <a:ext uri="{FF2B5EF4-FFF2-40B4-BE49-F238E27FC236}">
                  <a16:creationId xmlns:a16="http://schemas.microsoft.com/office/drawing/2014/main" id="{00000000-0008-0000-1700-00007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0</xdr:rowOff>
        </xdr:from>
        <xdr:to>
          <xdr:col>18</xdr:col>
          <xdr:colOff>133350</xdr:colOff>
          <xdr:row>65</xdr:row>
          <xdr:rowOff>19050</xdr:rowOff>
        </xdr:to>
        <xdr:sp macro="" textlink="">
          <xdr:nvSpPr>
            <xdr:cNvPr id="133235" name="Check Box 115" hidden="1">
              <a:extLst>
                <a:ext uri="{63B3BB69-23CF-44E3-9099-C40C66FF867C}">
                  <a14:compatExt spid="_x0000_s133235"/>
                </a:ext>
                <a:ext uri="{FF2B5EF4-FFF2-40B4-BE49-F238E27FC236}">
                  <a16:creationId xmlns:a16="http://schemas.microsoft.com/office/drawing/2014/main" id="{00000000-0008-0000-1700-00007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xdr:row>
          <xdr:rowOff>0</xdr:rowOff>
        </xdr:from>
        <xdr:to>
          <xdr:col>18</xdr:col>
          <xdr:colOff>133350</xdr:colOff>
          <xdr:row>66</xdr:row>
          <xdr:rowOff>19050</xdr:rowOff>
        </xdr:to>
        <xdr:sp macro="" textlink="">
          <xdr:nvSpPr>
            <xdr:cNvPr id="133236" name="Check Box 116" hidden="1">
              <a:extLst>
                <a:ext uri="{63B3BB69-23CF-44E3-9099-C40C66FF867C}">
                  <a14:compatExt spid="_x0000_s133236"/>
                </a:ext>
                <a:ext uri="{FF2B5EF4-FFF2-40B4-BE49-F238E27FC236}">
                  <a16:creationId xmlns:a16="http://schemas.microsoft.com/office/drawing/2014/main" id="{00000000-0008-0000-1700-00007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114300</xdr:colOff>
          <xdr:row>60</xdr:row>
          <xdr:rowOff>19050</xdr:rowOff>
        </xdr:to>
        <xdr:sp macro="" textlink="">
          <xdr:nvSpPr>
            <xdr:cNvPr id="133237" name="Check Box 117" hidden="1">
              <a:extLst>
                <a:ext uri="{63B3BB69-23CF-44E3-9099-C40C66FF867C}">
                  <a14:compatExt spid="_x0000_s133237"/>
                </a:ext>
                <a:ext uri="{FF2B5EF4-FFF2-40B4-BE49-F238E27FC236}">
                  <a16:creationId xmlns:a16="http://schemas.microsoft.com/office/drawing/2014/main" id="{00000000-0008-0000-1700-00007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xdr:row>
          <xdr:rowOff>19050</xdr:rowOff>
        </xdr:from>
        <xdr:to>
          <xdr:col>24</xdr:col>
          <xdr:colOff>152400</xdr:colOff>
          <xdr:row>40</xdr:row>
          <xdr:rowOff>0</xdr:rowOff>
        </xdr:to>
        <xdr:sp macro="" textlink="">
          <xdr:nvSpPr>
            <xdr:cNvPr id="133238" name="Check Box 118" hidden="1">
              <a:extLst>
                <a:ext uri="{63B3BB69-23CF-44E3-9099-C40C66FF867C}">
                  <a14:compatExt spid="_x0000_s133238"/>
                </a:ext>
                <a:ext uri="{FF2B5EF4-FFF2-40B4-BE49-F238E27FC236}">
                  <a16:creationId xmlns:a16="http://schemas.microsoft.com/office/drawing/2014/main" id="{00000000-0008-0000-1700-00007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19050</xdr:rowOff>
        </xdr:from>
        <xdr:to>
          <xdr:col>22</xdr:col>
          <xdr:colOff>114300</xdr:colOff>
          <xdr:row>32</xdr:row>
          <xdr:rowOff>0</xdr:rowOff>
        </xdr:to>
        <xdr:sp macro="" textlink="">
          <xdr:nvSpPr>
            <xdr:cNvPr id="133239" name="Option Button 119" hidden="1">
              <a:extLst>
                <a:ext uri="{63B3BB69-23CF-44E3-9099-C40C66FF867C}">
                  <a14:compatExt spid="_x0000_s133239"/>
                </a:ext>
                <a:ext uri="{FF2B5EF4-FFF2-40B4-BE49-F238E27FC236}">
                  <a16:creationId xmlns:a16="http://schemas.microsoft.com/office/drawing/2014/main" id="{00000000-0008-0000-1700-00007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2</xdr:col>
      <xdr:colOff>133350</xdr:colOff>
      <xdr:row>1</xdr:row>
      <xdr:rowOff>28124</xdr:rowOff>
    </xdr:from>
    <xdr:to>
      <xdr:col>8</xdr:col>
      <xdr:colOff>38100</xdr:colOff>
      <xdr:row>2</xdr:row>
      <xdr:rowOff>361983</xdr:rowOff>
    </xdr:to>
    <xdr:pic>
      <xdr:nvPicPr>
        <xdr:cNvPr id="18" name="Picture 17">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1"/>
        <a:stretch>
          <a:fillRect/>
        </a:stretch>
      </xdr:blipFill>
      <xdr:spPr>
        <a:xfrm>
          <a:off x="301869" y="196643"/>
          <a:ext cx="1399443" cy="524359"/>
        </a:xfrm>
        <a:prstGeom prst="rect">
          <a:avLst/>
        </a:prstGeom>
      </xdr:spPr>
    </xdr:pic>
    <xdr:clientData/>
  </xdr:twoCellAnchor>
  <xdr:twoCellAnchor editAs="oneCell">
    <xdr:from>
      <xdr:col>2</xdr:col>
      <xdr:colOff>190500</xdr:colOff>
      <xdr:row>52</xdr:row>
      <xdr:rowOff>19050</xdr:rowOff>
    </xdr:from>
    <xdr:to>
      <xdr:col>8</xdr:col>
      <xdr:colOff>95250</xdr:colOff>
      <xdr:row>53</xdr:row>
      <xdr:rowOff>352909</xdr:rowOff>
    </xdr:to>
    <xdr:pic>
      <xdr:nvPicPr>
        <xdr:cNvPr id="19" name="Picture 18">
          <a:extLst>
            <a:ext uri="{FF2B5EF4-FFF2-40B4-BE49-F238E27FC236}">
              <a16:creationId xmlns:a16="http://schemas.microsoft.com/office/drawing/2014/main" id="{00000000-0008-0000-1700-000013000000}"/>
            </a:ext>
          </a:extLst>
        </xdr:cNvPr>
        <xdr:cNvPicPr>
          <a:picLocks noChangeAspect="1"/>
        </xdr:cNvPicPr>
      </xdr:nvPicPr>
      <xdr:blipFill>
        <a:blip xmlns:r="http://schemas.openxmlformats.org/officeDocument/2006/relationships" r:embed="rId1"/>
        <a:stretch>
          <a:fillRect/>
        </a:stretch>
      </xdr:blipFill>
      <xdr:spPr>
        <a:xfrm>
          <a:off x="381000" y="10858500"/>
          <a:ext cx="1533525" cy="524359"/>
        </a:xfrm>
        <a:prstGeom prst="rect">
          <a:avLst/>
        </a:prstGeom>
      </xdr:spPr>
    </xdr:pic>
    <xdr:clientData/>
  </xdr:twoCellAnchor>
  <xdr:twoCellAnchor>
    <xdr:from>
      <xdr:col>22</xdr:col>
      <xdr:colOff>57150</xdr:colOff>
      <xdr:row>44</xdr:row>
      <xdr:rowOff>49439</xdr:rowOff>
    </xdr:from>
    <xdr:to>
      <xdr:col>23</xdr:col>
      <xdr:colOff>141073</xdr:colOff>
      <xdr:row>45</xdr:row>
      <xdr:rowOff>49439</xdr:rowOff>
    </xdr:to>
    <xdr:sp macro="" textlink="">
      <xdr:nvSpPr>
        <xdr:cNvPr id="20" name="TextBox 19">
          <a:extLst>
            <a:ext uri="{FF2B5EF4-FFF2-40B4-BE49-F238E27FC236}">
              <a16:creationId xmlns:a16="http://schemas.microsoft.com/office/drawing/2014/main" id="{00000000-0008-0000-1700-000014000000}"/>
            </a:ext>
          </a:extLst>
        </xdr:cNvPr>
        <xdr:cNvSpPr txBox="1"/>
      </xdr:nvSpPr>
      <xdr:spPr>
        <a:xfrm>
          <a:off x="5286375" y="8888639"/>
          <a:ext cx="322048"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172</a:t>
          </a:r>
        </a:p>
      </xdr:txBody>
    </xdr:sp>
    <xdr:clientData/>
  </xdr:twoCellAnchor>
  <xdr:twoCellAnchor>
    <xdr:from>
      <xdr:col>23</xdr:col>
      <xdr:colOff>39688</xdr:colOff>
      <xdr:row>44</xdr:row>
      <xdr:rowOff>61913</xdr:rowOff>
    </xdr:from>
    <xdr:to>
      <xdr:col>24</xdr:col>
      <xdr:colOff>123610</xdr:colOff>
      <xdr:row>45</xdr:row>
      <xdr:rowOff>61913</xdr:rowOff>
    </xdr:to>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5507038" y="8905875"/>
          <a:ext cx="32204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800"/>
            <a:t>182</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65</xdr:row>
          <xdr:rowOff>0</xdr:rowOff>
        </xdr:from>
        <xdr:to>
          <xdr:col>17</xdr:col>
          <xdr:colOff>38100</xdr:colOff>
          <xdr:row>66</xdr:row>
          <xdr:rowOff>19050</xdr:rowOff>
        </xdr:to>
        <xdr:sp macro="" textlink="">
          <xdr:nvSpPr>
            <xdr:cNvPr id="133240" name="Check Box 120" hidden="1">
              <a:extLst>
                <a:ext uri="{63B3BB69-23CF-44E3-9099-C40C66FF867C}">
                  <a14:compatExt spid="_x0000_s133240"/>
                </a:ext>
                <a:ext uri="{FF2B5EF4-FFF2-40B4-BE49-F238E27FC236}">
                  <a16:creationId xmlns:a16="http://schemas.microsoft.com/office/drawing/2014/main" id="{00000000-0008-0000-1700-00007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66</xdr:row>
          <xdr:rowOff>0</xdr:rowOff>
        </xdr:from>
        <xdr:to>
          <xdr:col>17</xdr:col>
          <xdr:colOff>38100</xdr:colOff>
          <xdr:row>67</xdr:row>
          <xdr:rowOff>19050</xdr:rowOff>
        </xdr:to>
        <xdr:sp macro="" textlink="">
          <xdr:nvSpPr>
            <xdr:cNvPr id="133241" name="Check Box 121" hidden="1">
              <a:extLst>
                <a:ext uri="{63B3BB69-23CF-44E3-9099-C40C66FF867C}">
                  <a14:compatExt spid="_x0000_s133241"/>
                </a:ext>
                <a:ext uri="{FF2B5EF4-FFF2-40B4-BE49-F238E27FC236}">
                  <a16:creationId xmlns:a16="http://schemas.microsoft.com/office/drawing/2014/main" id="{00000000-0008-0000-1700-00007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0</xdr:rowOff>
        </xdr:from>
        <xdr:to>
          <xdr:col>4</xdr:col>
          <xdr:colOff>76200</xdr:colOff>
          <xdr:row>66</xdr:row>
          <xdr:rowOff>19050</xdr:rowOff>
        </xdr:to>
        <xdr:sp macro="" textlink="">
          <xdr:nvSpPr>
            <xdr:cNvPr id="133242" name="Check Box 122" hidden="1">
              <a:extLst>
                <a:ext uri="{63B3BB69-23CF-44E3-9099-C40C66FF867C}">
                  <a14:compatExt spid="_x0000_s133242"/>
                </a:ext>
                <a:ext uri="{FF2B5EF4-FFF2-40B4-BE49-F238E27FC236}">
                  <a16:creationId xmlns:a16="http://schemas.microsoft.com/office/drawing/2014/main" id="{00000000-0008-0000-1700-00007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0</xdr:rowOff>
        </xdr:from>
        <xdr:to>
          <xdr:col>3</xdr:col>
          <xdr:colOff>57150</xdr:colOff>
          <xdr:row>66</xdr:row>
          <xdr:rowOff>19050</xdr:rowOff>
        </xdr:to>
        <xdr:sp macro="" textlink="">
          <xdr:nvSpPr>
            <xdr:cNvPr id="133243" name="Check Box 123" hidden="1">
              <a:extLst>
                <a:ext uri="{63B3BB69-23CF-44E3-9099-C40C66FF867C}">
                  <a14:compatExt spid="_x0000_s133243"/>
                </a:ext>
                <a:ext uri="{FF2B5EF4-FFF2-40B4-BE49-F238E27FC236}">
                  <a16:creationId xmlns:a16="http://schemas.microsoft.com/office/drawing/2014/main" id="{00000000-0008-0000-1700-00007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0</xdr:rowOff>
        </xdr:from>
        <xdr:to>
          <xdr:col>4</xdr:col>
          <xdr:colOff>76200</xdr:colOff>
          <xdr:row>67</xdr:row>
          <xdr:rowOff>19050</xdr:rowOff>
        </xdr:to>
        <xdr:sp macro="" textlink="">
          <xdr:nvSpPr>
            <xdr:cNvPr id="133244" name="Check Box 124" hidden="1">
              <a:extLst>
                <a:ext uri="{63B3BB69-23CF-44E3-9099-C40C66FF867C}">
                  <a14:compatExt spid="_x0000_s133244"/>
                </a:ext>
                <a:ext uri="{FF2B5EF4-FFF2-40B4-BE49-F238E27FC236}">
                  <a16:creationId xmlns:a16="http://schemas.microsoft.com/office/drawing/2014/main" id="{00000000-0008-0000-1700-00007C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0</xdr:rowOff>
        </xdr:from>
        <xdr:to>
          <xdr:col>3</xdr:col>
          <xdr:colOff>57150</xdr:colOff>
          <xdr:row>67</xdr:row>
          <xdr:rowOff>19050</xdr:rowOff>
        </xdr:to>
        <xdr:sp macro="" textlink="">
          <xdr:nvSpPr>
            <xdr:cNvPr id="133245" name="Check Box 125" hidden="1">
              <a:extLst>
                <a:ext uri="{63B3BB69-23CF-44E3-9099-C40C66FF867C}">
                  <a14:compatExt spid="_x0000_s133245"/>
                </a:ext>
                <a:ext uri="{FF2B5EF4-FFF2-40B4-BE49-F238E27FC236}">
                  <a16:creationId xmlns:a16="http://schemas.microsoft.com/office/drawing/2014/main" id="{00000000-0008-0000-1700-00007D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xdr:row>
          <xdr:rowOff>0</xdr:rowOff>
        </xdr:from>
        <xdr:to>
          <xdr:col>18</xdr:col>
          <xdr:colOff>133350</xdr:colOff>
          <xdr:row>66</xdr:row>
          <xdr:rowOff>19050</xdr:rowOff>
        </xdr:to>
        <xdr:sp macro="" textlink="">
          <xdr:nvSpPr>
            <xdr:cNvPr id="133246" name="Check Box 126" hidden="1">
              <a:extLst>
                <a:ext uri="{63B3BB69-23CF-44E3-9099-C40C66FF867C}">
                  <a14:compatExt spid="_x0000_s133246"/>
                </a:ext>
                <a:ext uri="{FF2B5EF4-FFF2-40B4-BE49-F238E27FC236}">
                  <a16:creationId xmlns:a16="http://schemas.microsoft.com/office/drawing/2014/main" id="{00000000-0008-0000-1700-00007E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66</xdr:row>
          <xdr:rowOff>0</xdr:rowOff>
        </xdr:from>
        <xdr:to>
          <xdr:col>18</xdr:col>
          <xdr:colOff>133350</xdr:colOff>
          <xdr:row>67</xdr:row>
          <xdr:rowOff>19050</xdr:rowOff>
        </xdr:to>
        <xdr:sp macro="" textlink="">
          <xdr:nvSpPr>
            <xdr:cNvPr id="133247" name="Check Box 127" hidden="1">
              <a:extLst>
                <a:ext uri="{63B3BB69-23CF-44E3-9099-C40C66FF867C}">
                  <a14:compatExt spid="_x0000_s133247"/>
                </a:ext>
                <a:ext uri="{FF2B5EF4-FFF2-40B4-BE49-F238E27FC236}">
                  <a16:creationId xmlns:a16="http://schemas.microsoft.com/office/drawing/2014/main" id="{00000000-0008-0000-1700-00007F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xdr:row>
          <xdr:rowOff>19050</xdr:rowOff>
        </xdr:from>
        <xdr:to>
          <xdr:col>24</xdr:col>
          <xdr:colOff>0</xdr:colOff>
          <xdr:row>46</xdr:row>
          <xdr:rowOff>57150</xdr:rowOff>
        </xdr:to>
        <xdr:sp macro="" textlink="">
          <xdr:nvSpPr>
            <xdr:cNvPr id="133248" name="Check Box 128" hidden="1">
              <a:extLst>
                <a:ext uri="{63B3BB69-23CF-44E3-9099-C40C66FF867C}">
                  <a14:compatExt spid="_x0000_s133248"/>
                </a:ext>
                <a:ext uri="{FF2B5EF4-FFF2-40B4-BE49-F238E27FC236}">
                  <a16:creationId xmlns:a16="http://schemas.microsoft.com/office/drawing/2014/main" id="{00000000-0008-0000-1700-000080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xdr:row>
          <xdr:rowOff>19050</xdr:rowOff>
        </xdr:from>
        <xdr:to>
          <xdr:col>24</xdr:col>
          <xdr:colOff>0</xdr:colOff>
          <xdr:row>47</xdr:row>
          <xdr:rowOff>57150</xdr:rowOff>
        </xdr:to>
        <xdr:sp macro="" textlink="">
          <xdr:nvSpPr>
            <xdr:cNvPr id="133249" name="Check Box 129" hidden="1">
              <a:extLst>
                <a:ext uri="{63B3BB69-23CF-44E3-9099-C40C66FF867C}">
                  <a14:compatExt spid="_x0000_s133249"/>
                </a:ext>
                <a:ext uri="{FF2B5EF4-FFF2-40B4-BE49-F238E27FC236}">
                  <a16:creationId xmlns:a16="http://schemas.microsoft.com/office/drawing/2014/main" id="{00000000-0008-0000-1700-000081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xdr:row>
          <xdr:rowOff>171450</xdr:rowOff>
        </xdr:from>
        <xdr:to>
          <xdr:col>24</xdr:col>
          <xdr:colOff>0</xdr:colOff>
          <xdr:row>47</xdr:row>
          <xdr:rowOff>219075</xdr:rowOff>
        </xdr:to>
        <xdr:sp macro="" textlink="">
          <xdr:nvSpPr>
            <xdr:cNvPr id="133250" name="Check Box 130" hidden="1">
              <a:extLst>
                <a:ext uri="{63B3BB69-23CF-44E3-9099-C40C66FF867C}">
                  <a14:compatExt spid="_x0000_s133250"/>
                </a:ext>
                <a:ext uri="{FF2B5EF4-FFF2-40B4-BE49-F238E27FC236}">
                  <a16:creationId xmlns:a16="http://schemas.microsoft.com/office/drawing/2014/main" id="{00000000-0008-0000-1700-000082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45</xdr:row>
          <xdr:rowOff>19050</xdr:rowOff>
        </xdr:from>
        <xdr:to>
          <xdr:col>25</xdr:col>
          <xdr:colOff>0</xdr:colOff>
          <xdr:row>46</xdr:row>
          <xdr:rowOff>76200</xdr:rowOff>
        </xdr:to>
        <xdr:sp macro="" textlink="">
          <xdr:nvSpPr>
            <xdr:cNvPr id="133251" name="Check Box 131" hidden="1">
              <a:extLst>
                <a:ext uri="{63B3BB69-23CF-44E3-9099-C40C66FF867C}">
                  <a14:compatExt spid="_x0000_s133251"/>
                </a:ext>
                <a:ext uri="{FF2B5EF4-FFF2-40B4-BE49-F238E27FC236}">
                  <a16:creationId xmlns:a16="http://schemas.microsoft.com/office/drawing/2014/main" id="{00000000-0008-0000-1700-000083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46</xdr:row>
          <xdr:rowOff>19050</xdr:rowOff>
        </xdr:from>
        <xdr:to>
          <xdr:col>25</xdr:col>
          <xdr:colOff>0</xdr:colOff>
          <xdr:row>47</xdr:row>
          <xdr:rowOff>76200</xdr:rowOff>
        </xdr:to>
        <xdr:sp macro="" textlink="">
          <xdr:nvSpPr>
            <xdr:cNvPr id="133252" name="Check Box 132" hidden="1">
              <a:extLst>
                <a:ext uri="{63B3BB69-23CF-44E3-9099-C40C66FF867C}">
                  <a14:compatExt spid="_x0000_s133252"/>
                </a:ext>
                <a:ext uri="{FF2B5EF4-FFF2-40B4-BE49-F238E27FC236}">
                  <a16:creationId xmlns:a16="http://schemas.microsoft.com/office/drawing/2014/main" id="{00000000-0008-0000-1700-000084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46</xdr:row>
          <xdr:rowOff>171450</xdr:rowOff>
        </xdr:from>
        <xdr:to>
          <xdr:col>25</xdr:col>
          <xdr:colOff>0</xdr:colOff>
          <xdr:row>47</xdr:row>
          <xdr:rowOff>209550</xdr:rowOff>
        </xdr:to>
        <xdr:sp macro="" textlink="">
          <xdr:nvSpPr>
            <xdr:cNvPr id="133253" name="Check Box 133" hidden="1">
              <a:extLst>
                <a:ext uri="{63B3BB69-23CF-44E3-9099-C40C66FF867C}">
                  <a14:compatExt spid="_x0000_s133253"/>
                </a:ext>
                <a:ext uri="{FF2B5EF4-FFF2-40B4-BE49-F238E27FC236}">
                  <a16:creationId xmlns:a16="http://schemas.microsoft.com/office/drawing/2014/main" id="{00000000-0008-0000-1700-000085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0</xdr:rowOff>
        </xdr:from>
        <xdr:to>
          <xdr:col>18</xdr:col>
          <xdr:colOff>133350</xdr:colOff>
          <xdr:row>61</xdr:row>
          <xdr:rowOff>19050</xdr:rowOff>
        </xdr:to>
        <xdr:sp macro="" textlink="">
          <xdr:nvSpPr>
            <xdr:cNvPr id="133254" name="Check Box 134" hidden="1">
              <a:extLst>
                <a:ext uri="{63B3BB69-23CF-44E3-9099-C40C66FF867C}">
                  <a14:compatExt spid="_x0000_s133254"/>
                </a:ext>
                <a:ext uri="{FF2B5EF4-FFF2-40B4-BE49-F238E27FC236}">
                  <a16:creationId xmlns:a16="http://schemas.microsoft.com/office/drawing/2014/main" id="{00000000-0008-0000-1700-000086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61</xdr:row>
          <xdr:rowOff>0</xdr:rowOff>
        </xdr:from>
        <xdr:to>
          <xdr:col>18</xdr:col>
          <xdr:colOff>133350</xdr:colOff>
          <xdr:row>62</xdr:row>
          <xdr:rowOff>19050</xdr:rowOff>
        </xdr:to>
        <xdr:sp macro="" textlink="">
          <xdr:nvSpPr>
            <xdr:cNvPr id="133255" name="Check Box 135" hidden="1">
              <a:extLst>
                <a:ext uri="{63B3BB69-23CF-44E3-9099-C40C66FF867C}">
                  <a14:compatExt spid="_x0000_s133255"/>
                </a:ext>
                <a:ext uri="{FF2B5EF4-FFF2-40B4-BE49-F238E27FC236}">
                  <a16:creationId xmlns:a16="http://schemas.microsoft.com/office/drawing/2014/main" id="{00000000-0008-0000-1700-000087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62</xdr:row>
          <xdr:rowOff>0</xdr:rowOff>
        </xdr:from>
        <xdr:to>
          <xdr:col>18</xdr:col>
          <xdr:colOff>133350</xdr:colOff>
          <xdr:row>63</xdr:row>
          <xdr:rowOff>19050</xdr:rowOff>
        </xdr:to>
        <xdr:sp macro="" textlink="">
          <xdr:nvSpPr>
            <xdr:cNvPr id="133256" name="Check Box 136" hidden="1">
              <a:extLst>
                <a:ext uri="{63B3BB69-23CF-44E3-9099-C40C66FF867C}">
                  <a14:compatExt spid="_x0000_s133256"/>
                </a:ext>
                <a:ext uri="{FF2B5EF4-FFF2-40B4-BE49-F238E27FC236}">
                  <a16:creationId xmlns:a16="http://schemas.microsoft.com/office/drawing/2014/main" id="{00000000-0008-0000-1700-000088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63</xdr:row>
          <xdr:rowOff>0</xdr:rowOff>
        </xdr:from>
        <xdr:to>
          <xdr:col>18</xdr:col>
          <xdr:colOff>133350</xdr:colOff>
          <xdr:row>64</xdr:row>
          <xdr:rowOff>19050</xdr:rowOff>
        </xdr:to>
        <xdr:sp macro="" textlink="">
          <xdr:nvSpPr>
            <xdr:cNvPr id="133257" name="Check Box 137" hidden="1">
              <a:extLst>
                <a:ext uri="{63B3BB69-23CF-44E3-9099-C40C66FF867C}">
                  <a14:compatExt spid="_x0000_s133257"/>
                </a:ext>
                <a:ext uri="{FF2B5EF4-FFF2-40B4-BE49-F238E27FC236}">
                  <a16:creationId xmlns:a16="http://schemas.microsoft.com/office/drawing/2014/main" id="{00000000-0008-0000-1700-000089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0</xdr:rowOff>
        </xdr:from>
        <xdr:to>
          <xdr:col>18</xdr:col>
          <xdr:colOff>133350</xdr:colOff>
          <xdr:row>65</xdr:row>
          <xdr:rowOff>19050</xdr:rowOff>
        </xdr:to>
        <xdr:sp macro="" textlink="">
          <xdr:nvSpPr>
            <xdr:cNvPr id="133258" name="Check Box 138" hidden="1">
              <a:extLst>
                <a:ext uri="{63B3BB69-23CF-44E3-9099-C40C66FF867C}">
                  <a14:compatExt spid="_x0000_s133258"/>
                </a:ext>
                <a:ext uri="{FF2B5EF4-FFF2-40B4-BE49-F238E27FC236}">
                  <a16:creationId xmlns:a16="http://schemas.microsoft.com/office/drawing/2014/main" id="{00000000-0008-0000-1700-00008A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0</xdr:rowOff>
        </xdr:from>
        <xdr:to>
          <xdr:col>18</xdr:col>
          <xdr:colOff>133350</xdr:colOff>
          <xdr:row>65</xdr:row>
          <xdr:rowOff>19050</xdr:rowOff>
        </xdr:to>
        <xdr:sp macro="" textlink="">
          <xdr:nvSpPr>
            <xdr:cNvPr id="133259" name="Check Box 139" hidden="1">
              <a:extLst>
                <a:ext uri="{63B3BB69-23CF-44E3-9099-C40C66FF867C}">
                  <a14:compatExt spid="_x0000_s133259"/>
                </a:ext>
                <a:ext uri="{FF2B5EF4-FFF2-40B4-BE49-F238E27FC236}">
                  <a16:creationId xmlns:a16="http://schemas.microsoft.com/office/drawing/2014/main" id="{00000000-0008-0000-1700-00008B08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7</xdr:col>
      <xdr:colOff>355600</xdr:colOff>
      <xdr:row>0</xdr:row>
      <xdr:rowOff>38100</xdr:rowOff>
    </xdr:from>
    <xdr:to>
      <xdr:col>9</xdr:col>
      <xdr:colOff>600075</xdr:colOff>
      <xdr:row>1</xdr:row>
      <xdr:rowOff>57634</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003800" y="38100"/>
          <a:ext cx="1466850" cy="524359"/>
        </a:xfrm>
        <a:prstGeom prst="rect">
          <a:avLst/>
        </a:prstGeom>
      </xdr:spPr>
    </xdr:pic>
    <xdr:clientData/>
  </xdr:twoCellAnchor>
  <xdr:twoCellAnchor editAs="oneCell">
    <xdr:from>
      <xdr:col>1</xdr:col>
      <xdr:colOff>717175</xdr:colOff>
      <xdr:row>33</xdr:row>
      <xdr:rowOff>104588</xdr:rowOff>
    </xdr:from>
    <xdr:to>
      <xdr:col>7</xdr:col>
      <xdr:colOff>493058</xdr:colOff>
      <xdr:row>50</xdr:row>
      <xdr:rowOff>82748</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068293" y="6858000"/>
          <a:ext cx="4168589" cy="2645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oleObject" Target="../embeddings/oleObject2.bin"/><Relationship Id="rId5" Type="http://schemas.openxmlformats.org/officeDocument/2006/relationships/image" Target="../media/image7.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7.vml"/><Relationship Id="rId7" Type="http://schemas.openxmlformats.org/officeDocument/2006/relationships/ctrlProp" Target="../ctrlProps/ctrlProp41.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hyperlink" Target="https://assentcompliance.my.site.com/SupplierCustomerPortal/s/?language=en_US" TargetMode="External"/><Relationship Id="rId2" Type="http://schemas.openxmlformats.org/officeDocument/2006/relationships/hyperlink" Target="https://assentcompliance.my.site.com/SupplierCustomerPortal/s/topic/0TO8X000001Dme6WAC/responsible-minerals-rm-videos?language=en_US" TargetMode="External"/><Relationship Id="rId1" Type="http://schemas.openxmlformats.org/officeDocument/2006/relationships/hyperlink" Target="https://assentcompliance.my.site.com/SupplierCustomerPortal/s/topic/0TO8X000000B5UtWAK/how-to-make-submissions-in-the-supplier-portal?language=en_US" TargetMode="External"/><Relationship Id="rId6" Type="http://schemas.openxmlformats.org/officeDocument/2006/relationships/printerSettings" Target="../printerSettings/printerSettings23.bin"/><Relationship Id="rId5" Type="http://schemas.openxmlformats.org/officeDocument/2006/relationships/hyperlink" Target="https://assentcompliance.force.com/SupplierCustomerPortal/s/?language=en_US" TargetMode="External"/><Relationship Id="rId4" Type="http://schemas.openxmlformats.org/officeDocument/2006/relationships/hyperlink" Target="mailto:compliancesupport@assentcompliance.com" TargetMode="Externa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67.xml"/><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47" Type="http://schemas.openxmlformats.org/officeDocument/2006/relationships/ctrlProp" Target="../ctrlProps/ctrlProp88.xml"/><Relationship Id="rId63" Type="http://schemas.openxmlformats.org/officeDocument/2006/relationships/ctrlProp" Target="../ctrlProps/ctrlProp104.xml"/><Relationship Id="rId68" Type="http://schemas.openxmlformats.org/officeDocument/2006/relationships/ctrlProp" Target="../ctrlProps/ctrlProp109.xml"/><Relationship Id="rId84" Type="http://schemas.openxmlformats.org/officeDocument/2006/relationships/ctrlProp" Target="../ctrlProps/ctrlProp125.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38" Type="http://schemas.openxmlformats.org/officeDocument/2006/relationships/ctrlProp" Target="../ctrlProps/ctrlProp179.xml"/><Relationship Id="rId16" Type="http://schemas.openxmlformats.org/officeDocument/2006/relationships/ctrlProp" Target="../ctrlProps/ctrlProp5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37" Type="http://schemas.openxmlformats.org/officeDocument/2006/relationships/ctrlProp" Target="../ctrlProps/ctrlProp78.xml"/><Relationship Id="rId53" Type="http://schemas.openxmlformats.org/officeDocument/2006/relationships/ctrlProp" Target="../ctrlProps/ctrlProp94.xml"/><Relationship Id="rId58" Type="http://schemas.openxmlformats.org/officeDocument/2006/relationships/ctrlProp" Target="../ctrlProps/ctrlProp99.xml"/><Relationship Id="rId74" Type="http://schemas.openxmlformats.org/officeDocument/2006/relationships/ctrlProp" Target="../ctrlProps/ctrlProp115.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28" Type="http://schemas.openxmlformats.org/officeDocument/2006/relationships/ctrlProp" Target="../ctrlProps/ctrlProp169.xml"/><Relationship Id="rId5" Type="http://schemas.openxmlformats.org/officeDocument/2006/relationships/ctrlProp" Target="../ctrlProps/ctrlProp46.xml"/><Relationship Id="rId90" Type="http://schemas.openxmlformats.org/officeDocument/2006/relationships/ctrlProp" Target="../ctrlProps/ctrlProp131.xml"/><Relationship Id="rId95" Type="http://schemas.openxmlformats.org/officeDocument/2006/relationships/ctrlProp" Target="../ctrlProps/ctrlProp136.xml"/><Relationship Id="rId22" Type="http://schemas.openxmlformats.org/officeDocument/2006/relationships/ctrlProp" Target="../ctrlProps/ctrlProp63.xml"/><Relationship Id="rId27" Type="http://schemas.openxmlformats.org/officeDocument/2006/relationships/ctrlProp" Target="../ctrlProps/ctrlProp68.xml"/><Relationship Id="rId43" Type="http://schemas.openxmlformats.org/officeDocument/2006/relationships/ctrlProp" Target="../ctrlProps/ctrlProp84.xml"/><Relationship Id="rId48" Type="http://schemas.openxmlformats.org/officeDocument/2006/relationships/ctrlProp" Target="../ctrlProps/ctrlProp89.xml"/><Relationship Id="rId64" Type="http://schemas.openxmlformats.org/officeDocument/2006/relationships/ctrlProp" Target="../ctrlProps/ctrlProp105.xml"/><Relationship Id="rId69" Type="http://schemas.openxmlformats.org/officeDocument/2006/relationships/ctrlProp" Target="../ctrlProps/ctrlProp110.xml"/><Relationship Id="rId113" Type="http://schemas.openxmlformats.org/officeDocument/2006/relationships/ctrlProp" Target="../ctrlProps/ctrlProp154.xml"/><Relationship Id="rId118" Type="http://schemas.openxmlformats.org/officeDocument/2006/relationships/ctrlProp" Target="../ctrlProps/ctrlProp159.xml"/><Relationship Id="rId134" Type="http://schemas.openxmlformats.org/officeDocument/2006/relationships/ctrlProp" Target="../ctrlProps/ctrlProp175.xml"/><Relationship Id="rId139" Type="http://schemas.openxmlformats.org/officeDocument/2006/relationships/ctrlProp" Target="../ctrlProps/ctrlProp180.xml"/><Relationship Id="rId8" Type="http://schemas.openxmlformats.org/officeDocument/2006/relationships/ctrlProp" Target="../ctrlProps/ctrlProp49.xml"/><Relationship Id="rId51" Type="http://schemas.openxmlformats.org/officeDocument/2006/relationships/ctrlProp" Target="../ctrlProps/ctrlProp92.xml"/><Relationship Id="rId72" Type="http://schemas.openxmlformats.org/officeDocument/2006/relationships/ctrlProp" Target="../ctrlProps/ctrlProp113.xml"/><Relationship Id="rId80" Type="http://schemas.openxmlformats.org/officeDocument/2006/relationships/ctrlProp" Target="../ctrlProps/ctrlProp121.xml"/><Relationship Id="rId85" Type="http://schemas.openxmlformats.org/officeDocument/2006/relationships/ctrlProp" Target="../ctrlProps/ctrlProp126.xml"/><Relationship Id="rId93" Type="http://schemas.openxmlformats.org/officeDocument/2006/relationships/ctrlProp" Target="../ctrlProps/ctrlProp134.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3" Type="http://schemas.openxmlformats.org/officeDocument/2006/relationships/vmlDrawing" Target="../drawings/vmlDrawing8.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59" Type="http://schemas.openxmlformats.org/officeDocument/2006/relationships/ctrlProp" Target="../ctrlProps/ctrlProp100.xml"/><Relationship Id="rId67" Type="http://schemas.openxmlformats.org/officeDocument/2006/relationships/ctrlProp" Target="../ctrlProps/ctrlProp108.xml"/><Relationship Id="rId103" Type="http://schemas.openxmlformats.org/officeDocument/2006/relationships/ctrlProp" Target="../ctrlProps/ctrlProp144.xml"/><Relationship Id="rId108" Type="http://schemas.openxmlformats.org/officeDocument/2006/relationships/ctrlProp" Target="../ctrlProps/ctrlProp149.xml"/><Relationship Id="rId116" Type="http://schemas.openxmlformats.org/officeDocument/2006/relationships/ctrlProp" Target="../ctrlProps/ctrlProp157.xml"/><Relationship Id="rId124" Type="http://schemas.openxmlformats.org/officeDocument/2006/relationships/ctrlProp" Target="../ctrlProps/ctrlProp165.xml"/><Relationship Id="rId129" Type="http://schemas.openxmlformats.org/officeDocument/2006/relationships/ctrlProp" Target="../ctrlProps/ctrlProp170.xml"/><Relationship Id="rId137" Type="http://schemas.openxmlformats.org/officeDocument/2006/relationships/ctrlProp" Target="../ctrlProps/ctrlProp178.xml"/><Relationship Id="rId20" Type="http://schemas.openxmlformats.org/officeDocument/2006/relationships/ctrlProp" Target="../ctrlProps/ctrlProp61.xml"/><Relationship Id="rId41" Type="http://schemas.openxmlformats.org/officeDocument/2006/relationships/ctrlProp" Target="../ctrlProps/ctrlProp82.xml"/><Relationship Id="rId54" Type="http://schemas.openxmlformats.org/officeDocument/2006/relationships/ctrlProp" Target="../ctrlProps/ctrlProp95.xml"/><Relationship Id="rId62" Type="http://schemas.openxmlformats.org/officeDocument/2006/relationships/ctrlProp" Target="../ctrlProps/ctrlProp103.xml"/><Relationship Id="rId70" Type="http://schemas.openxmlformats.org/officeDocument/2006/relationships/ctrlProp" Target="../ctrlProps/ctrlProp111.xml"/><Relationship Id="rId75" Type="http://schemas.openxmlformats.org/officeDocument/2006/relationships/ctrlProp" Target="../ctrlProps/ctrlProp116.xml"/><Relationship Id="rId83" Type="http://schemas.openxmlformats.org/officeDocument/2006/relationships/ctrlProp" Target="../ctrlProps/ctrlProp124.xml"/><Relationship Id="rId88" Type="http://schemas.openxmlformats.org/officeDocument/2006/relationships/ctrlProp" Target="../ctrlProps/ctrlProp129.xml"/><Relationship Id="rId91" Type="http://schemas.openxmlformats.org/officeDocument/2006/relationships/ctrlProp" Target="../ctrlProps/ctrlProp132.xml"/><Relationship Id="rId96" Type="http://schemas.openxmlformats.org/officeDocument/2006/relationships/ctrlProp" Target="../ctrlProps/ctrlProp137.xml"/><Relationship Id="rId111" Type="http://schemas.openxmlformats.org/officeDocument/2006/relationships/ctrlProp" Target="../ctrlProps/ctrlProp152.xml"/><Relationship Id="rId132" Type="http://schemas.openxmlformats.org/officeDocument/2006/relationships/ctrlProp" Target="../ctrlProps/ctrlProp173.xml"/><Relationship Id="rId140" Type="http://schemas.openxmlformats.org/officeDocument/2006/relationships/ctrlProp" Target="../ctrlProps/ctrlProp181.xml"/><Relationship Id="rId1" Type="http://schemas.openxmlformats.org/officeDocument/2006/relationships/printerSettings" Target="../printerSettings/printerSettings24.bin"/><Relationship Id="rId6" Type="http://schemas.openxmlformats.org/officeDocument/2006/relationships/ctrlProp" Target="../ctrlProps/ctrlProp47.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6" Type="http://schemas.openxmlformats.org/officeDocument/2006/relationships/ctrlProp" Target="../ctrlProps/ctrlProp147.xml"/><Relationship Id="rId114" Type="http://schemas.openxmlformats.org/officeDocument/2006/relationships/ctrlProp" Target="../ctrlProps/ctrlProp155.xml"/><Relationship Id="rId119" Type="http://schemas.openxmlformats.org/officeDocument/2006/relationships/ctrlProp" Target="../ctrlProps/ctrlProp160.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60" Type="http://schemas.openxmlformats.org/officeDocument/2006/relationships/ctrlProp" Target="../ctrlProps/ctrlProp101.xml"/><Relationship Id="rId65" Type="http://schemas.openxmlformats.org/officeDocument/2006/relationships/ctrlProp" Target="../ctrlProps/ctrlProp106.xml"/><Relationship Id="rId73" Type="http://schemas.openxmlformats.org/officeDocument/2006/relationships/ctrlProp" Target="../ctrlProps/ctrlProp114.xml"/><Relationship Id="rId78" Type="http://schemas.openxmlformats.org/officeDocument/2006/relationships/ctrlProp" Target="../ctrlProps/ctrlProp119.xml"/><Relationship Id="rId81" Type="http://schemas.openxmlformats.org/officeDocument/2006/relationships/ctrlProp" Target="../ctrlProps/ctrlProp122.xml"/><Relationship Id="rId86" Type="http://schemas.openxmlformats.org/officeDocument/2006/relationships/ctrlProp" Target="../ctrlProps/ctrlProp127.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30" Type="http://schemas.openxmlformats.org/officeDocument/2006/relationships/ctrlProp" Target="../ctrlProps/ctrlProp171.xml"/><Relationship Id="rId135" Type="http://schemas.openxmlformats.org/officeDocument/2006/relationships/ctrlProp" Target="../ctrlProps/ctrlProp176.xml"/><Relationship Id="rId4" Type="http://schemas.openxmlformats.org/officeDocument/2006/relationships/ctrlProp" Target="../ctrlProps/ctrlProp45.xml"/><Relationship Id="rId9" Type="http://schemas.openxmlformats.org/officeDocument/2006/relationships/ctrlProp" Target="../ctrlProps/ctrlProp50.xml"/><Relationship Id="rId13" Type="http://schemas.openxmlformats.org/officeDocument/2006/relationships/ctrlProp" Target="../ctrlProps/ctrlProp54.xml"/><Relationship Id="rId18" Type="http://schemas.openxmlformats.org/officeDocument/2006/relationships/ctrlProp" Target="../ctrlProps/ctrlProp59.xml"/><Relationship Id="rId39" Type="http://schemas.openxmlformats.org/officeDocument/2006/relationships/ctrlProp" Target="../ctrlProps/ctrlProp80.xml"/><Relationship Id="rId109" Type="http://schemas.openxmlformats.org/officeDocument/2006/relationships/ctrlProp" Target="../ctrlProps/ctrlProp150.xml"/><Relationship Id="rId34" Type="http://schemas.openxmlformats.org/officeDocument/2006/relationships/ctrlProp" Target="../ctrlProps/ctrlProp75.xml"/><Relationship Id="rId50" Type="http://schemas.openxmlformats.org/officeDocument/2006/relationships/ctrlProp" Target="../ctrlProps/ctrlProp91.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04" Type="http://schemas.openxmlformats.org/officeDocument/2006/relationships/ctrlProp" Target="../ctrlProps/ctrlProp145.xml"/><Relationship Id="rId120" Type="http://schemas.openxmlformats.org/officeDocument/2006/relationships/ctrlProp" Target="../ctrlProps/ctrlProp161.xml"/><Relationship Id="rId125" Type="http://schemas.openxmlformats.org/officeDocument/2006/relationships/ctrlProp" Target="../ctrlProps/ctrlProp166.xml"/><Relationship Id="rId141" Type="http://schemas.openxmlformats.org/officeDocument/2006/relationships/ctrlProp" Target="../ctrlProps/ctrlProp182.xml"/><Relationship Id="rId7" Type="http://schemas.openxmlformats.org/officeDocument/2006/relationships/ctrlProp" Target="../ctrlProps/ctrlProp48.xml"/><Relationship Id="rId71" Type="http://schemas.openxmlformats.org/officeDocument/2006/relationships/ctrlProp" Target="../ctrlProps/ctrlProp112.xml"/><Relationship Id="rId92" Type="http://schemas.openxmlformats.org/officeDocument/2006/relationships/ctrlProp" Target="../ctrlProps/ctrlProp133.xml"/><Relationship Id="rId2" Type="http://schemas.openxmlformats.org/officeDocument/2006/relationships/drawing" Target="../drawings/drawing16.xml"/><Relationship Id="rId29" Type="http://schemas.openxmlformats.org/officeDocument/2006/relationships/ctrlProp" Target="../ctrlProps/ctrlProp70.xml"/><Relationship Id="rId24" Type="http://schemas.openxmlformats.org/officeDocument/2006/relationships/ctrlProp" Target="../ctrlProps/ctrlProp65.xml"/><Relationship Id="rId40" Type="http://schemas.openxmlformats.org/officeDocument/2006/relationships/ctrlProp" Target="../ctrlProps/ctrlProp81.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15" Type="http://schemas.openxmlformats.org/officeDocument/2006/relationships/ctrlProp" Target="../ctrlProps/ctrlProp156.xml"/><Relationship Id="rId131" Type="http://schemas.openxmlformats.org/officeDocument/2006/relationships/ctrlProp" Target="../ctrlProps/ctrlProp172.xml"/><Relationship Id="rId136" Type="http://schemas.openxmlformats.org/officeDocument/2006/relationships/ctrlProp" Target="../ctrlProps/ctrlProp177.xml"/><Relationship Id="rId61" Type="http://schemas.openxmlformats.org/officeDocument/2006/relationships/ctrlProp" Target="../ctrlProps/ctrlProp102.xml"/><Relationship Id="rId82" Type="http://schemas.openxmlformats.org/officeDocument/2006/relationships/ctrlProp" Target="../ctrlProps/ctrlProp123.xml"/><Relationship Id="rId19" Type="http://schemas.openxmlformats.org/officeDocument/2006/relationships/ctrlProp" Target="../ctrlProps/ctrlProp60.xml"/><Relationship Id="rId14" Type="http://schemas.openxmlformats.org/officeDocument/2006/relationships/ctrlProp" Target="../ctrlProps/ctrlProp55.xml"/><Relationship Id="rId30" Type="http://schemas.openxmlformats.org/officeDocument/2006/relationships/ctrlProp" Target="../ctrlProps/ctrlProp71.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105" Type="http://schemas.openxmlformats.org/officeDocument/2006/relationships/ctrlProp" Target="../ctrlProps/ctrlProp146.xml"/><Relationship Id="rId126" Type="http://schemas.openxmlformats.org/officeDocument/2006/relationships/ctrlProp" Target="../ctrlProps/ctrlProp16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69"/>
  <sheetViews>
    <sheetView tabSelected="1" view="pageLayout" topLeftCell="A18" zoomScale="80" zoomScaleNormal="100" zoomScaleSheetLayoutView="100" zoomScalePageLayoutView="80" workbookViewId="0">
      <selection activeCell="A19" sqref="A19:O45"/>
    </sheetView>
  </sheetViews>
  <sheetFormatPr defaultColWidth="9.1328125" defaultRowHeight="12.75" x14ac:dyDescent="0.35"/>
  <cols>
    <col min="1" max="1" width="9.1328125" style="8"/>
    <col min="2" max="2" width="17" style="8" bestFit="1" customWidth="1"/>
    <col min="3" max="10" width="9.1328125" style="8"/>
    <col min="11" max="11" width="13.265625" style="8" customWidth="1"/>
    <col min="12" max="16384" width="9.1328125" style="8"/>
  </cols>
  <sheetData>
    <row r="1" spans="1:15" x14ac:dyDescent="0.35">
      <c r="A1" s="440"/>
      <c r="B1" s="441"/>
      <c r="C1" s="441"/>
      <c r="D1" s="441"/>
      <c r="E1" s="441"/>
      <c r="F1" s="441"/>
      <c r="G1" s="441"/>
      <c r="H1" s="441"/>
      <c r="I1" s="441"/>
      <c r="J1" s="441"/>
      <c r="K1" s="441"/>
      <c r="L1" s="441"/>
      <c r="M1" s="441"/>
      <c r="N1" s="441"/>
      <c r="O1" s="442"/>
    </row>
    <row r="2" spans="1:15" x14ac:dyDescent="0.35">
      <c r="A2" s="443"/>
      <c r="O2" s="444"/>
    </row>
    <row r="3" spans="1:15" ht="25.5" customHeight="1" x14ac:dyDescent="0.35">
      <c r="A3" s="664" t="s">
        <v>0</v>
      </c>
      <c r="B3" s="665"/>
      <c r="C3" s="665"/>
      <c r="D3" s="665"/>
      <c r="E3" s="665"/>
      <c r="F3" s="665"/>
      <c r="G3" s="665"/>
      <c r="H3" s="665"/>
      <c r="I3" s="665"/>
      <c r="J3" s="665"/>
      <c r="K3" s="665"/>
      <c r="L3" s="657"/>
      <c r="M3" s="657"/>
      <c r="N3" s="657"/>
      <c r="O3" s="658"/>
    </row>
    <row r="4" spans="1:15" ht="18" customHeight="1" x14ac:dyDescent="0.35">
      <c r="A4" s="664"/>
      <c r="B4" s="665"/>
      <c r="C4" s="665"/>
      <c r="D4" s="665"/>
      <c r="E4" s="665"/>
      <c r="F4" s="665"/>
      <c r="G4" s="665"/>
      <c r="H4" s="665"/>
      <c r="I4" s="665"/>
      <c r="J4" s="665"/>
      <c r="K4" s="665"/>
      <c r="L4" s="657"/>
      <c r="M4" s="657"/>
      <c r="N4" s="657"/>
      <c r="O4" s="658"/>
    </row>
    <row r="5" spans="1:15" ht="18" customHeight="1" x14ac:dyDescent="0.35">
      <c r="A5" s="664"/>
      <c r="B5" s="665"/>
      <c r="C5" s="665"/>
      <c r="D5" s="665"/>
      <c r="E5" s="665"/>
      <c r="F5" s="665"/>
      <c r="G5" s="665"/>
      <c r="H5" s="665"/>
      <c r="I5" s="665"/>
      <c r="J5" s="665"/>
      <c r="K5" s="665"/>
      <c r="L5" s="657"/>
      <c r="M5" s="657"/>
      <c r="N5" s="657"/>
      <c r="O5" s="658"/>
    </row>
    <row r="6" spans="1:15" ht="17.25" x14ac:dyDescent="0.45">
      <c r="A6" s="443"/>
      <c r="B6" s="437"/>
      <c r="O6" s="444"/>
    </row>
    <row r="7" spans="1:15" ht="17.25" x14ac:dyDescent="0.45">
      <c r="A7" s="443"/>
      <c r="B7" s="437"/>
      <c r="O7" s="444"/>
    </row>
    <row r="8" spans="1:15" ht="15" customHeight="1" x14ac:dyDescent="0.35">
      <c r="A8" s="653" t="s">
        <v>1</v>
      </c>
      <c r="B8" s="653"/>
      <c r="C8" s="653"/>
      <c r="D8" s="653"/>
      <c r="E8" s="653"/>
      <c r="F8" s="653"/>
      <c r="G8" s="653"/>
      <c r="H8" s="653"/>
      <c r="I8" s="653"/>
      <c r="J8" s="653"/>
      <c r="K8" s="653"/>
      <c r="L8" s="653"/>
      <c r="M8" s="653"/>
      <c r="N8" s="653"/>
      <c r="O8" s="653"/>
    </row>
    <row r="9" spans="1:15" ht="18" customHeight="1" x14ac:dyDescent="0.35">
      <c r="A9" s="653"/>
      <c r="B9" s="653"/>
      <c r="C9" s="653"/>
      <c r="D9" s="653"/>
      <c r="E9" s="653"/>
      <c r="F9" s="653"/>
      <c r="G9" s="653"/>
      <c r="H9" s="653"/>
      <c r="I9" s="653"/>
      <c r="J9" s="653"/>
      <c r="K9" s="653"/>
      <c r="L9" s="653"/>
      <c r="M9" s="653"/>
      <c r="N9" s="653"/>
      <c r="O9" s="653"/>
    </row>
    <row r="10" spans="1:15" ht="18" customHeight="1" x14ac:dyDescent="0.35">
      <c r="A10" s="656" t="s">
        <v>2</v>
      </c>
      <c r="B10" s="656"/>
      <c r="C10" s="656"/>
      <c r="D10" s="656"/>
      <c r="E10" s="656"/>
      <c r="F10" s="656"/>
      <c r="G10" s="656"/>
      <c r="H10" s="656" t="s">
        <v>3</v>
      </c>
      <c r="I10" s="656"/>
      <c r="J10" s="656"/>
      <c r="K10" s="656"/>
      <c r="L10" s="656"/>
      <c r="M10" s="656"/>
      <c r="N10" s="656"/>
      <c r="O10" s="656"/>
    </row>
    <row r="11" spans="1:15" ht="15" customHeight="1" x14ac:dyDescent="0.35">
      <c r="A11" s="656"/>
      <c r="B11" s="656"/>
      <c r="C11" s="656"/>
      <c r="D11" s="656"/>
      <c r="E11" s="656"/>
      <c r="F11" s="656"/>
      <c r="G11" s="656"/>
      <c r="H11" s="656"/>
      <c r="I11" s="656"/>
      <c r="J11" s="656"/>
      <c r="K11" s="656"/>
      <c r="L11" s="656"/>
      <c r="M11" s="656"/>
      <c r="N11" s="656"/>
      <c r="O11" s="656"/>
    </row>
    <row r="12" spans="1:15" ht="15" customHeight="1" x14ac:dyDescent="0.35">
      <c r="A12" s="656" t="s">
        <v>4</v>
      </c>
      <c r="B12" s="656"/>
      <c r="C12" s="656"/>
      <c r="D12" s="656"/>
      <c r="E12" s="656"/>
      <c r="F12" s="656"/>
      <c r="G12" s="656"/>
      <c r="H12" s="656" t="s">
        <v>5</v>
      </c>
      <c r="I12" s="656"/>
      <c r="J12" s="656"/>
      <c r="K12" s="656"/>
      <c r="L12" s="656"/>
      <c r="M12" s="656"/>
      <c r="N12" s="656"/>
      <c r="O12" s="656"/>
    </row>
    <row r="13" spans="1:15" ht="18" customHeight="1" x14ac:dyDescent="0.35">
      <c r="A13" s="656"/>
      <c r="B13" s="656"/>
      <c r="C13" s="656"/>
      <c r="D13" s="656"/>
      <c r="E13" s="656"/>
      <c r="F13" s="656"/>
      <c r="G13" s="656"/>
      <c r="H13" s="656"/>
      <c r="I13" s="656"/>
      <c r="J13" s="656"/>
      <c r="K13" s="656"/>
      <c r="L13" s="656"/>
      <c r="M13" s="656"/>
      <c r="N13" s="656"/>
      <c r="O13" s="656"/>
    </row>
    <row r="14" spans="1:15" ht="18" customHeight="1" x14ac:dyDescent="0.35">
      <c r="A14" s="655" t="s">
        <v>6</v>
      </c>
      <c r="B14" s="656"/>
      <c r="C14" s="656"/>
      <c r="D14" s="656"/>
      <c r="E14" s="656"/>
      <c r="F14" s="656"/>
      <c r="G14" s="656"/>
      <c r="H14" s="656"/>
      <c r="I14" s="656"/>
      <c r="J14" s="656"/>
      <c r="K14" s="656"/>
      <c r="L14" s="656"/>
      <c r="M14" s="656"/>
      <c r="N14" s="656"/>
      <c r="O14" s="656"/>
    </row>
    <row r="15" spans="1:15" ht="18" customHeight="1" x14ac:dyDescent="0.35">
      <c r="A15" s="656"/>
      <c r="B15" s="656"/>
      <c r="C15" s="656"/>
      <c r="D15" s="656"/>
      <c r="E15" s="656"/>
      <c r="F15" s="656"/>
      <c r="G15" s="656"/>
      <c r="H15" s="656"/>
      <c r="I15" s="656"/>
      <c r="J15" s="656"/>
      <c r="K15" s="656"/>
      <c r="L15" s="656"/>
      <c r="M15" s="656"/>
      <c r="N15" s="656"/>
      <c r="O15" s="656"/>
    </row>
    <row r="16" spans="1:15" ht="18" customHeight="1" x14ac:dyDescent="0.35">
      <c r="A16" s="445"/>
      <c r="B16" s="380"/>
      <c r="C16" s="380"/>
      <c r="D16" s="380"/>
      <c r="E16" s="380"/>
      <c r="F16" s="380"/>
      <c r="G16" s="380"/>
      <c r="H16" s="380"/>
      <c r="I16" s="380"/>
      <c r="J16" s="380"/>
      <c r="K16" s="380"/>
      <c r="L16" s="380"/>
      <c r="M16" s="380"/>
      <c r="N16" s="380"/>
      <c r="O16" s="446"/>
    </row>
    <row r="17" spans="1:15" ht="17.25" x14ac:dyDescent="0.45">
      <c r="A17" s="443"/>
      <c r="B17" s="437"/>
      <c r="H17" s="447"/>
      <c r="O17" s="444"/>
    </row>
    <row r="18" spans="1:15" ht="17.25" x14ac:dyDescent="0.45">
      <c r="A18" s="443"/>
      <c r="B18" s="437"/>
      <c r="O18" s="444"/>
    </row>
    <row r="19" spans="1:15" ht="15" customHeight="1" x14ac:dyDescent="0.35">
      <c r="A19" s="659" t="s">
        <v>7</v>
      </c>
      <c r="B19" s="660"/>
      <c r="C19" s="660"/>
      <c r="D19" s="660"/>
      <c r="E19" s="660"/>
      <c r="F19" s="660"/>
      <c r="G19" s="660"/>
      <c r="H19" s="660"/>
      <c r="I19" s="660"/>
      <c r="J19" s="660"/>
      <c r="K19" s="660"/>
      <c r="L19" s="660"/>
      <c r="M19" s="660"/>
      <c r="N19" s="660"/>
      <c r="O19" s="661"/>
    </row>
    <row r="20" spans="1:15" ht="15" customHeight="1" x14ac:dyDescent="0.35">
      <c r="A20" s="662"/>
      <c r="B20" s="660"/>
      <c r="C20" s="660"/>
      <c r="D20" s="660"/>
      <c r="E20" s="660"/>
      <c r="F20" s="660"/>
      <c r="G20" s="660"/>
      <c r="H20" s="660"/>
      <c r="I20" s="660"/>
      <c r="J20" s="660"/>
      <c r="K20" s="660"/>
      <c r="L20" s="660"/>
      <c r="M20" s="660"/>
      <c r="N20" s="660"/>
      <c r="O20" s="661"/>
    </row>
    <row r="21" spans="1:15" ht="15" customHeight="1" x14ac:dyDescent="0.35">
      <c r="A21" s="662"/>
      <c r="B21" s="660"/>
      <c r="C21" s="660"/>
      <c r="D21" s="660"/>
      <c r="E21" s="660"/>
      <c r="F21" s="660"/>
      <c r="G21" s="660"/>
      <c r="H21" s="660"/>
      <c r="I21" s="660"/>
      <c r="J21" s="660"/>
      <c r="K21" s="660"/>
      <c r="L21" s="660"/>
      <c r="M21" s="660"/>
      <c r="N21" s="660"/>
      <c r="O21" s="661"/>
    </row>
    <row r="22" spans="1:15" ht="15" customHeight="1" x14ac:dyDescent="0.35">
      <c r="A22" s="662"/>
      <c r="B22" s="660"/>
      <c r="C22" s="660"/>
      <c r="D22" s="660"/>
      <c r="E22" s="660"/>
      <c r="F22" s="660"/>
      <c r="G22" s="660"/>
      <c r="H22" s="660"/>
      <c r="I22" s="660"/>
      <c r="J22" s="660"/>
      <c r="K22" s="660"/>
      <c r="L22" s="660"/>
      <c r="M22" s="660"/>
      <c r="N22" s="660"/>
      <c r="O22" s="661"/>
    </row>
    <row r="23" spans="1:15" ht="15" customHeight="1" x14ac:dyDescent="0.35">
      <c r="A23" s="662"/>
      <c r="B23" s="660"/>
      <c r="C23" s="660"/>
      <c r="D23" s="660"/>
      <c r="E23" s="660"/>
      <c r="F23" s="660"/>
      <c r="G23" s="660"/>
      <c r="H23" s="660"/>
      <c r="I23" s="660"/>
      <c r="J23" s="660"/>
      <c r="K23" s="660"/>
      <c r="L23" s="660"/>
      <c r="M23" s="660"/>
      <c r="N23" s="660"/>
      <c r="O23" s="661"/>
    </row>
    <row r="24" spans="1:15" ht="15" customHeight="1" x14ac:dyDescent="0.35">
      <c r="A24" s="662"/>
      <c r="B24" s="660"/>
      <c r="C24" s="660"/>
      <c r="D24" s="660"/>
      <c r="E24" s="660"/>
      <c r="F24" s="660"/>
      <c r="G24" s="660"/>
      <c r="H24" s="660"/>
      <c r="I24" s="660"/>
      <c r="J24" s="660"/>
      <c r="K24" s="660"/>
      <c r="L24" s="660"/>
      <c r="M24" s="660"/>
      <c r="N24" s="660"/>
      <c r="O24" s="661"/>
    </row>
    <row r="25" spans="1:15" ht="15" customHeight="1" x14ac:dyDescent="0.35">
      <c r="A25" s="662"/>
      <c r="B25" s="660"/>
      <c r="C25" s="660"/>
      <c r="D25" s="660"/>
      <c r="E25" s="660"/>
      <c r="F25" s="660"/>
      <c r="G25" s="660"/>
      <c r="H25" s="660"/>
      <c r="I25" s="660"/>
      <c r="J25" s="660"/>
      <c r="K25" s="660"/>
      <c r="L25" s="660"/>
      <c r="M25" s="660"/>
      <c r="N25" s="660"/>
      <c r="O25" s="661"/>
    </row>
    <row r="26" spans="1:15" ht="20.25" customHeight="1" x14ac:dyDescent="0.35">
      <c r="A26" s="662"/>
      <c r="B26" s="660"/>
      <c r="C26" s="660"/>
      <c r="D26" s="660"/>
      <c r="E26" s="660"/>
      <c r="F26" s="660"/>
      <c r="G26" s="660"/>
      <c r="H26" s="660"/>
      <c r="I26" s="660"/>
      <c r="J26" s="660"/>
      <c r="K26" s="660"/>
      <c r="L26" s="660"/>
      <c r="M26" s="660"/>
      <c r="N26" s="660"/>
      <c r="O26" s="661"/>
    </row>
    <row r="27" spans="1:15" ht="15" customHeight="1" x14ac:dyDescent="0.35">
      <c r="A27" s="662"/>
      <c r="B27" s="660"/>
      <c r="C27" s="660"/>
      <c r="D27" s="660"/>
      <c r="E27" s="660"/>
      <c r="F27" s="660"/>
      <c r="G27" s="660"/>
      <c r="H27" s="660"/>
      <c r="I27" s="660"/>
      <c r="J27" s="660"/>
      <c r="K27" s="660"/>
      <c r="L27" s="660"/>
      <c r="M27" s="660"/>
      <c r="N27" s="660"/>
      <c r="O27" s="661"/>
    </row>
    <row r="28" spans="1:15" ht="15" customHeight="1" x14ac:dyDescent="0.35">
      <c r="A28" s="662"/>
      <c r="B28" s="660"/>
      <c r="C28" s="660"/>
      <c r="D28" s="660"/>
      <c r="E28" s="660"/>
      <c r="F28" s="660"/>
      <c r="G28" s="660"/>
      <c r="H28" s="660"/>
      <c r="I28" s="660"/>
      <c r="J28" s="660"/>
      <c r="K28" s="660"/>
      <c r="L28" s="660"/>
      <c r="M28" s="660"/>
      <c r="N28" s="660"/>
      <c r="O28" s="661"/>
    </row>
    <row r="29" spans="1:15" ht="18" customHeight="1" x14ac:dyDescent="0.35">
      <c r="A29" s="662"/>
      <c r="B29" s="660"/>
      <c r="C29" s="660"/>
      <c r="D29" s="660"/>
      <c r="E29" s="660"/>
      <c r="F29" s="660"/>
      <c r="G29" s="660"/>
      <c r="H29" s="660"/>
      <c r="I29" s="660"/>
      <c r="J29" s="660"/>
      <c r="K29" s="660"/>
      <c r="L29" s="660"/>
      <c r="M29" s="660"/>
      <c r="N29" s="660"/>
      <c r="O29" s="661"/>
    </row>
    <row r="30" spans="1:15" x14ac:dyDescent="0.35">
      <c r="A30" s="662"/>
      <c r="B30" s="660"/>
      <c r="C30" s="660"/>
      <c r="D30" s="660"/>
      <c r="E30" s="660"/>
      <c r="F30" s="660"/>
      <c r="G30" s="660"/>
      <c r="H30" s="660"/>
      <c r="I30" s="660"/>
      <c r="J30" s="660"/>
      <c r="K30" s="660"/>
      <c r="L30" s="660"/>
      <c r="M30" s="660"/>
      <c r="N30" s="660"/>
      <c r="O30" s="661"/>
    </row>
    <row r="31" spans="1:15" ht="12.75" customHeight="1" x14ac:dyDescent="0.35">
      <c r="A31" s="662"/>
      <c r="B31" s="660"/>
      <c r="C31" s="660"/>
      <c r="D31" s="660"/>
      <c r="E31" s="660"/>
      <c r="F31" s="660"/>
      <c r="G31" s="660"/>
      <c r="H31" s="660"/>
      <c r="I31" s="660"/>
      <c r="J31" s="660"/>
      <c r="K31" s="660"/>
      <c r="L31" s="660"/>
      <c r="M31" s="660"/>
      <c r="N31" s="660"/>
      <c r="O31" s="661"/>
    </row>
    <row r="32" spans="1:15" ht="12.75" customHeight="1" x14ac:dyDescent="0.35">
      <c r="A32" s="662"/>
      <c r="B32" s="660"/>
      <c r="C32" s="660"/>
      <c r="D32" s="660"/>
      <c r="E32" s="660"/>
      <c r="F32" s="660"/>
      <c r="G32" s="660"/>
      <c r="H32" s="660"/>
      <c r="I32" s="660"/>
      <c r="J32" s="660"/>
      <c r="K32" s="660"/>
      <c r="L32" s="660"/>
      <c r="M32" s="660"/>
      <c r="N32" s="660"/>
      <c r="O32" s="661"/>
    </row>
    <row r="33" spans="1:15" ht="12.75" customHeight="1" x14ac:dyDescent="0.35">
      <c r="A33" s="662"/>
      <c r="B33" s="660"/>
      <c r="C33" s="660"/>
      <c r="D33" s="660"/>
      <c r="E33" s="660"/>
      <c r="F33" s="660"/>
      <c r="G33" s="660"/>
      <c r="H33" s="660"/>
      <c r="I33" s="660"/>
      <c r="J33" s="660"/>
      <c r="K33" s="660"/>
      <c r="L33" s="660"/>
      <c r="M33" s="660"/>
      <c r="N33" s="660"/>
      <c r="O33" s="661"/>
    </row>
    <row r="34" spans="1:15" ht="12.75" customHeight="1" x14ac:dyDescent="0.35">
      <c r="A34" s="662"/>
      <c r="B34" s="660"/>
      <c r="C34" s="660"/>
      <c r="D34" s="660"/>
      <c r="E34" s="660"/>
      <c r="F34" s="660"/>
      <c r="G34" s="660"/>
      <c r="H34" s="660"/>
      <c r="I34" s="660"/>
      <c r="J34" s="660"/>
      <c r="K34" s="660"/>
      <c r="L34" s="660"/>
      <c r="M34" s="660"/>
      <c r="N34" s="660"/>
      <c r="O34" s="661"/>
    </row>
    <row r="35" spans="1:15" ht="12.75" customHeight="1" x14ac:dyDescent="0.35">
      <c r="A35" s="662"/>
      <c r="B35" s="660"/>
      <c r="C35" s="660"/>
      <c r="D35" s="660"/>
      <c r="E35" s="660"/>
      <c r="F35" s="660"/>
      <c r="G35" s="660"/>
      <c r="H35" s="660"/>
      <c r="I35" s="660"/>
      <c r="J35" s="660"/>
      <c r="K35" s="660"/>
      <c r="L35" s="660"/>
      <c r="M35" s="660"/>
      <c r="N35" s="660"/>
      <c r="O35" s="661"/>
    </row>
    <row r="36" spans="1:15" ht="12.75" customHeight="1" x14ac:dyDescent="0.35">
      <c r="A36" s="662"/>
      <c r="B36" s="660"/>
      <c r="C36" s="660"/>
      <c r="D36" s="660"/>
      <c r="E36" s="660"/>
      <c r="F36" s="660"/>
      <c r="G36" s="660"/>
      <c r="H36" s="660"/>
      <c r="I36" s="660"/>
      <c r="J36" s="660"/>
      <c r="K36" s="660"/>
      <c r="L36" s="660"/>
      <c r="M36" s="660"/>
      <c r="N36" s="660"/>
      <c r="O36" s="661"/>
    </row>
    <row r="37" spans="1:15" ht="12.75" customHeight="1" x14ac:dyDescent="0.35">
      <c r="A37" s="662"/>
      <c r="B37" s="660"/>
      <c r="C37" s="660"/>
      <c r="D37" s="660"/>
      <c r="E37" s="660"/>
      <c r="F37" s="660"/>
      <c r="G37" s="660"/>
      <c r="H37" s="660"/>
      <c r="I37" s="660"/>
      <c r="J37" s="660"/>
      <c r="K37" s="660"/>
      <c r="L37" s="660"/>
      <c r="M37" s="660"/>
      <c r="N37" s="660"/>
      <c r="O37" s="661"/>
    </row>
    <row r="38" spans="1:15" ht="12.75" customHeight="1" x14ac:dyDescent="0.35">
      <c r="A38" s="662"/>
      <c r="B38" s="660"/>
      <c r="C38" s="660"/>
      <c r="D38" s="660"/>
      <c r="E38" s="660"/>
      <c r="F38" s="660"/>
      <c r="G38" s="660"/>
      <c r="H38" s="660"/>
      <c r="I38" s="660"/>
      <c r="J38" s="660"/>
      <c r="K38" s="660"/>
      <c r="L38" s="660"/>
      <c r="M38" s="660"/>
      <c r="N38" s="660"/>
      <c r="O38" s="661"/>
    </row>
    <row r="39" spans="1:15" ht="12.75" customHeight="1" x14ac:dyDescent="0.35">
      <c r="A39" s="662"/>
      <c r="B39" s="660"/>
      <c r="C39" s="660"/>
      <c r="D39" s="660"/>
      <c r="E39" s="660"/>
      <c r="F39" s="660"/>
      <c r="G39" s="660"/>
      <c r="H39" s="660"/>
      <c r="I39" s="660"/>
      <c r="J39" s="660"/>
      <c r="K39" s="660"/>
      <c r="L39" s="660"/>
      <c r="M39" s="660"/>
      <c r="N39" s="660"/>
      <c r="O39" s="661"/>
    </row>
    <row r="40" spans="1:15" ht="12.75" customHeight="1" x14ac:dyDescent="0.35">
      <c r="A40" s="662"/>
      <c r="B40" s="660"/>
      <c r="C40" s="660"/>
      <c r="D40" s="660"/>
      <c r="E40" s="660"/>
      <c r="F40" s="660"/>
      <c r="G40" s="660"/>
      <c r="H40" s="660"/>
      <c r="I40" s="660"/>
      <c r="J40" s="660"/>
      <c r="K40" s="660"/>
      <c r="L40" s="660"/>
      <c r="M40" s="660"/>
      <c r="N40" s="660"/>
      <c r="O40" s="661"/>
    </row>
    <row r="41" spans="1:15" ht="12.75" customHeight="1" x14ac:dyDescent="0.35">
      <c r="A41" s="662"/>
      <c r="B41" s="660"/>
      <c r="C41" s="660"/>
      <c r="D41" s="660"/>
      <c r="E41" s="660"/>
      <c r="F41" s="660"/>
      <c r="G41" s="660"/>
      <c r="H41" s="660"/>
      <c r="I41" s="660"/>
      <c r="J41" s="660"/>
      <c r="K41" s="660"/>
      <c r="L41" s="660"/>
      <c r="M41" s="660"/>
      <c r="N41" s="660"/>
      <c r="O41" s="661"/>
    </row>
    <row r="42" spans="1:15" ht="12.75" customHeight="1" x14ac:dyDescent="0.35">
      <c r="A42" s="662"/>
      <c r="B42" s="660"/>
      <c r="C42" s="660"/>
      <c r="D42" s="660"/>
      <c r="E42" s="660"/>
      <c r="F42" s="660"/>
      <c r="G42" s="660"/>
      <c r="H42" s="660"/>
      <c r="I42" s="660"/>
      <c r="J42" s="660"/>
      <c r="K42" s="660"/>
      <c r="L42" s="660"/>
      <c r="M42" s="660"/>
      <c r="N42" s="660"/>
      <c r="O42" s="661"/>
    </row>
    <row r="43" spans="1:15" ht="12.75" customHeight="1" x14ac:dyDescent="0.35">
      <c r="A43" s="662"/>
      <c r="B43" s="660"/>
      <c r="C43" s="660"/>
      <c r="D43" s="660"/>
      <c r="E43" s="660"/>
      <c r="F43" s="660"/>
      <c r="G43" s="660"/>
      <c r="H43" s="660"/>
      <c r="I43" s="660"/>
      <c r="J43" s="660"/>
      <c r="K43" s="660"/>
      <c r="L43" s="660"/>
      <c r="M43" s="660"/>
      <c r="N43" s="660"/>
      <c r="O43" s="661"/>
    </row>
    <row r="44" spans="1:15" ht="12.75" customHeight="1" x14ac:dyDescent="0.35">
      <c r="A44" s="443"/>
      <c r="C44" s="448"/>
      <c r="D44" s="448"/>
      <c r="E44" s="448"/>
      <c r="F44" s="448"/>
      <c r="G44" s="448"/>
      <c r="H44" s="448"/>
      <c r="I44" s="448"/>
      <c r="J44" s="448"/>
      <c r="K44" s="448"/>
      <c r="L44" s="448"/>
      <c r="O44" s="444"/>
    </row>
    <row r="45" spans="1:15" ht="12.75" customHeight="1" x14ac:dyDescent="0.35">
      <c r="A45" s="449"/>
      <c r="C45" s="448"/>
      <c r="D45" s="448"/>
      <c r="E45" s="448"/>
      <c r="F45" s="448"/>
      <c r="G45" s="448"/>
      <c r="H45" s="448"/>
      <c r="I45" s="448"/>
      <c r="J45" s="448"/>
      <c r="K45" s="448"/>
      <c r="L45" s="448"/>
      <c r="O45" s="444"/>
    </row>
    <row r="46" spans="1:15" ht="12.75" customHeight="1" x14ac:dyDescent="0.35">
      <c r="A46" s="450"/>
      <c r="C46" s="448"/>
      <c r="D46" s="448"/>
      <c r="E46" s="448"/>
      <c r="F46" s="448"/>
      <c r="G46" s="448"/>
      <c r="H46" s="448"/>
      <c r="I46" s="448"/>
      <c r="J46" s="448"/>
      <c r="K46" s="448"/>
      <c r="L46" s="448"/>
      <c r="O46" s="444"/>
    </row>
    <row r="47" spans="1:15" ht="12.75" customHeight="1" x14ac:dyDescent="0.35">
      <c r="A47" s="451"/>
      <c r="C47" s="448"/>
      <c r="D47" s="448"/>
      <c r="E47" s="448"/>
      <c r="F47" s="448"/>
      <c r="G47" s="448"/>
      <c r="H47" s="448"/>
      <c r="I47" s="448"/>
      <c r="J47" s="448"/>
      <c r="K47" s="448"/>
      <c r="L47" s="448"/>
      <c r="O47" s="444"/>
    </row>
    <row r="48" spans="1:15" ht="12.75" customHeight="1" x14ac:dyDescent="0.35">
      <c r="A48" s="449"/>
      <c r="C48" s="448"/>
      <c r="D48" s="448"/>
      <c r="E48" s="448"/>
      <c r="F48" s="448"/>
      <c r="G48" s="448"/>
      <c r="H48" s="448"/>
      <c r="I48" s="448"/>
      <c r="J48" s="448"/>
      <c r="K48" s="448"/>
      <c r="L48" s="448"/>
      <c r="O48" s="444"/>
    </row>
    <row r="49" spans="1:15" ht="12.75" customHeight="1" x14ac:dyDescent="0.35">
      <c r="A49" s="449"/>
      <c r="C49" s="448"/>
      <c r="D49" s="448"/>
      <c r="E49" s="448"/>
      <c r="F49" s="448"/>
      <c r="G49" s="448"/>
      <c r="H49" s="448"/>
      <c r="I49" s="448"/>
      <c r="J49" s="448"/>
      <c r="K49" s="448"/>
      <c r="L49" s="448"/>
      <c r="O49" s="444"/>
    </row>
    <row r="50" spans="1:15" ht="12.75" customHeight="1" x14ac:dyDescent="0.35">
      <c r="A50" s="451"/>
      <c r="C50" s="448"/>
      <c r="D50" s="448"/>
      <c r="E50" s="448"/>
      <c r="F50" s="448"/>
      <c r="G50" s="448"/>
      <c r="H50" s="448"/>
      <c r="I50" s="448"/>
      <c r="J50" s="448"/>
      <c r="K50" s="448"/>
      <c r="L50" s="448"/>
      <c r="O50" s="444"/>
    </row>
    <row r="51" spans="1:15" ht="12.75" customHeight="1" x14ac:dyDescent="0.35">
      <c r="A51" s="451"/>
      <c r="C51" s="448"/>
      <c r="D51" s="448"/>
      <c r="E51" s="448"/>
      <c r="F51" s="448"/>
      <c r="G51" s="448"/>
      <c r="H51" s="448"/>
      <c r="I51" s="448"/>
      <c r="J51" s="448"/>
      <c r="K51" s="448"/>
      <c r="L51" s="448"/>
      <c r="O51" s="444"/>
    </row>
    <row r="52" spans="1:15" ht="12.75" customHeight="1" x14ac:dyDescent="0.35">
      <c r="A52" s="443"/>
      <c r="C52" s="448"/>
      <c r="D52" s="448"/>
      <c r="E52" s="448"/>
      <c r="F52" s="448"/>
      <c r="G52" s="448"/>
      <c r="H52" s="448"/>
      <c r="I52" s="448"/>
      <c r="J52" s="448"/>
      <c r="K52" s="448"/>
      <c r="L52" s="448"/>
      <c r="O52" s="444"/>
    </row>
    <row r="53" spans="1:15" ht="12.75" customHeight="1" x14ac:dyDescent="0.35">
      <c r="A53" s="451"/>
      <c r="C53" s="448"/>
      <c r="D53" s="448"/>
      <c r="E53" s="448"/>
      <c r="F53" s="448"/>
      <c r="G53" s="448"/>
      <c r="H53" s="448"/>
      <c r="I53" s="448"/>
      <c r="J53" s="448"/>
      <c r="K53" s="448"/>
      <c r="L53" s="448"/>
      <c r="O53" s="444"/>
    </row>
    <row r="54" spans="1:15" ht="12.75" customHeight="1" x14ac:dyDescent="0.35">
      <c r="A54" s="451"/>
      <c r="C54" s="448"/>
      <c r="D54" s="448"/>
      <c r="E54" s="448"/>
      <c r="F54" s="448"/>
      <c r="G54" s="448"/>
      <c r="H54" s="448"/>
      <c r="I54" s="448"/>
      <c r="J54" s="448"/>
      <c r="K54" s="448"/>
      <c r="L54" s="448"/>
      <c r="O54" s="444"/>
    </row>
    <row r="55" spans="1:15" ht="12.75" customHeight="1" x14ac:dyDescent="0.35">
      <c r="A55" s="451"/>
      <c r="C55" s="448"/>
      <c r="D55" s="448"/>
      <c r="E55" s="448"/>
      <c r="F55" s="448"/>
      <c r="G55" s="448"/>
      <c r="H55" s="448"/>
      <c r="I55" s="448"/>
      <c r="J55" s="448"/>
      <c r="K55" s="448"/>
      <c r="L55" s="448"/>
      <c r="O55" s="444"/>
    </row>
    <row r="56" spans="1:15" ht="12.75" customHeight="1" x14ac:dyDescent="0.35">
      <c r="A56" s="443"/>
      <c r="C56" s="448"/>
      <c r="D56" s="448"/>
      <c r="E56" s="448"/>
      <c r="F56" s="448"/>
      <c r="G56" s="448"/>
      <c r="H56" s="448"/>
      <c r="I56" s="448"/>
      <c r="J56" s="448"/>
      <c r="K56" s="448"/>
      <c r="L56" s="448"/>
      <c r="O56" s="444"/>
    </row>
    <row r="57" spans="1:15" ht="12.75" customHeight="1" x14ac:dyDescent="0.35">
      <c r="A57" s="443"/>
      <c r="C57" s="448"/>
      <c r="D57" s="448"/>
      <c r="E57" s="448"/>
      <c r="F57" s="448"/>
      <c r="G57" s="448"/>
      <c r="H57" s="448"/>
      <c r="I57" s="448"/>
      <c r="J57" s="448"/>
      <c r="K57" s="448"/>
      <c r="L57" s="448"/>
      <c r="O57" s="444"/>
    </row>
    <row r="58" spans="1:15" ht="12.75" customHeight="1" x14ac:dyDescent="0.35">
      <c r="A58" s="653" t="s">
        <v>8</v>
      </c>
      <c r="B58" s="653"/>
      <c r="C58" s="653"/>
      <c r="D58" s="653"/>
      <c r="E58" s="653"/>
      <c r="F58" s="653"/>
      <c r="G58" s="653"/>
      <c r="H58" s="653"/>
      <c r="I58" s="653"/>
      <c r="J58" s="653"/>
      <c r="K58" s="653"/>
      <c r="L58" s="653"/>
      <c r="M58" s="653"/>
      <c r="N58" s="653"/>
      <c r="O58" s="653"/>
    </row>
    <row r="59" spans="1:15" ht="12.75" customHeight="1" x14ac:dyDescent="0.35">
      <c r="A59" s="653"/>
      <c r="B59" s="653"/>
      <c r="C59" s="653"/>
      <c r="D59" s="653"/>
      <c r="E59" s="653"/>
      <c r="F59" s="653"/>
      <c r="G59" s="653"/>
      <c r="H59" s="653"/>
      <c r="I59" s="653"/>
      <c r="J59" s="653"/>
      <c r="K59" s="653"/>
      <c r="L59" s="653"/>
      <c r="M59" s="653"/>
      <c r="N59" s="653"/>
      <c r="O59" s="653"/>
    </row>
    <row r="60" spans="1:15" ht="12.75" customHeight="1" x14ac:dyDescent="0.35">
      <c r="A60" s="663" t="s">
        <v>9</v>
      </c>
      <c r="B60" s="663"/>
      <c r="C60" s="663"/>
      <c r="D60" s="663"/>
      <c r="E60" s="663"/>
      <c r="F60" s="663"/>
      <c r="G60" s="663"/>
      <c r="H60" s="663"/>
      <c r="I60" s="663"/>
      <c r="J60" s="663"/>
      <c r="K60" s="663"/>
      <c r="L60" s="663"/>
      <c r="M60" s="663"/>
      <c r="N60" s="663"/>
      <c r="O60" s="663"/>
    </row>
    <row r="61" spans="1:15" ht="12.75" customHeight="1" x14ac:dyDescent="0.35">
      <c r="A61" s="663"/>
      <c r="B61" s="663"/>
      <c r="C61" s="663"/>
      <c r="D61" s="663"/>
      <c r="E61" s="663"/>
      <c r="F61" s="663"/>
      <c r="G61" s="663"/>
      <c r="H61" s="663"/>
      <c r="I61" s="663"/>
      <c r="J61" s="663"/>
      <c r="K61" s="663"/>
      <c r="L61" s="663"/>
      <c r="M61" s="663"/>
      <c r="N61" s="663"/>
      <c r="O61" s="663"/>
    </row>
    <row r="62" spans="1:15" ht="12.75" customHeight="1" x14ac:dyDescent="0.35">
      <c r="A62" s="663" t="s">
        <v>10</v>
      </c>
      <c r="B62" s="663"/>
      <c r="C62" s="663"/>
      <c r="D62" s="663"/>
      <c r="E62" s="663"/>
      <c r="F62" s="663"/>
      <c r="G62" s="663"/>
      <c r="H62" s="663"/>
      <c r="I62" s="663"/>
      <c r="J62" s="663"/>
      <c r="K62" s="663"/>
      <c r="L62" s="663"/>
      <c r="M62" s="663"/>
      <c r="N62" s="663"/>
      <c r="O62" s="663"/>
    </row>
    <row r="63" spans="1:15" ht="12.75" customHeight="1" x14ac:dyDescent="0.35">
      <c r="A63" s="663"/>
      <c r="B63" s="663"/>
      <c r="C63" s="663"/>
      <c r="D63" s="663"/>
      <c r="E63" s="663"/>
      <c r="F63" s="663"/>
      <c r="G63" s="663"/>
      <c r="H63" s="663"/>
      <c r="I63" s="663"/>
      <c r="J63" s="663"/>
      <c r="K63" s="663"/>
      <c r="L63" s="663"/>
      <c r="M63" s="663"/>
      <c r="N63" s="663"/>
      <c r="O63" s="663"/>
    </row>
    <row r="64" spans="1:15" ht="18" customHeight="1" x14ac:dyDescent="0.35">
      <c r="A64" s="654" t="s">
        <v>11</v>
      </c>
      <c r="B64" s="654"/>
      <c r="C64" s="654"/>
      <c r="D64" s="654"/>
      <c r="E64" s="654"/>
      <c r="F64" s="654"/>
      <c r="G64" s="654"/>
      <c r="H64" s="654"/>
      <c r="I64" s="654"/>
      <c r="J64" s="654"/>
      <c r="K64" s="654"/>
      <c r="L64" s="654"/>
      <c r="M64" s="654"/>
      <c r="N64" s="654"/>
      <c r="O64" s="654"/>
    </row>
    <row r="65" spans="1:15" ht="20.25" customHeight="1" x14ac:dyDescent="0.35">
      <c r="A65" s="654"/>
      <c r="B65" s="654"/>
      <c r="C65" s="654"/>
      <c r="D65" s="654"/>
      <c r="E65" s="654"/>
      <c r="F65" s="654"/>
      <c r="G65" s="654"/>
      <c r="H65" s="654"/>
      <c r="I65" s="654"/>
      <c r="J65" s="654"/>
      <c r="K65" s="654"/>
      <c r="L65" s="654"/>
      <c r="M65" s="654"/>
      <c r="N65" s="654"/>
      <c r="O65" s="654"/>
    </row>
    <row r="66" spans="1:15" ht="20.25" customHeight="1" x14ac:dyDescent="0.35">
      <c r="A66" s="654"/>
      <c r="B66" s="654"/>
      <c r="C66" s="654"/>
      <c r="D66" s="654"/>
      <c r="E66" s="654"/>
      <c r="F66" s="654"/>
      <c r="G66" s="654"/>
      <c r="H66" s="654"/>
      <c r="I66" s="654"/>
      <c r="J66" s="654"/>
      <c r="K66" s="654"/>
      <c r="L66" s="654"/>
      <c r="M66" s="654"/>
      <c r="N66" s="654"/>
      <c r="O66" s="654"/>
    </row>
    <row r="67" spans="1:15" ht="20.25" customHeight="1" x14ac:dyDescent="0.35">
      <c r="A67" s="654"/>
      <c r="B67" s="654"/>
      <c r="C67" s="654"/>
      <c r="D67" s="654"/>
      <c r="E67" s="654"/>
      <c r="F67" s="654"/>
      <c r="G67" s="654"/>
      <c r="H67" s="654"/>
      <c r="I67" s="654"/>
      <c r="J67" s="654"/>
      <c r="K67" s="654"/>
      <c r="L67" s="654"/>
      <c r="M67" s="654"/>
      <c r="N67" s="654"/>
      <c r="O67" s="654"/>
    </row>
    <row r="68" spans="1:15" x14ac:dyDescent="0.35">
      <c r="A68" s="654"/>
      <c r="B68" s="654"/>
      <c r="C68" s="654"/>
      <c r="D68" s="654"/>
      <c r="E68" s="654"/>
      <c r="F68" s="654"/>
      <c r="G68" s="654"/>
      <c r="H68" s="654"/>
      <c r="I68" s="654"/>
      <c r="J68" s="654"/>
      <c r="K68" s="654"/>
      <c r="L68" s="654"/>
      <c r="M68" s="654"/>
      <c r="N68" s="654"/>
      <c r="O68" s="654"/>
    </row>
    <row r="69" spans="1:15" x14ac:dyDescent="0.35">
      <c r="A69" s="654"/>
      <c r="B69" s="654"/>
      <c r="C69" s="654"/>
      <c r="D69" s="654"/>
      <c r="E69" s="654"/>
      <c r="F69" s="654"/>
      <c r="G69" s="654"/>
      <c r="H69" s="654"/>
      <c r="I69" s="654"/>
      <c r="J69" s="654"/>
      <c r="K69" s="654"/>
      <c r="L69" s="654"/>
      <c r="M69" s="654"/>
      <c r="N69" s="654"/>
      <c r="O69" s="654"/>
    </row>
  </sheetData>
  <mergeCells count="13">
    <mergeCell ref="A58:O59"/>
    <mergeCell ref="A64:O69"/>
    <mergeCell ref="A14:O15"/>
    <mergeCell ref="L3:O5"/>
    <mergeCell ref="A19:O43"/>
    <mergeCell ref="A60:O61"/>
    <mergeCell ref="A62:O63"/>
    <mergeCell ref="A3:K5"/>
    <mergeCell ref="A10:G11"/>
    <mergeCell ref="H10:O11"/>
    <mergeCell ref="A12:G13"/>
    <mergeCell ref="H12:O13"/>
    <mergeCell ref="A8:O9"/>
  </mergeCells>
  <phoneticPr fontId="0" type="noConversion"/>
  <pageMargins left="0.25" right="0.25" top="0.75" bottom="0.75" header="0.3" footer="0.3"/>
  <pageSetup paperSize="9" scale="67" orientation="portrait"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9CF8-EA50-4A1A-9F23-DD4505BE2378}">
  <sheetPr codeName="Sheet4"/>
  <dimension ref="A1:E55"/>
  <sheetViews>
    <sheetView topLeftCell="A4" zoomScale="70" zoomScaleNormal="70" workbookViewId="0">
      <selection activeCell="C32" sqref="C32"/>
    </sheetView>
  </sheetViews>
  <sheetFormatPr defaultColWidth="9" defaultRowHeight="30" customHeight="1" x14ac:dyDescent="0.4"/>
  <cols>
    <col min="1" max="1" width="9.73046875" style="33" bestFit="1" customWidth="1"/>
    <col min="2" max="2" width="55.59765625" style="31" bestFit="1" customWidth="1"/>
    <col min="3" max="3" width="147.3984375" style="31" customWidth="1"/>
    <col min="4" max="4" width="12" style="31" bestFit="1" customWidth="1"/>
    <col min="5" max="16384" width="9" style="31"/>
  </cols>
  <sheetData>
    <row r="1" spans="1:5" ht="53.25" customHeight="1" x14ac:dyDescent="0.4">
      <c r="A1" s="665" t="s">
        <v>12</v>
      </c>
      <c r="B1" s="665"/>
      <c r="C1" s="665"/>
      <c r="D1" s="665"/>
      <c r="E1" s="28"/>
    </row>
    <row r="2" spans="1:5" ht="25.15" thickBot="1" x14ac:dyDescent="0.45">
      <c r="A2" s="454"/>
      <c r="B2" s="474"/>
      <c r="C2" s="392"/>
      <c r="D2" s="392"/>
      <c r="E2" s="28"/>
    </row>
    <row r="3" spans="1:5" s="32" customFormat="1" ht="15.4" thickBot="1" x14ac:dyDescent="0.45">
      <c r="A3" s="455"/>
      <c r="B3" s="456" t="s">
        <v>13</v>
      </c>
      <c r="C3" s="457"/>
      <c r="D3" s="457"/>
      <c r="E3" s="452"/>
    </row>
    <row r="4" spans="1:5" ht="30.4" thickBot="1" x14ac:dyDescent="0.45">
      <c r="A4" s="635" t="s">
        <v>14</v>
      </c>
      <c r="B4" s="458" t="s">
        <v>15</v>
      </c>
      <c r="C4" s="459" t="s">
        <v>16</v>
      </c>
      <c r="D4" s="460" t="s">
        <v>17</v>
      </c>
      <c r="E4" s="28"/>
    </row>
    <row r="5" spans="1:5" ht="30.4" thickBot="1" x14ac:dyDescent="0.45">
      <c r="A5" s="636" t="s">
        <v>18</v>
      </c>
      <c r="B5" s="626" t="s">
        <v>19</v>
      </c>
      <c r="C5" s="640" t="s">
        <v>20</v>
      </c>
      <c r="D5" s="641"/>
      <c r="E5" s="28"/>
    </row>
    <row r="6" spans="1:5" ht="30.4" thickBot="1" x14ac:dyDescent="0.45">
      <c r="A6" s="637" t="s">
        <v>21</v>
      </c>
      <c r="B6" s="626" t="s">
        <v>22</v>
      </c>
      <c r="C6" s="461" t="s">
        <v>20</v>
      </c>
      <c r="D6" s="462"/>
      <c r="E6" s="28"/>
    </row>
    <row r="7" spans="1:5" ht="15" x14ac:dyDescent="0.4">
      <c r="A7" s="637" t="s">
        <v>23</v>
      </c>
      <c r="B7" s="626" t="s">
        <v>24</v>
      </c>
      <c r="C7" s="461" t="s">
        <v>25</v>
      </c>
      <c r="D7" s="462"/>
      <c r="E7" s="28"/>
    </row>
    <row r="8" spans="1:5" ht="45.4" x14ac:dyDescent="0.4">
      <c r="A8" s="637" t="s">
        <v>26</v>
      </c>
      <c r="B8" s="627" t="s">
        <v>27</v>
      </c>
      <c r="C8" s="463" t="s">
        <v>28</v>
      </c>
      <c r="D8" s="464"/>
      <c r="E8" s="28"/>
    </row>
    <row r="9" spans="1:5" ht="15.4" x14ac:dyDescent="0.4">
      <c r="A9" s="637" t="s">
        <v>29</v>
      </c>
      <c r="B9" s="627" t="s">
        <v>30</v>
      </c>
      <c r="C9" s="463" t="s">
        <v>31</v>
      </c>
      <c r="D9" s="464"/>
      <c r="E9" s="28"/>
    </row>
    <row r="10" spans="1:5" ht="15.4" thickBot="1" x14ac:dyDescent="0.45">
      <c r="A10" s="637" t="s">
        <v>32</v>
      </c>
      <c r="B10" s="628" t="s">
        <v>33</v>
      </c>
      <c r="C10" s="463" t="s">
        <v>34</v>
      </c>
      <c r="D10" s="464"/>
      <c r="E10" s="28"/>
    </row>
    <row r="11" spans="1:5" s="32" customFormat="1" ht="15.4" thickBot="1" x14ac:dyDescent="0.45">
      <c r="A11" s="638"/>
      <c r="B11" s="629" t="s">
        <v>35</v>
      </c>
      <c r="C11" s="457"/>
      <c r="D11" s="465"/>
      <c r="E11" s="452"/>
    </row>
    <row r="12" spans="1:5" ht="30.4" thickBot="1" x14ac:dyDescent="0.45">
      <c r="A12" s="637"/>
      <c r="B12" s="630" t="s">
        <v>15</v>
      </c>
      <c r="C12" s="459" t="s">
        <v>16</v>
      </c>
      <c r="D12" s="460" t="s">
        <v>17</v>
      </c>
      <c r="E12" s="28"/>
    </row>
    <row r="13" spans="1:5" ht="31.15" thickBot="1" x14ac:dyDescent="0.45">
      <c r="A13" s="637" t="s">
        <v>36</v>
      </c>
      <c r="B13" s="628" t="s">
        <v>37</v>
      </c>
      <c r="C13" s="466" t="s">
        <v>38</v>
      </c>
      <c r="D13" s="467"/>
      <c r="E13" s="28"/>
    </row>
    <row r="14" spans="1:5" ht="15.4" thickBot="1" x14ac:dyDescent="0.45">
      <c r="A14" s="637" t="s">
        <v>39</v>
      </c>
      <c r="B14" s="627" t="s">
        <v>40</v>
      </c>
      <c r="C14" s="463" t="s">
        <v>41</v>
      </c>
      <c r="D14" s="464"/>
      <c r="E14" s="28"/>
    </row>
    <row r="15" spans="1:5" s="32" customFormat="1" ht="15.4" thickBot="1" x14ac:dyDescent="0.45">
      <c r="A15" s="638"/>
      <c r="B15" s="629" t="s">
        <v>42</v>
      </c>
      <c r="C15" s="457"/>
      <c r="D15" s="465"/>
      <c r="E15" s="452"/>
    </row>
    <row r="16" spans="1:5" ht="32.25" thickBot="1" x14ac:dyDescent="0.3">
      <c r="A16" s="637"/>
      <c r="B16" s="630" t="s">
        <v>15</v>
      </c>
      <c r="C16" s="459" t="s">
        <v>16</v>
      </c>
      <c r="D16" s="460" t="s">
        <v>17</v>
      </c>
      <c r="E16" s="28"/>
    </row>
    <row r="17" spans="1:5" ht="15.75" x14ac:dyDescent="0.25">
      <c r="A17" s="637" t="s">
        <v>43</v>
      </c>
      <c r="B17" s="626" t="s">
        <v>44</v>
      </c>
      <c r="C17" s="463" t="s">
        <v>45</v>
      </c>
      <c r="D17" s="468"/>
      <c r="E17" s="28"/>
    </row>
    <row r="18" spans="1:5" x14ac:dyDescent="0.25">
      <c r="A18" s="637" t="s">
        <v>46</v>
      </c>
      <c r="B18" s="627" t="s">
        <v>47</v>
      </c>
      <c r="C18" s="463" t="s">
        <v>48</v>
      </c>
      <c r="D18" s="464"/>
      <c r="E18" s="28"/>
    </row>
    <row r="19" spans="1:5" ht="30.75" thickBot="1" x14ac:dyDescent="0.3">
      <c r="A19" s="637" t="s">
        <v>49</v>
      </c>
      <c r="B19" s="631" t="s">
        <v>50</v>
      </c>
      <c r="C19" s="469" t="s">
        <v>51</v>
      </c>
      <c r="D19" s="470"/>
      <c r="E19" s="28"/>
    </row>
    <row r="20" spans="1:5" s="32" customFormat="1" ht="16.5" thickBot="1" x14ac:dyDescent="0.3">
      <c r="A20" s="638"/>
      <c r="B20" s="629" t="s">
        <v>52</v>
      </c>
      <c r="C20" s="457"/>
      <c r="D20" s="465"/>
      <c r="E20" s="452"/>
    </row>
    <row r="21" spans="1:5" ht="31.5" x14ac:dyDescent="0.25">
      <c r="A21" s="637"/>
      <c r="B21" s="632" t="s">
        <v>15</v>
      </c>
      <c r="C21" s="471" t="s">
        <v>16</v>
      </c>
      <c r="D21" s="472" t="s">
        <v>17</v>
      </c>
      <c r="E21" s="28"/>
    </row>
    <row r="22" spans="1:5" ht="16.5" thickBot="1" x14ac:dyDescent="0.3">
      <c r="A22" s="637" t="s">
        <v>53</v>
      </c>
      <c r="B22" s="627" t="s">
        <v>54</v>
      </c>
      <c r="C22" s="463" t="s">
        <v>55</v>
      </c>
      <c r="D22" s="464"/>
      <c r="E22" s="28"/>
    </row>
    <row r="23" spans="1:5" ht="15.75" x14ac:dyDescent="0.25">
      <c r="A23" s="637" t="s">
        <v>56</v>
      </c>
      <c r="B23" s="626" t="s">
        <v>57</v>
      </c>
      <c r="C23" s="463" t="s">
        <v>58</v>
      </c>
      <c r="D23" s="464"/>
      <c r="E23" s="28"/>
    </row>
    <row r="24" spans="1:5" ht="16.5" thickBot="1" x14ac:dyDescent="0.3">
      <c r="A24" s="637" t="s">
        <v>59</v>
      </c>
      <c r="B24" s="628" t="s">
        <v>60</v>
      </c>
      <c r="C24" s="473" t="s">
        <v>61</v>
      </c>
      <c r="D24" s="467"/>
      <c r="E24" s="28"/>
    </row>
    <row r="25" spans="1:5" s="32" customFormat="1" ht="16.5" thickBot="1" x14ac:dyDescent="0.3">
      <c r="A25" s="638"/>
      <c r="B25" s="633" t="s">
        <v>62</v>
      </c>
      <c r="C25" s="457"/>
      <c r="D25" s="465"/>
      <c r="E25" s="452"/>
    </row>
    <row r="26" spans="1:5" ht="32.25" thickBot="1" x14ac:dyDescent="0.3">
      <c r="A26" s="637"/>
      <c r="B26" s="630" t="s">
        <v>15</v>
      </c>
      <c r="C26" s="459" t="s">
        <v>16</v>
      </c>
      <c r="D26" s="460" t="s">
        <v>17</v>
      </c>
      <c r="E26" s="28"/>
    </row>
    <row r="27" spans="1:5" x14ac:dyDescent="0.25">
      <c r="A27" s="637" t="s">
        <v>63</v>
      </c>
      <c r="B27" s="626" t="s">
        <v>64</v>
      </c>
      <c r="C27" s="461" t="s">
        <v>65</v>
      </c>
      <c r="D27" s="462"/>
      <c r="E27" s="28"/>
    </row>
    <row r="28" spans="1:5" x14ac:dyDescent="0.25">
      <c r="A28" s="637" t="s">
        <v>66</v>
      </c>
      <c r="B28" s="627" t="s">
        <v>67</v>
      </c>
      <c r="C28" s="463" t="s">
        <v>68</v>
      </c>
      <c r="D28" s="464"/>
      <c r="E28" s="28"/>
    </row>
    <row r="29" spans="1:5" ht="15.75" x14ac:dyDescent="0.25">
      <c r="A29" s="637" t="s">
        <v>69</v>
      </c>
      <c r="B29" s="627" t="s">
        <v>70</v>
      </c>
      <c r="C29" s="463" t="s">
        <v>71</v>
      </c>
      <c r="D29" s="464"/>
      <c r="E29" s="28"/>
    </row>
    <row r="30" spans="1:5" x14ac:dyDescent="0.25">
      <c r="A30" s="637" t="s">
        <v>72</v>
      </c>
      <c r="B30" s="627" t="s">
        <v>73</v>
      </c>
      <c r="C30" s="463" t="s">
        <v>74</v>
      </c>
      <c r="D30" s="464"/>
      <c r="E30" s="28"/>
    </row>
    <row r="31" spans="1:5" ht="15.75" x14ac:dyDescent="0.25">
      <c r="A31" s="637" t="s">
        <v>75</v>
      </c>
      <c r="B31" s="627" t="s">
        <v>76</v>
      </c>
      <c r="C31" s="463" t="s">
        <v>77</v>
      </c>
      <c r="D31" s="464"/>
      <c r="E31" s="28"/>
    </row>
    <row r="32" spans="1:5" ht="15.75" x14ac:dyDescent="0.25">
      <c r="A32" s="637" t="s">
        <v>78</v>
      </c>
      <c r="B32" s="634" t="s">
        <v>79</v>
      </c>
      <c r="C32" s="461" t="s">
        <v>80</v>
      </c>
      <c r="D32" s="462"/>
      <c r="E32" s="28"/>
    </row>
    <row r="33" spans="1:5" ht="30.75" thickBot="1" x14ac:dyDescent="0.3">
      <c r="A33" s="639" t="s">
        <v>81</v>
      </c>
      <c r="B33" s="628" t="s">
        <v>82</v>
      </c>
      <c r="C33" s="473" t="s">
        <v>83</v>
      </c>
      <c r="D33" s="467"/>
      <c r="E33" s="28"/>
    </row>
    <row r="34" spans="1:5" ht="15" x14ac:dyDescent="0.25"/>
    <row r="35" spans="1:5" ht="15" x14ac:dyDescent="0.25"/>
    <row r="36" spans="1:5" ht="15" x14ac:dyDescent="0.25"/>
    <row r="37" spans="1:5" ht="15" x14ac:dyDescent="0.25"/>
    <row r="38" spans="1:5" ht="15" x14ac:dyDescent="0.25"/>
    <row r="39" spans="1:5" ht="15" x14ac:dyDescent="0.25"/>
    <row r="40" spans="1:5" ht="15" x14ac:dyDescent="0.25"/>
    <row r="41" spans="1:5" ht="15" x14ac:dyDescent="0.25"/>
    <row r="42" spans="1:5" ht="15" x14ac:dyDescent="0.25"/>
    <row r="43" spans="1:5" ht="15" x14ac:dyDescent="0.25"/>
    <row r="44" spans="1:5" ht="15" x14ac:dyDescent="0.25"/>
    <row r="45" spans="1:5" ht="15" x14ac:dyDescent="0.25"/>
    <row r="46" spans="1:5" ht="15" x14ac:dyDescent="0.25"/>
    <row r="47" spans="1:5" ht="15" x14ac:dyDescent="0.25"/>
    <row r="48" spans="1:5" ht="15" x14ac:dyDescent="0.25"/>
    <row r="49" ht="15" x14ac:dyDescent="0.25"/>
    <row r="50" ht="15" x14ac:dyDescent="0.25"/>
    <row r="51" ht="15" x14ac:dyDescent="0.25"/>
    <row r="52" ht="15" x14ac:dyDescent="0.25"/>
    <row r="53" ht="15" x14ac:dyDescent="0.25"/>
    <row r="54" ht="15" x14ac:dyDescent="0.25"/>
    <row r="55" ht="15" x14ac:dyDescent="0.25"/>
  </sheetData>
  <mergeCells count="1">
    <mergeCell ref="A1:D1"/>
  </mergeCells>
  <pageMargins left="0.25" right="0.25"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49EE-ECED-4E08-81FD-8FA9B57C80E9}">
  <sheetPr codeName="Sheet5">
    <pageSetUpPr fitToPage="1"/>
  </sheetPr>
  <dimension ref="A1:N21"/>
  <sheetViews>
    <sheetView showWhiteSpace="0" zoomScale="70" zoomScaleNormal="70" zoomScalePageLayoutView="70" workbookViewId="0">
      <selection activeCell="B12" sqref="B12"/>
    </sheetView>
  </sheetViews>
  <sheetFormatPr defaultColWidth="9.1328125" defaultRowHeight="13.5" x14ac:dyDescent="0.35"/>
  <cols>
    <col min="1" max="1" width="13.59765625" style="475" customWidth="1"/>
    <col min="2" max="2" width="31.265625" style="475" customWidth="1"/>
    <col min="3" max="3" width="21.3984375" style="475" customWidth="1"/>
    <col min="4" max="4" width="7" style="475" customWidth="1"/>
    <col min="5" max="5" width="18" style="475" customWidth="1"/>
    <col min="6" max="6" width="28.73046875" style="475" customWidth="1"/>
    <col min="7" max="7" width="15.1328125" style="475" customWidth="1"/>
    <col min="8" max="8" width="34.86328125" style="475" customWidth="1"/>
    <col min="9" max="9" width="20.3984375" style="475" customWidth="1"/>
    <col min="10" max="10" width="31.73046875" style="475" customWidth="1"/>
    <col min="11" max="11" width="9.1328125" style="475"/>
    <col min="12" max="12" width="18.59765625" style="475" customWidth="1"/>
    <col min="13" max="13" width="27.73046875" style="475" customWidth="1"/>
    <col min="14" max="14" width="17" style="475" customWidth="1"/>
    <col min="15" max="16384" width="9.1328125" style="475"/>
  </cols>
  <sheetData>
    <row r="1" spans="1:14" ht="29.65" x14ac:dyDescent="0.75">
      <c r="A1" s="684" t="s">
        <v>84</v>
      </c>
      <c r="B1" s="684"/>
      <c r="C1" s="684"/>
      <c r="D1" s="684"/>
      <c r="E1" s="684"/>
      <c r="F1" s="684"/>
      <c r="G1" s="684"/>
      <c r="H1" s="684"/>
      <c r="I1" s="684"/>
      <c r="J1" s="684"/>
      <c r="K1" s="684"/>
      <c r="L1" s="684"/>
      <c r="M1" s="684"/>
    </row>
    <row r="2" spans="1:14" ht="17.649999999999999" x14ac:dyDescent="0.5">
      <c r="A2" s="676" t="s">
        <v>85</v>
      </c>
      <c r="B2" s="676"/>
      <c r="C2" s="677"/>
      <c r="D2" s="677"/>
    </row>
    <row r="3" spans="1:14" s="476" customFormat="1" ht="17.649999999999999" x14ac:dyDescent="0.5">
      <c r="A3" s="676" t="s">
        <v>86</v>
      </c>
      <c r="B3" s="676"/>
      <c r="C3" s="677"/>
      <c r="D3" s="677"/>
      <c r="E3" s="678" t="s">
        <v>87</v>
      </c>
      <c r="F3" s="679"/>
      <c r="G3" s="680"/>
      <c r="H3" s="681"/>
      <c r="I3" s="682"/>
      <c r="J3" s="287" t="s">
        <v>88</v>
      </c>
      <c r="K3" s="683"/>
      <c r="L3" s="683"/>
      <c r="M3" s="683"/>
      <c r="N3" s="683"/>
    </row>
    <row r="4" spans="1:14" s="476" customFormat="1" ht="17.649999999999999" x14ac:dyDescent="0.5">
      <c r="A4" s="676" t="s">
        <v>89</v>
      </c>
      <c r="B4" s="676"/>
      <c r="C4" s="677"/>
      <c r="D4" s="677"/>
      <c r="E4" s="678" t="s">
        <v>90</v>
      </c>
      <c r="F4" s="679"/>
      <c r="G4" s="680"/>
      <c r="H4" s="681"/>
      <c r="I4" s="682"/>
      <c r="J4" s="288" t="s">
        <v>91</v>
      </c>
      <c r="K4" s="683"/>
      <c r="L4" s="683"/>
      <c r="M4" s="683"/>
      <c r="N4" s="683"/>
    </row>
    <row r="5" spans="1:14" s="476" customFormat="1" ht="17.649999999999999" x14ac:dyDescent="0.5">
      <c r="A5" s="676" t="s">
        <v>92</v>
      </c>
      <c r="B5" s="676"/>
      <c r="C5" s="677"/>
      <c r="D5" s="677"/>
      <c r="E5" s="680" t="s">
        <v>93</v>
      </c>
      <c r="F5" s="676"/>
      <c r="G5" s="676"/>
      <c r="H5" s="681"/>
      <c r="I5" s="682"/>
      <c r="J5" s="288"/>
      <c r="K5" s="677"/>
      <c r="L5" s="677"/>
      <c r="M5" s="677"/>
      <c r="N5" s="677"/>
    </row>
    <row r="7" spans="1:14" s="477" customFormat="1" ht="15" x14ac:dyDescent="0.4">
      <c r="A7" s="674" t="s">
        <v>94</v>
      </c>
      <c r="B7" s="674" t="s">
        <v>95</v>
      </c>
      <c r="C7" s="674" t="s">
        <v>96</v>
      </c>
      <c r="D7" s="672" t="s">
        <v>97</v>
      </c>
      <c r="E7" s="673"/>
      <c r="F7" s="673"/>
      <c r="G7" s="673" t="s">
        <v>98</v>
      </c>
      <c r="H7" s="673" t="s">
        <v>99</v>
      </c>
      <c r="I7" s="675"/>
      <c r="J7" s="675"/>
      <c r="K7" s="675"/>
      <c r="L7" s="675"/>
      <c r="M7" s="666" t="s">
        <v>100</v>
      </c>
      <c r="N7" s="669" t="s">
        <v>101</v>
      </c>
    </row>
    <row r="8" spans="1:14" s="477" customFormat="1" ht="15" x14ac:dyDescent="0.4">
      <c r="A8" s="673"/>
      <c r="B8" s="673"/>
      <c r="C8" s="673"/>
      <c r="D8" s="672" t="s">
        <v>102</v>
      </c>
      <c r="E8" s="673" t="s">
        <v>103</v>
      </c>
      <c r="F8" s="673" t="s">
        <v>104</v>
      </c>
      <c r="G8" s="673"/>
      <c r="H8" s="674" t="s">
        <v>105</v>
      </c>
      <c r="I8" s="674" t="s">
        <v>106</v>
      </c>
      <c r="J8" s="673" t="s">
        <v>107</v>
      </c>
      <c r="K8" s="673"/>
      <c r="L8" s="674" t="s">
        <v>108</v>
      </c>
      <c r="M8" s="667"/>
      <c r="N8" s="670"/>
    </row>
    <row r="9" spans="1:14" s="479" customFormat="1" ht="33.75" customHeight="1" x14ac:dyDescent="0.4">
      <c r="A9" s="673"/>
      <c r="B9" s="673"/>
      <c r="C9" s="673"/>
      <c r="D9" s="673"/>
      <c r="E9" s="673"/>
      <c r="F9" s="673"/>
      <c r="G9" s="673"/>
      <c r="H9" s="673"/>
      <c r="I9" s="675"/>
      <c r="J9" s="478" t="s">
        <v>109</v>
      </c>
      <c r="K9" s="478" t="s">
        <v>110</v>
      </c>
      <c r="L9" s="675"/>
      <c r="M9" s="668"/>
      <c r="N9" s="671"/>
    </row>
    <row r="10" spans="1:14" ht="75" customHeight="1" x14ac:dyDescent="0.4">
      <c r="A10" s="480"/>
      <c r="B10" s="480"/>
      <c r="C10" s="480"/>
      <c r="D10" s="480"/>
      <c r="E10" s="480"/>
      <c r="F10" s="481"/>
      <c r="G10" s="480"/>
      <c r="H10" s="480"/>
      <c r="I10" s="480"/>
      <c r="J10" s="480"/>
      <c r="K10" s="482"/>
      <c r="L10" s="482"/>
      <c r="M10" s="482"/>
      <c r="N10" s="483"/>
    </row>
    <row r="11" spans="1:14" ht="75" customHeight="1" x14ac:dyDescent="0.4">
      <c r="A11" s="484"/>
      <c r="B11" s="484"/>
      <c r="C11" s="484"/>
      <c r="D11" s="484"/>
      <c r="E11" s="484"/>
      <c r="F11" s="485"/>
      <c r="G11" s="484"/>
      <c r="H11" s="484"/>
      <c r="I11" s="484"/>
      <c r="J11" s="484"/>
      <c r="K11" s="482"/>
      <c r="L11" s="482"/>
      <c r="M11" s="482"/>
      <c r="N11" s="483"/>
    </row>
    <row r="12" spans="1:14" ht="75" customHeight="1" x14ac:dyDescent="0.4">
      <c r="A12" s="484"/>
      <c r="B12" s="484"/>
      <c r="C12" s="484"/>
      <c r="D12" s="484"/>
      <c r="E12" s="484"/>
      <c r="F12" s="485"/>
      <c r="G12" s="484"/>
      <c r="H12" s="484"/>
      <c r="I12" s="484"/>
      <c r="J12" s="484"/>
      <c r="K12" s="482"/>
      <c r="L12" s="482"/>
      <c r="M12" s="482"/>
      <c r="N12" s="483"/>
    </row>
    <row r="13" spans="1:14" ht="75" customHeight="1" x14ac:dyDescent="0.4">
      <c r="A13" s="484"/>
      <c r="B13" s="484"/>
      <c r="C13" s="484"/>
      <c r="D13" s="484"/>
      <c r="E13" s="484"/>
      <c r="F13" s="485"/>
      <c r="G13" s="484"/>
      <c r="H13" s="484"/>
      <c r="I13" s="484"/>
      <c r="J13" s="484"/>
      <c r="K13" s="482"/>
      <c r="L13" s="482"/>
      <c r="M13" s="482"/>
      <c r="N13" s="483"/>
    </row>
    <row r="14" spans="1:14" ht="75" customHeight="1" x14ac:dyDescent="0.4">
      <c r="A14" s="484"/>
      <c r="B14" s="484"/>
      <c r="C14" s="484"/>
      <c r="D14" s="484"/>
      <c r="E14" s="484"/>
      <c r="F14" s="485"/>
      <c r="G14" s="484"/>
      <c r="H14" s="484"/>
      <c r="I14" s="484"/>
      <c r="J14" s="484"/>
      <c r="K14" s="482"/>
      <c r="L14" s="482"/>
      <c r="M14" s="482"/>
      <c r="N14" s="483"/>
    </row>
    <row r="15" spans="1:14" ht="75" customHeight="1" x14ac:dyDescent="0.4">
      <c r="A15" s="484"/>
      <c r="B15" s="484"/>
      <c r="C15" s="484"/>
      <c r="D15" s="484"/>
      <c r="E15" s="484"/>
      <c r="F15" s="485"/>
      <c r="G15" s="484"/>
      <c r="H15" s="484"/>
      <c r="I15" s="484"/>
      <c r="J15" s="484"/>
      <c r="K15" s="482"/>
      <c r="L15" s="482"/>
      <c r="M15" s="482"/>
      <c r="N15" s="483"/>
    </row>
    <row r="16" spans="1:14" ht="75" customHeight="1" x14ac:dyDescent="0.35">
      <c r="A16" s="482"/>
      <c r="B16" s="482"/>
      <c r="C16" s="482"/>
      <c r="D16" s="482"/>
      <c r="E16" s="482"/>
      <c r="F16" s="486"/>
      <c r="G16" s="482"/>
      <c r="H16" s="482"/>
      <c r="I16" s="482"/>
      <c r="J16" s="482"/>
      <c r="K16" s="482"/>
      <c r="L16" s="482"/>
      <c r="M16" s="482"/>
      <c r="N16" s="483"/>
    </row>
    <row r="17" spans="1:14" ht="75" customHeight="1" x14ac:dyDescent="0.35">
      <c r="A17" s="482"/>
      <c r="B17" s="482"/>
      <c r="C17" s="482"/>
      <c r="D17" s="482"/>
      <c r="E17" s="482"/>
      <c r="F17" s="486"/>
      <c r="G17" s="482"/>
      <c r="H17" s="482"/>
      <c r="I17" s="482"/>
      <c r="J17" s="482"/>
      <c r="K17" s="482"/>
      <c r="L17" s="482"/>
      <c r="M17" s="482"/>
      <c r="N17" s="482"/>
    </row>
    <row r="18" spans="1:14" ht="75" customHeight="1" x14ac:dyDescent="0.35">
      <c r="A18" s="482"/>
      <c r="B18" s="482"/>
      <c r="C18" s="482"/>
      <c r="D18" s="482"/>
      <c r="E18" s="482"/>
      <c r="F18" s="486"/>
      <c r="G18" s="482"/>
      <c r="H18" s="482"/>
      <c r="I18" s="482"/>
      <c r="J18" s="482"/>
      <c r="K18" s="482"/>
      <c r="L18" s="482"/>
      <c r="M18" s="482"/>
      <c r="N18" s="482"/>
    </row>
    <row r="19" spans="1:14" ht="75" customHeight="1" x14ac:dyDescent="0.35">
      <c r="A19" s="482"/>
      <c r="B19" s="482"/>
      <c r="C19" s="482"/>
      <c r="D19" s="482"/>
      <c r="E19" s="482"/>
      <c r="F19" s="486"/>
      <c r="G19" s="482"/>
      <c r="H19" s="482"/>
      <c r="I19" s="482"/>
      <c r="J19" s="482"/>
      <c r="K19" s="482"/>
      <c r="L19" s="482"/>
      <c r="M19" s="482"/>
      <c r="N19" s="482"/>
    </row>
    <row r="20" spans="1:14" ht="75" customHeight="1" x14ac:dyDescent="0.35">
      <c r="A20" s="482"/>
      <c r="B20" s="482"/>
      <c r="C20" s="482"/>
      <c r="D20" s="482"/>
      <c r="E20" s="482"/>
      <c r="F20" s="486"/>
      <c r="G20" s="482"/>
      <c r="H20" s="482"/>
      <c r="I20" s="482"/>
      <c r="J20" s="482"/>
      <c r="K20" s="482"/>
      <c r="L20" s="482"/>
      <c r="M20" s="482"/>
      <c r="N20" s="482"/>
    </row>
    <row r="21" spans="1:14" ht="75" customHeight="1" x14ac:dyDescent="0.35">
      <c r="A21" s="482"/>
      <c r="B21" s="482"/>
      <c r="C21" s="482"/>
      <c r="D21" s="482"/>
      <c r="E21" s="482"/>
      <c r="F21" s="486"/>
      <c r="G21" s="482"/>
      <c r="H21" s="482"/>
      <c r="I21" s="482"/>
      <c r="J21" s="482"/>
      <c r="K21" s="482"/>
      <c r="L21" s="482"/>
      <c r="M21" s="482"/>
      <c r="N21" s="482"/>
    </row>
  </sheetData>
  <mergeCells count="33">
    <mergeCell ref="A1:M1"/>
    <mergeCell ref="A2:B2"/>
    <mergeCell ref="C2:D2"/>
    <mergeCell ref="A3:B3"/>
    <mergeCell ref="C3:D3"/>
    <mergeCell ref="E3:G3"/>
    <mergeCell ref="H3:I3"/>
    <mergeCell ref="K3:N3"/>
    <mergeCell ref="A5:B5"/>
    <mergeCell ref="C5:D5"/>
    <mergeCell ref="E5:G5"/>
    <mergeCell ref="H5:I5"/>
    <mergeCell ref="K5:N5"/>
    <mergeCell ref="A4:B4"/>
    <mergeCell ref="C4:D4"/>
    <mergeCell ref="E4:G4"/>
    <mergeCell ref="H4:I4"/>
    <mergeCell ref="K4:N4"/>
    <mergeCell ref="A7:A9"/>
    <mergeCell ref="B7:B9"/>
    <mergeCell ref="C7:C9"/>
    <mergeCell ref="D7:F7"/>
    <mergeCell ref="G7:G9"/>
    <mergeCell ref="M7:M9"/>
    <mergeCell ref="N7:N9"/>
    <mergeCell ref="D8:D9"/>
    <mergeCell ref="E8:E9"/>
    <mergeCell ref="F8:F9"/>
    <mergeCell ref="H8:H9"/>
    <mergeCell ref="I8:I9"/>
    <mergeCell ref="J8:K8"/>
    <mergeCell ref="L8:L9"/>
    <mergeCell ref="H7:L7"/>
  </mergeCells>
  <pageMargins left="0.23622047244094491" right="0.23622047244094491" top="0.27559055118110237" bottom="0.74803149606299213" header="0.31496062992125984" footer="0.31496062992125984"/>
  <pageSetup paperSize="8" scale="46" orientation="landscape" r:id="rId1"/>
  <headerFooter>
    <oddFooter>&amp;L&amp;14Quality Control Plan Template/03/18&amp;C&amp;P&amp;R&amp;14G H Doc 218</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L50"/>
  <sheetViews>
    <sheetView view="pageBreakPreview" zoomScale="115" zoomScaleNormal="60" zoomScaleSheetLayoutView="115" workbookViewId="0">
      <selection activeCell="J6" sqref="J6"/>
    </sheetView>
  </sheetViews>
  <sheetFormatPr defaultColWidth="50.265625" defaultRowHeight="12.75" x14ac:dyDescent="0.35"/>
  <cols>
    <col min="1" max="1" width="14" style="8" customWidth="1"/>
    <col min="2" max="2" width="52.86328125" style="8" customWidth="1"/>
    <col min="3" max="3" width="5.265625" style="303" customWidth="1"/>
    <col min="4" max="6" width="9.3984375" style="8" customWidth="1"/>
    <col min="7" max="7" width="11.59765625" style="8" bestFit="1" customWidth="1"/>
    <col min="8" max="8" width="7.73046875" style="8" customWidth="1"/>
    <col min="9" max="9" width="9.3984375" style="8" customWidth="1"/>
    <col min="10" max="16384" width="50.265625" style="8"/>
  </cols>
  <sheetData>
    <row r="1" spans="1:12" ht="75" customHeight="1" x14ac:dyDescent="0.35">
      <c r="A1" s="689" t="s">
        <v>111</v>
      </c>
      <c r="B1" s="690"/>
      <c r="C1" s="690"/>
      <c r="D1" s="690"/>
      <c r="E1" s="690"/>
      <c r="F1" s="690"/>
      <c r="G1" s="690"/>
      <c r="H1" s="690"/>
      <c r="I1" s="691"/>
    </row>
    <row r="2" spans="1:12" x14ac:dyDescent="0.35">
      <c r="A2" s="443"/>
      <c r="I2" s="444"/>
    </row>
    <row r="3" spans="1:12" ht="15.4" x14ac:dyDescent="0.35">
      <c r="A3" s="487" t="s">
        <v>112</v>
      </c>
      <c r="B3" s="487"/>
      <c r="C3" s="697" t="s">
        <v>113</v>
      </c>
      <c r="D3" s="697"/>
      <c r="E3" s="490"/>
      <c r="F3" s="694"/>
      <c r="G3" s="695"/>
      <c r="H3" s="487" t="s">
        <v>114</v>
      </c>
      <c r="I3" s="488"/>
    </row>
    <row r="4" spans="1:12" ht="18" customHeight="1" x14ac:dyDescent="0.5">
      <c r="A4" s="487" t="s">
        <v>115</v>
      </c>
      <c r="B4" s="487"/>
      <c r="C4" s="697" t="s">
        <v>86</v>
      </c>
      <c r="D4" s="697"/>
      <c r="E4" s="490"/>
      <c r="F4" s="694"/>
      <c r="G4" s="696"/>
      <c r="H4" s="696"/>
      <c r="I4" s="695"/>
      <c r="J4" s="428"/>
      <c r="K4" s="428"/>
      <c r="L4" s="428"/>
    </row>
    <row r="5" spans="1:12" ht="13.5" x14ac:dyDescent="0.35">
      <c r="A5" s="449"/>
      <c r="I5" s="444"/>
    </row>
    <row r="6" spans="1:12" ht="30" customHeight="1" x14ac:dyDescent="0.35">
      <c r="A6" s="489" t="s">
        <v>116</v>
      </c>
      <c r="B6" s="692" t="s">
        <v>117</v>
      </c>
      <c r="C6" s="693"/>
      <c r="D6" s="698" t="s">
        <v>118</v>
      </c>
      <c r="E6" s="698"/>
      <c r="F6" s="698"/>
      <c r="G6" s="698"/>
      <c r="H6" s="698"/>
      <c r="I6" s="698"/>
    </row>
    <row r="7" spans="1:12" ht="13.15" x14ac:dyDescent="0.4">
      <c r="A7" s="688" t="s">
        <v>119</v>
      </c>
      <c r="B7" s="417" t="s">
        <v>120</v>
      </c>
      <c r="C7" s="421"/>
      <c r="D7" s="685"/>
      <c r="E7" s="685"/>
      <c r="F7" s="685"/>
      <c r="G7" s="685"/>
      <c r="H7" s="685"/>
      <c r="I7" s="685"/>
    </row>
    <row r="8" spans="1:12" ht="13.15" x14ac:dyDescent="0.4">
      <c r="A8" s="688"/>
      <c r="B8" s="417" t="s">
        <v>121</v>
      </c>
      <c r="C8" s="421"/>
      <c r="D8" s="685"/>
      <c r="E8" s="685"/>
      <c r="F8" s="685"/>
      <c r="G8" s="685"/>
      <c r="H8" s="685"/>
      <c r="I8" s="685"/>
    </row>
    <row r="9" spans="1:12" ht="13.15" x14ac:dyDescent="0.4">
      <c r="A9" s="688"/>
      <c r="B9" s="417" t="s">
        <v>122</v>
      </c>
      <c r="C9" s="421"/>
      <c r="D9" s="685"/>
      <c r="E9" s="685"/>
      <c r="F9" s="685"/>
      <c r="G9" s="685"/>
      <c r="H9" s="685"/>
      <c r="I9" s="685"/>
    </row>
    <row r="10" spans="1:12" ht="23.25" x14ac:dyDescent="0.4">
      <c r="A10" s="688"/>
      <c r="B10" s="417" t="s">
        <v>123</v>
      </c>
      <c r="C10" s="421"/>
      <c r="D10" s="685"/>
      <c r="E10" s="685"/>
      <c r="F10" s="685"/>
      <c r="G10" s="685"/>
      <c r="H10" s="685"/>
      <c r="I10" s="685"/>
    </row>
    <row r="11" spans="1:12" ht="30" customHeight="1" x14ac:dyDescent="0.35">
      <c r="A11" s="686" t="s">
        <v>124</v>
      </c>
      <c r="B11" s="686"/>
      <c r="C11" s="686"/>
      <c r="D11" s="686"/>
      <c r="E11" s="686"/>
      <c r="F11" s="686"/>
      <c r="G11" s="686"/>
      <c r="H11" s="686"/>
      <c r="I11" s="686"/>
    </row>
    <row r="12" spans="1:12" ht="23.25" x14ac:dyDescent="0.35">
      <c r="A12" s="688" t="s">
        <v>125</v>
      </c>
      <c r="B12" s="417" t="s">
        <v>126</v>
      </c>
      <c r="C12" s="422"/>
      <c r="D12" s="685"/>
      <c r="E12" s="685"/>
      <c r="F12" s="685"/>
      <c r="G12" s="685"/>
      <c r="H12" s="685"/>
      <c r="I12" s="685"/>
    </row>
    <row r="13" spans="1:12" x14ac:dyDescent="0.35">
      <c r="A13" s="688"/>
      <c r="B13" s="417" t="s">
        <v>127</v>
      </c>
      <c r="C13" s="422"/>
      <c r="D13" s="685"/>
      <c r="E13" s="685"/>
      <c r="F13" s="685"/>
      <c r="G13" s="685"/>
      <c r="H13" s="685"/>
      <c r="I13" s="685"/>
    </row>
    <row r="14" spans="1:12" x14ac:dyDescent="0.35">
      <c r="A14" s="688"/>
      <c r="B14" s="417" t="s">
        <v>128</v>
      </c>
      <c r="C14" s="422"/>
      <c r="D14" s="685"/>
      <c r="E14" s="685"/>
      <c r="F14" s="685"/>
      <c r="G14" s="685"/>
      <c r="H14" s="685"/>
      <c r="I14" s="685"/>
    </row>
    <row r="15" spans="1:12" ht="30" customHeight="1" x14ac:dyDescent="0.35">
      <c r="A15" s="686" t="s">
        <v>129</v>
      </c>
      <c r="B15" s="686"/>
      <c r="C15" s="686"/>
      <c r="D15" s="686"/>
      <c r="E15" s="686"/>
      <c r="F15" s="686"/>
      <c r="G15" s="686"/>
      <c r="H15" s="686"/>
      <c r="I15" s="686"/>
    </row>
    <row r="16" spans="1:12" x14ac:dyDescent="0.35">
      <c r="A16" s="688" t="s">
        <v>130</v>
      </c>
      <c r="B16" s="419" t="s">
        <v>131</v>
      </c>
      <c r="C16" s="422"/>
      <c r="D16" s="685"/>
      <c r="E16" s="685"/>
      <c r="F16" s="685"/>
      <c r="G16" s="685"/>
      <c r="H16" s="685"/>
      <c r="I16" s="685"/>
    </row>
    <row r="17" spans="1:9" ht="23.25" x14ac:dyDescent="0.35">
      <c r="A17" s="688"/>
      <c r="B17" s="419" t="s">
        <v>132</v>
      </c>
      <c r="C17" s="422"/>
      <c r="D17" s="685"/>
      <c r="E17" s="685"/>
      <c r="F17" s="685"/>
      <c r="G17" s="685"/>
      <c r="H17" s="685"/>
      <c r="I17" s="685"/>
    </row>
    <row r="18" spans="1:9" x14ac:dyDescent="0.35">
      <c r="A18" s="688"/>
      <c r="B18" s="418" t="s">
        <v>133</v>
      </c>
      <c r="C18" s="422"/>
      <c r="D18" s="685"/>
      <c r="E18" s="685"/>
      <c r="F18" s="685"/>
      <c r="G18" s="685"/>
      <c r="H18" s="685"/>
      <c r="I18" s="685"/>
    </row>
    <row r="19" spans="1:9" x14ac:dyDescent="0.35">
      <c r="A19" s="688"/>
      <c r="B19" s="418" t="s">
        <v>134</v>
      </c>
      <c r="C19" s="422"/>
      <c r="D19" s="685"/>
      <c r="E19" s="685"/>
      <c r="F19" s="685"/>
      <c r="G19" s="685"/>
      <c r="H19" s="685"/>
      <c r="I19" s="685"/>
    </row>
    <row r="20" spans="1:9" x14ac:dyDescent="0.35">
      <c r="A20" s="688"/>
      <c r="B20" s="419" t="s">
        <v>135</v>
      </c>
      <c r="C20" s="422"/>
      <c r="D20" s="685"/>
      <c r="E20" s="685"/>
      <c r="F20" s="685"/>
      <c r="G20" s="685"/>
      <c r="H20" s="685"/>
      <c r="I20" s="685"/>
    </row>
    <row r="21" spans="1:9" x14ac:dyDescent="0.35">
      <c r="A21" s="688"/>
      <c r="B21" s="418" t="s">
        <v>136</v>
      </c>
      <c r="C21" s="422"/>
      <c r="D21" s="685"/>
      <c r="E21" s="685"/>
      <c r="F21" s="685"/>
      <c r="G21" s="685"/>
      <c r="H21" s="685"/>
      <c r="I21" s="685"/>
    </row>
    <row r="22" spans="1:9" x14ac:dyDescent="0.35">
      <c r="A22" s="688"/>
      <c r="B22" s="418" t="s">
        <v>137</v>
      </c>
      <c r="C22" s="422"/>
      <c r="D22" s="685"/>
      <c r="E22" s="685"/>
      <c r="F22" s="685"/>
      <c r="G22" s="685"/>
      <c r="H22" s="685"/>
      <c r="I22" s="685"/>
    </row>
    <row r="23" spans="1:9" x14ac:dyDescent="0.35">
      <c r="A23" s="688"/>
      <c r="B23" s="418" t="s">
        <v>138</v>
      </c>
      <c r="C23" s="422"/>
      <c r="D23" s="685"/>
      <c r="E23" s="685"/>
      <c r="F23" s="685"/>
      <c r="G23" s="685"/>
      <c r="H23" s="685"/>
      <c r="I23" s="685"/>
    </row>
    <row r="24" spans="1:9" ht="23.25" x14ac:dyDescent="0.35">
      <c r="A24" s="688"/>
      <c r="B24" s="418" t="s">
        <v>139</v>
      </c>
      <c r="C24" s="422"/>
      <c r="D24" s="685"/>
      <c r="E24" s="685"/>
      <c r="F24" s="685"/>
      <c r="G24" s="685"/>
      <c r="H24" s="685"/>
      <c r="I24" s="685"/>
    </row>
    <row r="25" spans="1:9" ht="23.25" x14ac:dyDescent="0.35">
      <c r="A25" s="688"/>
      <c r="B25" s="418" t="s">
        <v>140</v>
      </c>
      <c r="C25" s="422"/>
      <c r="D25" s="685"/>
      <c r="E25" s="685"/>
      <c r="F25" s="685"/>
      <c r="G25" s="685"/>
      <c r="H25" s="685"/>
      <c r="I25" s="685"/>
    </row>
    <row r="26" spans="1:9" x14ac:dyDescent="0.35">
      <c r="A26" s="688"/>
      <c r="B26" s="418" t="s">
        <v>141</v>
      </c>
      <c r="C26" s="422"/>
      <c r="D26" s="685"/>
      <c r="E26" s="685"/>
      <c r="F26" s="685"/>
      <c r="G26" s="685"/>
      <c r="H26" s="685"/>
      <c r="I26" s="685"/>
    </row>
    <row r="27" spans="1:9" x14ac:dyDescent="0.35">
      <c r="A27" s="688"/>
      <c r="B27" s="418" t="s">
        <v>142</v>
      </c>
      <c r="C27" s="422"/>
      <c r="D27" s="685"/>
      <c r="E27" s="685"/>
      <c r="F27" s="685"/>
      <c r="G27" s="685"/>
      <c r="H27" s="685"/>
      <c r="I27" s="685"/>
    </row>
    <row r="28" spans="1:9" x14ac:dyDescent="0.35">
      <c r="A28" s="688"/>
      <c r="B28" s="418" t="s">
        <v>143</v>
      </c>
      <c r="C28" s="422"/>
      <c r="D28" s="685"/>
      <c r="E28" s="685"/>
      <c r="F28" s="685"/>
      <c r="G28" s="685"/>
      <c r="H28" s="685"/>
      <c r="I28" s="685"/>
    </row>
    <row r="29" spans="1:9" x14ac:dyDescent="0.35">
      <c r="A29" s="688"/>
      <c r="B29" s="418" t="s">
        <v>144</v>
      </c>
      <c r="C29" s="422"/>
      <c r="D29" s="685"/>
      <c r="E29" s="685"/>
      <c r="F29" s="685"/>
      <c r="G29" s="685"/>
      <c r="H29" s="685"/>
      <c r="I29" s="685"/>
    </row>
    <row r="30" spans="1:9" x14ac:dyDescent="0.35">
      <c r="A30" s="688"/>
      <c r="B30" s="418" t="s">
        <v>145</v>
      </c>
      <c r="C30" s="422"/>
      <c r="D30" s="685"/>
      <c r="E30" s="685"/>
      <c r="F30" s="685"/>
      <c r="G30" s="685"/>
      <c r="H30" s="685"/>
      <c r="I30" s="685"/>
    </row>
    <row r="31" spans="1:9" ht="30" customHeight="1" x14ac:dyDescent="0.35">
      <c r="A31" s="686" t="s">
        <v>129</v>
      </c>
      <c r="B31" s="686"/>
      <c r="C31" s="686"/>
      <c r="D31" s="686"/>
      <c r="E31" s="686"/>
      <c r="F31" s="686"/>
      <c r="G31" s="686"/>
      <c r="H31" s="686"/>
      <c r="I31" s="686"/>
    </row>
    <row r="32" spans="1:9" x14ac:dyDescent="0.35">
      <c r="A32" s="688" t="s">
        <v>146</v>
      </c>
      <c r="B32" s="419" t="s">
        <v>147</v>
      </c>
      <c r="C32" s="423"/>
      <c r="D32" s="685"/>
      <c r="E32" s="685"/>
      <c r="F32" s="685"/>
      <c r="G32" s="685"/>
      <c r="H32" s="685"/>
      <c r="I32" s="685"/>
    </row>
    <row r="33" spans="1:9" x14ac:dyDescent="0.35">
      <c r="A33" s="688"/>
      <c r="B33" s="418" t="s">
        <v>148</v>
      </c>
      <c r="C33" s="422"/>
      <c r="D33" s="685"/>
      <c r="E33" s="685"/>
      <c r="F33" s="685"/>
      <c r="G33" s="685"/>
      <c r="H33" s="685"/>
      <c r="I33" s="685"/>
    </row>
    <row r="34" spans="1:9" x14ac:dyDescent="0.35">
      <c r="A34" s="688"/>
      <c r="B34" s="418" t="s">
        <v>149</v>
      </c>
      <c r="C34" s="422"/>
      <c r="D34" s="685"/>
      <c r="E34" s="685"/>
      <c r="F34" s="685"/>
      <c r="G34" s="685"/>
      <c r="H34" s="685"/>
      <c r="I34" s="685"/>
    </row>
    <row r="35" spans="1:9" x14ac:dyDescent="0.35">
      <c r="A35" s="688"/>
      <c r="B35" s="418" t="s">
        <v>150</v>
      </c>
      <c r="C35" s="422"/>
      <c r="D35" s="685"/>
      <c r="E35" s="685"/>
      <c r="F35" s="685"/>
      <c r="G35" s="685"/>
      <c r="H35" s="685"/>
      <c r="I35" s="685"/>
    </row>
    <row r="36" spans="1:9" ht="30" customHeight="1" x14ac:dyDescent="0.35">
      <c r="A36" s="686" t="s">
        <v>151</v>
      </c>
      <c r="B36" s="686"/>
      <c r="C36" s="686"/>
      <c r="D36" s="686"/>
      <c r="E36" s="686"/>
      <c r="F36" s="686"/>
      <c r="G36" s="686"/>
      <c r="H36" s="686"/>
      <c r="I36" s="686"/>
    </row>
    <row r="37" spans="1:9" x14ac:dyDescent="0.35">
      <c r="A37" s="688" t="s">
        <v>152</v>
      </c>
      <c r="B37" s="419" t="s">
        <v>135</v>
      </c>
      <c r="C37" s="423"/>
      <c r="D37" s="685"/>
      <c r="E37" s="685"/>
      <c r="F37" s="685"/>
      <c r="G37" s="685"/>
      <c r="H37" s="685"/>
      <c r="I37" s="685"/>
    </row>
    <row r="38" spans="1:9" x14ac:dyDescent="0.35">
      <c r="A38" s="688"/>
      <c r="B38" s="418" t="s">
        <v>153</v>
      </c>
      <c r="C38" s="422"/>
      <c r="D38" s="685"/>
      <c r="E38" s="685"/>
      <c r="F38" s="685"/>
      <c r="G38" s="685"/>
      <c r="H38" s="685"/>
      <c r="I38" s="685"/>
    </row>
    <row r="39" spans="1:9" x14ac:dyDescent="0.35">
      <c r="A39" s="688"/>
      <c r="B39" s="418" t="s">
        <v>154</v>
      </c>
      <c r="C39" s="422"/>
      <c r="D39" s="685"/>
      <c r="E39" s="685"/>
      <c r="F39" s="685"/>
      <c r="G39" s="685"/>
      <c r="H39" s="685"/>
      <c r="I39" s="685"/>
    </row>
    <row r="40" spans="1:9" x14ac:dyDescent="0.35">
      <c r="A40" s="688"/>
      <c r="B40" s="418" t="s">
        <v>155</v>
      </c>
      <c r="C40" s="422"/>
      <c r="D40" s="685"/>
      <c r="E40" s="685"/>
      <c r="F40" s="685"/>
      <c r="G40" s="685"/>
      <c r="H40" s="685"/>
      <c r="I40" s="685"/>
    </row>
    <row r="41" spans="1:9" x14ac:dyDescent="0.35">
      <c r="A41" s="688"/>
      <c r="B41" s="418" t="s">
        <v>156</v>
      </c>
      <c r="C41" s="422"/>
      <c r="D41" s="685"/>
      <c r="E41" s="685"/>
      <c r="F41" s="685"/>
      <c r="G41" s="685"/>
      <c r="H41" s="685"/>
      <c r="I41" s="685"/>
    </row>
    <row r="42" spans="1:9" x14ac:dyDescent="0.35">
      <c r="A42" s="688"/>
      <c r="B42" s="418" t="s">
        <v>157</v>
      </c>
      <c r="C42" s="422"/>
      <c r="D42" s="685"/>
      <c r="E42" s="685"/>
      <c r="F42" s="685"/>
      <c r="G42" s="685"/>
      <c r="H42" s="685"/>
      <c r="I42" s="685"/>
    </row>
    <row r="43" spans="1:9" x14ac:dyDescent="0.35">
      <c r="A43" s="688"/>
      <c r="B43" s="418" t="s">
        <v>158</v>
      </c>
      <c r="C43" s="422"/>
      <c r="D43" s="685"/>
      <c r="E43" s="685"/>
      <c r="F43" s="685"/>
      <c r="G43" s="685"/>
      <c r="H43" s="685"/>
      <c r="I43" s="685"/>
    </row>
    <row r="44" spans="1:9" x14ac:dyDescent="0.35">
      <c r="A44" s="688"/>
      <c r="B44" s="418" t="s">
        <v>159</v>
      </c>
      <c r="C44" s="422"/>
      <c r="D44" s="685"/>
      <c r="E44" s="685"/>
      <c r="F44" s="685"/>
      <c r="G44" s="685"/>
      <c r="H44" s="685"/>
      <c r="I44" s="685"/>
    </row>
    <row r="45" spans="1:9" x14ac:dyDescent="0.35">
      <c r="A45" s="688"/>
      <c r="B45" s="418" t="s">
        <v>160</v>
      </c>
      <c r="C45" s="422"/>
      <c r="D45" s="685"/>
      <c r="E45" s="685"/>
      <c r="F45" s="685"/>
      <c r="G45" s="685"/>
      <c r="H45" s="685"/>
      <c r="I45" s="685"/>
    </row>
    <row r="46" spans="1:9" x14ac:dyDescent="0.35">
      <c r="A46" s="688" t="s">
        <v>161</v>
      </c>
      <c r="B46" s="418" t="s">
        <v>162</v>
      </c>
      <c r="C46" s="422"/>
      <c r="D46" s="685"/>
      <c r="E46" s="685"/>
      <c r="F46" s="685"/>
      <c r="G46" s="685"/>
      <c r="H46" s="685"/>
      <c r="I46" s="685"/>
    </row>
    <row r="47" spans="1:9" x14ac:dyDescent="0.35">
      <c r="A47" s="688"/>
      <c r="B47" s="418" t="s">
        <v>163</v>
      </c>
      <c r="C47" s="422"/>
      <c r="D47" s="685"/>
      <c r="E47" s="685"/>
      <c r="F47" s="685"/>
      <c r="G47" s="685"/>
      <c r="H47" s="685"/>
      <c r="I47" s="685"/>
    </row>
    <row r="48" spans="1:9" x14ac:dyDescent="0.35">
      <c r="A48" s="688"/>
      <c r="B48" s="418" t="s">
        <v>164</v>
      </c>
      <c r="C48" s="422"/>
      <c r="D48" s="685"/>
      <c r="E48" s="685"/>
      <c r="F48" s="685"/>
      <c r="G48" s="685"/>
      <c r="H48" s="685"/>
      <c r="I48" s="685"/>
    </row>
    <row r="49" spans="1:9" ht="30" customHeight="1" x14ac:dyDescent="0.35">
      <c r="A49" s="686" t="s">
        <v>129</v>
      </c>
      <c r="B49" s="686"/>
      <c r="C49" s="686"/>
      <c r="D49" s="686"/>
      <c r="E49" s="686"/>
      <c r="F49" s="686"/>
      <c r="G49" s="686"/>
      <c r="H49" s="686"/>
      <c r="I49" s="686"/>
    </row>
    <row r="50" spans="1:9" ht="111" customHeight="1" x14ac:dyDescent="0.35">
      <c r="A50" s="417" t="s">
        <v>165</v>
      </c>
      <c r="B50" s="687"/>
      <c r="C50" s="687"/>
      <c r="D50" s="687"/>
      <c r="E50" s="687"/>
      <c r="F50" s="687"/>
      <c r="G50" s="687"/>
      <c r="H50" s="687"/>
      <c r="I50" s="687"/>
    </row>
  </sheetData>
  <mergeCells count="57">
    <mergeCell ref="D17:I17"/>
    <mergeCell ref="D18:I18"/>
    <mergeCell ref="A15:I15"/>
    <mergeCell ref="A46:A48"/>
    <mergeCell ref="D40:I40"/>
    <mergeCell ref="D41:I41"/>
    <mergeCell ref="D44:I44"/>
    <mergeCell ref="D45:I45"/>
    <mergeCell ref="D46:I46"/>
    <mergeCell ref="A1:I1"/>
    <mergeCell ref="D22:I22"/>
    <mergeCell ref="D23:I23"/>
    <mergeCell ref="B6:C6"/>
    <mergeCell ref="F3:G3"/>
    <mergeCell ref="F4:I4"/>
    <mergeCell ref="A7:A10"/>
    <mergeCell ref="C3:D3"/>
    <mergeCell ref="C4:D4"/>
    <mergeCell ref="D6:I6"/>
    <mergeCell ref="D16:I16"/>
    <mergeCell ref="A12:A14"/>
    <mergeCell ref="A16:A30"/>
    <mergeCell ref="D24:I24"/>
    <mergeCell ref="D25:I25"/>
    <mergeCell ref="D26:I26"/>
    <mergeCell ref="B50:I50"/>
    <mergeCell ref="A49:I49"/>
    <mergeCell ref="A36:I36"/>
    <mergeCell ref="A31:I31"/>
    <mergeCell ref="D32:I32"/>
    <mergeCell ref="D33:I33"/>
    <mergeCell ref="D34:I34"/>
    <mergeCell ref="D35:I35"/>
    <mergeCell ref="D37:I37"/>
    <mergeCell ref="D38:I38"/>
    <mergeCell ref="D39:I39"/>
    <mergeCell ref="A32:A35"/>
    <mergeCell ref="A37:A45"/>
    <mergeCell ref="D47:I47"/>
    <mergeCell ref="D48:I48"/>
    <mergeCell ref="D43:I43"/>
    <mergeCell ref="D10:I10"/>
    <mergeCell ref="D7:I7"/>
    <mergeCell ref="D8:I8"/>
    <mergeCell ref="D9:I9"/>
    <mergeCell ref="D42:I42"/>
    <mergeCell ref="A11:I11"/>
    <mergeCell ref="D12:I12"/>
    <mergeCell ref="D13:I13"/>
    <mergeCell ref="D14:I14"/>
    <mergeCell ref="D19:I19"/>
    <mergeCell ref="D20:I20"/>
    <mergeCell ref="D21:I21"/>
    <mergeCell ref="D27:I27"/>
    <mergeCell ref="D28:I28"/>
    <mergeCell ref="D29:I29"/>
    <mergeCell ref="D30:I30"/>
  </mergeCells>
  <phoneticPr fontId="0" type="noConversion"/>
  <pageMargins left="0.75" right="0.75" top="1" bottom="1" header="0.5" footer="0.5"/>
  <pageSetup paperSize="9" scale="68" orientation="portrait" horizontalDpi="1200" r:id="rId1"/>
  <headerFooter alignWithMargins="0"/>
  <colBreaks count="1" manualBreakCount="1">
    <brk id="9"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nchor moveWithCells="1">
                  <from>
                    <xdr:col>2</xdr:col>
                    <xdr:colOff>85725</xdr:colOff>
                    <xdr:row>6</xdr:row>
                    <xdr:rowOff>142875</xdr:rowOff>
                  </from>
                  <to>
                    <xdr:col>3</xdr:col>
                    <xdr:colOff>523875</xdr:colOff>
                    <xdr:row>8</xdr:row>
                    <xdr:rowOff>28575</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2</xdr:col>
                    <xdr:colOff>85725</xdr:colOff>
                    <xdr:row>7</xdr:row>
                    <xdr:rowOff>142875</xdr:rowOff>
                  </from>
                  <to>
                    <xdr:col>3</xdr:col>
                    <xdr:colOff>523875</xdr:colOff>
                    <xdr:row>9</xdr:row>
                    <xdr:rowOff>28575</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2</xdr:col>
                    <xdr:colOff>85725</xdr:colOff>
                    <xdr:row>9</xdr:row>
                    <xdr:rowOff>19050</xdr:rowOff>
                  </from>
                  <to>
                    <xdr:col>3</xdr:col>
                    <xdr:colOff>523875</xdr:colOff>
                    <xdr:row>9</xdr:row>
                    <xdr:rowOff>238125</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2</xdr:col>
                    <xdr:colOff>76200</xdr:colOff>
                    <xdr:row>11</xdr:row>
                    <xdr:rowOff>47625</xdr:rowOff>
                  </from>
                  <to>
                    <xdr:col>3</xdr:col>
                    <xdr:colOff>542925</xdr:colOff>
                    <xdr:row>11</xdr:row>
                    <xdr:rowOff>276225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2</xdr:col>
                    <xdr:colOff>76200</xdr:colOff>
                    <xdr:row>11</xdr:row>
                    <xdr:rowOff>276225</xdr:rowOff>
                  </from>
                  <to>
                    <xdr:col>2</xdr:col>
                    <xdr:colOff>285750</xdr:colOff>
                    <xdr:row>13</xdr:row>
                    <xdr:rowOff>47625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2</xdr:col>
                    <xdr:colOff>76200</xdr:colOff>
                    <xdr:row>13</xdr:row>
                    <xdr:rowOff>47625</xdr:rowOff>
                  </from>
                  <to>
                    <xdr:col>2</xdr:col>
                    <xdr:colOff>323850</xdr:colOff>
                    <xdr:row>14</xdr:row>
                    <xdr:rowOff>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2</xdr:col>
                    <xdr:colOff>85725</xdr:colOff>
                    <xdr:row>14</xdr:row>
                    <xdr:rowOff>161925</xdr:rowOff>
                  </from>
                  <to>
                    <xdr:col>3</xdr:col>
                    <xdr:colOff>0</xdr:colOff>
                    <xdr:row>15</xdr:row>
                    <xdr:rowOff>9525</xdr:rowOff>
                  </to>
                </anchor>
              </controlPr>
            </control>
          </mc:Choice>
        </mc:AlternateContent>
        <mc:AlternateContent xmlns:mc="http://schemas.openxmlformats.org/markup-compatibility/2006">
          <mc:Choice Requires="x14">
            <control shapeId="4143" r:id="rId11" name="Check Box 47">
              <controlPr defaultSize="0" autoFill="0" autoLine="0" autoPict="0">
                <anchor moveWithCells="1">
                  <from>
                    <xdr:col>2</xdr:col>
                    <xdr:colOff>85725</xdr:colOff>
                    <xdr:row>16</xdr:row>
                    <xdr:rowOff>28575</xdr:rowOff>
                  </from>
                  <to>
                    <xdr:col>3</xdr:col>
                    <xdr:colOff>0</xdr:colOff>
                    <xdr:row>16</xdr:row>
                    <xdr:rowOff>247650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2</xdr:col>
                    <xdr:colOff>76200</xdr:colOff>
                    <xdr:row>16</xdr:row>
                    <xdr:rowOff>257175</xdr:rowOff>
                  </from>
                  <to>
                    <xdr:col>2</xdr:col>
                    <xdr:colOff>342900</xdr:colOff>
                    <xdr:row>18</xdr:row>
                    <xdr:rowOff>28575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2</xdr:col>
                    <xdr:colOff>76200</xdr:colOff>
                    <xdr:row>17</xdr:row>
                    <xdr:rowOff>133350</xdr:rowOff>
                  </from>
                  <to>
                    <xdr:col>2</xdr:col>
                    <xdr:colOff>342900</xdr:colOff>
                    <xdr:row>19</xdr:row>
                    <xdr:rowOff>28575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2</xdr:col>
                    <xdr:colOff>85725</xdr:colOff>
                    <xdr:row>19</xdr:row>
                    <xdr:rowOff>133350</xdr:rowOff>
                  </from>
                  <to>
                    <xdr:col>3</xdr:col>
                    <xdr:colOff>0</xdr:colOff>
                    <xdr:row>21</xdr:row>
                    <xdr:rowOff>38100</xdr:rowOff>
                  </to>
                </anchor>
              </controlPr>
            </control>
          </mc:Choice>
        </mc:AlternateContent>
        <mc:AlternateContent xmlns:mc="http://schemas.openxmlformats.org/markup-compatibility/2006">
          <mc:Choice Requires="x14">
            <control shapeId="4155" r:id="rId15" name="Check Box 59">
              <controlPr defaultSize="0" autoFill="0" autoLine="0" autoPict="0">
                <anchor moveWithCells="1">
                  <from>
                    <xdr:col>2</xdr:col>
                    <xdr:colOff>85725</xdr:colOff>
                    <xdr:row>20</xdr:row>
                    <xdr:rowOff>133350</xdr:rowOff>
                  </from>
                  <to>
                    <xdr:col>3</xdr:col>
                    <xdr:colOff>0</xdr:colOff>
                    <xdr:row>22</xdr:row>
                    <xdr:rowOff>38100</xdr:rowOff>
                  </to>
                </anchor>
              </controlPr>
            </control>
          </mc:Choice>
        </mc:AlternateContent>
        <mc:AlternateContent xmlns:mc="http://schemas.openxmlformats.org/markup-compatibility/2006">
          <mc:Choice Requires="x14">
            <control shapeId="4156" r:id="rId16" name="Check Box 60">
              <controlPr defaultSize="0" autoFill="0" autoLine="0" autoPict="0">
                <anchor moveWithCells="1">
                  <from>
                    <xdr:col>2</xdr:col>
                    <xdr:colOff>85725</xdr:colOff>
                    <xdr:row>21</xdr:row>
                    <xdr:rowOff>133350</xdr:rowOff>
                  </from>
                  <to>
                    <xdr:col>3</xdr:col>
                    <xdr:colOff>0</xdr:colOff>
                    <xdr:row>23</xdr:row>
                    <xdr:rowOff>38100</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2</xdr:col>
                    <xdr:colOff>85725</xdr:colOff>
                    <xdr:row>23</xdr:row>
                    <xdr:rowOff>57150</xdr:rowOff>
                  </from>
                  <to>
                    <xdr:col>2</xdr:col>
                    <xdr:colOff>342900</xdr:colOff>
                    <xdr:row>24</xdr:row>
                    <xdr:rowOff>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2</xdr:col>
                    <xdr:colOff>85725</xdr:colOff>
                    <xdr:row>24</xdr:row>
                    <xdr:rowOff>57150</xdr:rowOff>
                  </from>
                  <to>
                    <xdr:col>2</xdr:col>
                    <xdr:colOff>342900</xdr:colOff>
                    <xdr:row>25</xdr:row>
                    <xdr:rowOff>0</xdr:rowOff>
                  </to>
                </anchor>
              </controlPr>
            </control>
          </mc:Choice>
        </mc:AlternateContent>
        <mc:AlternateContent xmlns:mc="http://schemas.openxmlformats.org/markup-compatibility/2006">
          <mc:Choice Requires="x14">
            <control shapeId="4160" r:id="rId19" name="Check Box 64">
              <controlPr defaultSize="0" autoFill="0" autoLine="0" autoPict="0">
                <anchor moveWithCells="1">
                  <from>
                    <xdr:col>2</xdr:col>
                    <xdr:colOff>85725</xdr:colOff>
                    <xdr:row>25</xdr:row>
                    <xdr:rowOff>66675</xdr:rowOff>
                  </from>
                  <to>
                    <xdr:col>2</xdr:col>
                    <xdr:colOff>342900</xdr:colOff>
                    <xdr:row>26</xdr:row>
                    <xdr:rowOff>0</xdr:rowOff>
                  </to>
                </anchor>
              </controlPr>
            </control>
          </mc:Choice>
        </mc:AlternateContent>
        <mc:AlternateContent xmlns:mc="http://schemas.openxmlformats.org/markup-compatibility/2006">
          <mc:Choice Requires="x14">
            <control shapeId="4161" r:id="rId20" name="Check Box 65">
              <controlPr defaultSize="0" autoFill="0" autoLine="0" autoPict="0">
                <anchor moveWithCells="1">
                  <from>
                    <xdr:col>2</xdr:col>
                    <xdr:colOff>85725</xdr:colOff>
                    <xdr:row>26</xdr:row>
                    <xdr:rowOff>200025</xdr:rowOff>
                  </from>
                  <to>
                    <xdr:col>3</xdr:col>
                    <xdr:colOff>0</xdr:colOff>
                    <xdr:row>28</xdr:row>
                    <xdr:rowOff>95250</xdr:rowOff>
                  </to>
                </anchor>
              </controlPr>
            </control>
          </mc:Choice>
        </mc:AlternateContent>
        <mc:AlternateContent xmlns:mc="http://schemas.openxmlformats.org/markup-compatibility/2006">
          <mc:Choice Requires="x14">
            <control shapeId="4162" r:id="rId21" name="Check Box 66">
              <controlPr defaultSize="0" autoFill="0" autoLine="0" autoPict="0">
                <anchor moveWithCells="1">
                  <from>
                    <xdr:col>2</xdr:col>
                    <xdr:colOff>85725</xdr:colOff>
                    <xdr:row>27</xdr:row>
                    <xdr:rowOff>133350</xdr:rowOff>
                  </from>
                  <to>
                    <xdr:col>3</xdr:col>
                    <xdr:colOff>0</xdr:colOff>
                    <xdr:row>29</xdr:row>
                    <xdr:rowOff>28575</xdr:rowOff>
                  </to>
                </anchor>
              </controlPr>
            </control>
          </mc:Choice>
        </mc:AlternateContent>
        <mc:AlternateContent xmlns:mc="http://schemas.openxmlformats.org/markup-compatibility/2006">
          <mc:Choice Requires="x14">
            <control shapeId="4163" r:id="rId22" name="Check Box 67">
              <controlPr defaultSize="0" autoFill="0" autoLine="0" autoPict="0">
                <anchor moveWithCells="1">
                  <from>
                    <xdr:col>2</xdr:col>
                    <xdr:colOff>85725</xdr:colOff>
                    <xdr:row>28</xdr:row>
                    <xdr:rowOff>142875</xdr:rowOff>
                  </from>
                  <to>
                    <xdr:col>3</xdr:col>
                    <xdr:colOff>0</xdr:colOff>
                    <xdr:row>30</xdr:row>
                    <xdr:rowOff>38100</xdr:rowOff>
                  </to>
                </anchor>
              </controlPr>
            </control>
          </mc:Choice>
        </mc:AlternateContent>
        <mc:AlternateContent xmlns:mc="http://schemas.openxmlformats.org/markup-compatibility/2006">
          <mc:Choice Requires="x14">
            <control shapeId="4164" r:id="rId23" name="Check Box 68">
              <controlPr defaultSize="0" autoFill="0" autoLine="0" autoPict="0">
                <anchor moveWithCells="1">
                  <from>
                    <xdr:col>2</xdr:col>
                    <xdr:colOff>85725</xdr:colOff>
                    <xdr:row>31</xdr:row>
                    <xdr:rowOff>123825</xdr:rowOff>
                  </from>
                  <to>
                    <xdr:col>3</xdr:col>
                    <xdr:colOff>0</xdr:colOff>
                    <xdr:row>33</xdr:row>
                    <xdr:rowOff>28575</xdr:rowOff>
                  </to>
                </anchor>
              </controlPr>
            </control>
          </mc:Choice>
        </mc:AlternateContent>
        <mc:AlternateContent xmlns:mc="http://schemas.openxmlformats.org/markup-compatibility/2006">
          <mc:Choice Requires="x14">
            <control shapeId="4165" r:id="rId24" name="Check Box 69">
              <controlPr defaultSize="0" autoFill="0" autoLine="0" autoPict="0">
                <anchor moveWithCells="1">
                  <from>
                    <xdr:col>2</xdr:col>
                    <xdr:colOff>85725</xdr:colOff>
                    <xdr:row>32</xdr:row>
                    <xdr:rowOff>123825</xdr:rowOff>
                  </from>
                  <to>
                    <xdr:col>3</xdr:col>
                    <xdr:colOff>0</xdr:colOff>
                    <xdr:row>34</xdr:row>
                    <xdr:rowOff>28575</xdr:rowOff>
                  </to>
                </anchor>
              </controlPr>
            </control>
          </mc:Choice>
        </mc:AlternateContent>
        <mc:AlternateContent xmlns:mc="http://schemas.openxmlformats.org/markup-compatibility/2006">
          <mc:Choice Requires="x14">
            <control shapeId="4166" r:id="rId25" name="Check Box 70">
              <controlPr defaultSize="0" autoFill="0" autoLine="0" autoPict="0">
                <anchor moveWithCells="1">
                  <from>
                    <xdr:col>2</xdr:col>
                    <xdr:colOff>85725</xdr:colOff>
                    <xdr:row>33</xdr:row>
                    <xdr:rowOff>123825</xdr:rowOff>
                  </from>
                  <to>
                    <xdr:col>3</xdr:col>
                    <xdr:colOff>0</xdr:colOff>
                    <xdr:row>35</xdr:row>
                    <xdr:rowOff>28575</xdr:rowOff>
                  </to>
                </anchor>
              </controlPr>
            </control>
          </mc:Choice>
        </mc:AlternateContent>
        <mc:AlternateContent xmlns:mc="http://schemas.openxmlformats.org/markup-compatibility/2006">
          <mc:Choice Requires="x14">
            <control shapeId="4167" r:id="rId26" name="Check Box 71">
              <controlPr defaultSize="0" autoFill="0" autoLine="0" autoPict="0">
                <anchor moveWithCells="1">
                  <from>
                    <xdr:col>2</xdr:col>
                    <xdr:colOff>85725</xdr:colOff>
                    <xdr:row>37</xdr:row>
                    <xdr:rowOff>47625</xdr:rowOff>
                  </from>
                  <to>
                    <xdr:col>3</xdr:col>
                    <xdr:colOff>0</xdr:colOff>
                    <xdr:row>38</xdr:row>
                    <xdr:rowOff>0</xdr:rowOff>
                  </to>
                </anchor>
              </controlPr>
            </control>
          </mc:Choice>
        </mc:AlternateContent>
        <mc:AlternateContent xmlns:mc="http://schemas.openxmlformats.org/markup-compatibility/2006">
          <mc:Choice Requires="x14">
            <control shapeId="4168" r:id="rId27" name="Check Box 72">
              <controlPr defaultSize="0" autoFill="0" autoLine="0" autoPict="0">
                <anchor moveWithCells="1">
                  <from>
                    <xdr:col>2</xdr:col>
                    <xdr:colOff>85725</xdr:colOff>
                    <xdr:row>37</xdr:row>
                    <xdr:rowOff>266700</xdr:rowOff>
                  </from>
                  <to>
                    <xdr:col>3</xdr:col>
                    <xdr:colOff>0</xdr:colOff>
                    <xdr:row>39</xdr:row>
                    <xdr:rowOff>38100</xdr:rowOff>
                  </to>
                </anchor>
              </controlPr>
            </control>
          </mc:Choice>
        </mc:AlternateContent>
        <mc:AlternateContent xmlns:mc="http://schemas.openxmlformats.org/markup-compatibility/2006">
          <mc:Choice Requires="x14">
            <control shapeId="4169" r:id="rId28" name="Check Box 73">
              <controlPr defaultSize="0" autoFill="0" autoLine="0" autoPict="0">
                <anchor moveWithCells="1">
                  <from>
                    <xdr:col>2</xdr:col>
                    <xdr:colOff>85725</xdr:colOff>
                    <xdr:row>38</xdr:row>
                    <xdr:rowOff>133350</xdr:rowOff>
                  </from>
                  <to>
                    <xdr:col>3</xdr:col>
                    <xdr:colOff>0</xdr:colOff>
                    <xdr:row>40</xdr:row>
                    <xdr:rowOff>28575</xdr:rowOff>
                  </to>
                </anchor>
              </controlPr>
            </control>
          </mc:Choice>
        </mc:AlternateContent>
        <mc:AlternateContent xmlns:mc="http://schemas.openxmlformats.org/markup-compatibility/2006">
          <mc:Choice Requires="x14">
            <control shapeId="4170" r:id="rId29" name="Check Box 74">
              <controlPr defaultSize="0" autoFill="0" autoLine="0" autoPict="0">
                <anchor moveWithCells="1">
                  <from>
                    <xdr:col>2</xdr:col>
                    <xdr:colOff>85725</xdr:colOff>
                    <xdr:row>39</xdr:row>
                    <xdr:rowOff>133350</xdr:rowOff>
                  </from>
                  <to>
                    <xdr:col>3</xdr:col>
                    <xdr:colOff>0</xdr:colOff>
                    <xdr:row>41</xdr:row>
                    <xdr:rowOff>28575</xdr:rowOff>
                  </to>
                </anchor>
              </controlPr>
            </control>
          </mc:Choice>
        </mc:AlternateContent>
        <mc:AlternateContent xmlns:mc="http://schemas.openxmlformats.org/markup-compatibility/2006">
          <mc:Choice Requires="x14">
            <control shapeId="4171" r:id="rId30" name="Check Box 75">
              <controlPr defaultSize="0" autoFill="0" autoLine="0" autoPict="0">
                <anchor moveWithCells="1">
                  <from>
                    <xdr:col>2</xdr:col>
                    <xdr:colOff>85725</xdr:colOff>
                    <xdr:row>40</xdr:row>
                    <xdr:rowOff>133350</xdr:rowOff>
                  </from>
                  <to>
                    <xdr:col>3</xdr:col>
                    <xdr:colOff>0</xdr:colOff>
                    <xdr:row>42</xdr:row>
                    <xdr:rowOff>28575</xdr:rowOff>
                  </to>
                </anchor>
              </controlPr>
            </control>
          </mc:Choice>
        </mc:AlternateContent>
        <mc:AlternateContent xmlns:mc="http://schemas.openxmlformats.org/markup-compatibility/2006">
          <mc:Choice Requires="x14">
            <control shapeId="4172" r:id="rId31" name="Check Box 76">
              <controlPr defaultSize="0" autoFill="0" autoLine="0" autoPict="0">
                <anchor moveWithCells="1">
                  <from>
                    <xdr:col>2</xdr:col>
                    <xdr:colOff>85725</xdr:colOff>
                    <xdr:row>41</xdr:row>
                    <xdr:rowOff>133350</xdr:rowOff>
                  </from>
                  <to>
                    <xdr:col>3</xdr:col>
                    <xdr:colOff>0</xdr:colOff>
                    <xdr:row>43</xdr:row>
                    <xdr:rowOff>28575</xdr:rowOff>
                  </to>
                </anchor>
              </controlPr>
            </control>
          </mc:Choice>
        </mc:AlternateContent>
        <mc:AlternateContent xmlns:mc="http://schemas.openxmlformats.org/markup-compatibility/2006">
          <mc:Choice Requires="x14">
            <control shapeId="4173" r:id="rId32" name="Check Box 77">
              <controlPr defaultSize="0" autoFill="0" autoLine="0" autoPict="0">
                <anchor moveWithCells="1">
                  <from>
                    <xdr:col>2</xdr:col>
                    <xdr:colOff>85725</xdr:colOff>
                    <xdr:row>43</xdr:row>
                    <xdr:rowOff>38100</xdr:rowOff>
                  </from>
                  <to>
                    <xdr:col>3</xdr:col>
                    <xdr:colOff>0</xdr:colOff>
                    <xdr:row>44</xdr:row>
                    <xdr:rowOff>0</xdr:rowOff>
                  </to>
                </anchor>
              </controlPr>
            </control>
          </mc:Choice>
        </mc:AlternateContent>
        <mc:AlternateContent xmlns:mc="http://schemas.openxmlformats.org/markup-compatibility/2006">
          <mc:Choice Requires="x14">
            <control shapeId="4174" r:id="rId33" name="Check Box 78">
              <controlPr defaultSize="0" autoFill="0" autoLine="0" autoPict="0">
                <anchor moveWithCells="1">
                  <from>
                    <xdr:col>2</xdr:col>
                    <xdr:colOff>85725</xdr:colOff>
                    <xdr:row>46</xdr:row>
                    <xdr:rowOff>38100</xdr:rowOff>
                  </from>
                  <to>
                    <xdr:col>3</xdr:col>
                    <xdr:colOff>0</xdr:colOff>
                    <xdr:row>47</xdr:row>
                    <xdr:rowOff>0</xdr:rowOff>
                  </to>
                </anchor>
              </controlPr>
            </control>
          </mc:Choice>
        </mc:AlternateContent>
        <mc:AlternateContent xmlns:mc="http://schemas.openxmlformats.org/markup-compatibility/2006">
          <mc:Choice Requires="x14">
            <control shapeId="4175" r:id="rId34" name="Check Box 79">
              <controlPr defaultSize="0" autoFill="0" autoLine="0" autoPict="0">
                <anchor moveWithCells="1">
                  <from>
                    <xdr:col>2</xdr:col>
                    <xdr:colOff>85725</xdr:colOff>
                    <xdr:row>43</xdr:row>
                    <xdr:rowOff>190500</xdr:rowOff>
                  </from>
                  <to>
                    <xdr:col>3</xdr:col>
                    <xdr:colOff>0</xdr:colOff>
                    <xdr:row>45</xdr:row>
                    <xdr:rowOff>104775</xdr:rowOff>
                  </to>
                </anchor>
              </controlPr>
            </control>
          </mc:Choice>
        </mc:AlternateContent>
        <mc:AlternateContent xmlns:mc="http://schemas.openxmlformats.org/markup-compatibility/2006">
          <mc:Choice Requires="x14">
            <control shapeId="4176" r:id="rId35" name="Check Box 80">
              <controlPr defaultSize="0" autoFill="0" autoLine="0" autoPict="0">
                <anchor moveWithCells="1">
                  <from>
                    <xdr:col>2</xdr:col>
                    <xdr:colOff>85725</xdr:colOff>
                    <xdr:row>44</xdr:row>
                    <xdr:rowOff>114300</xdr:rowOff>
                  </from>
                  <to>
                    <xdr:col>3</xdr:col>
                    <xdr:colOff>0</xdr:colOff>
                    <xdr:row>46</xdr:row>
                    <xdr:rowOff>47625</xdr:rowOff>
                  </to>
                </anchor>
              </controlPr>
            </control>
          </mc:Choice>
        </mc:AlternateContent>
        <mc:AlternateContent xmlns:mc="http://schemas.openxmlformats.org/markup-compatibility/2006">
          <mc:Choice Requires="x14">
            <control shapeId="4177" r:id="rId36" name="Check Box 81">
              <controlPr defaultSize="0" autoFill="0" autoLine="0" autoPict="0">
                <anchor moveWithCells="1">
                  <from>
                    <xdr:col>2</xdr:col>
                    <xdr:colOff>85725</xdr:colOff>
                    <xdr:row>46</xdr:row>
                    <xdr:rowOff>266700</xdr:rowOff>
                  </from>
                  <to>
                    <xdr:col>3</xdr:col>
                    <xdr:colOff>0</xdr:colOff>
                    <xdr:row>48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M46"/>
  <sheetViews>
    <sheetView view="pageBreakPreview" zoomScale="85" zoomScaleNormal="85" zoomScaleSheetLayoutView="85" workbookViewId="0">
      <selection activeCell="B13" sqref="B13"/>
    </sheetView>
  </sheetViews>
  <sheetFormatPr defaultRowHeight="12.75" x14ac:dyDescent="0.35"/>
  <cols>
    <col min="1" max="1" width="3.3984375" customWidth="1"/>
    <col min="2" max="2" width="18.3984375" customWidth="1"/>
    <col min="3" max="3" width="16.86328125" bestFit="1" customWidth="1"/>
    <col min="4" max="4" width="27.73046875" customWidth="1"/>
    <col min="5" max="5" width="51.3984375" customWidth="1"/>
    <col min="6" max="6" width="21.73046875" customWidth="1"/>
    <col min="7" max="7" width="18.3984375" customWidth="1"/>
    <col min="8" max="8" width="58.73046875" customWidth="1"/>
    <col min="9" max="11" width="7.3984375" customWidth="1"/>
    <col min="12" max="12" width="39.1328125" customWidth="1"/>
    <col min="13" max="13" width="58.1328125" customWidth="1"/>
  </cols>
  <sheetData>
    <row r="1" spans="1:13" ht="30" customHeight="1" x14ac:dyDescent="0.4">
      <c r="A1" s="377"/>
      <c r="B1" s="740" t="s">
        <v>166</v>
      </c>
      <c r="C1" s="740"/>
      <c r="D1" s="740"/>
      <c r="E1" s="377"/>
      <c r="F1" s="377"/>
      <c r="G1" s="377"/>
      <c r="H1" s="377"/>
      <c r="I1" s="377"/>
      <c r="J1" s="377"/>
      <c r="K1" s="377"/>
      <c r="L1" s="377"/>
      <c r="M1" s="378"/>
    </row>
    <row r="2" spans="1:13" ht="15.4" thickBot="1" x14ac:dyDescent="0.45">
      <c r="A2" s="377"/>
      <c r="B2" s="378"/>
      <c r="C2" s="378"/>
      <c r="D2" s="377"/>
      <c r="E2" s="377"/>
      <c r="F2" s="377"/>
      <c r="G2" s="377"/>
      <c r="H2" s="377"/>
      <c r="I2" s="377"/>
      <c r="J2" s="377"/>
      <c r="K2" s="377"/>
      <c r="L2" s="377"/>
      <c r="M2" s="378"/>
    </row>
    <row r="3" spans="1:13" ht="15" x14ac:dyDescent="0.4">
      <c r="A3" s="377"/>
      <c r="B3" s="699" t="s">
        <v>167</v>
      </c>
      <c r="C3" s="700"/>
      <c r="D3" s="379" t="s">
        <v>168</v>
      </c>
      <c r="E3" s="701"/>
      <c r="F3" s="390"/>
      <c r="G3" s="380"/>
      <c r="H3" s="377"/>
      <c r="I3" s="380"/>
      <c r="J3" s="380"/>
      <c r="K3" s="380"/>
      <c r="L3" s="380"/>
      <c r="M3" s="380"/>
    </row>
    <row r="4" spans="1:13" ht="15" x14ac:dyDescent="0.4">
      <c r="A4" s="377"/>
      <c r="B4" s="704" t="s">
        <v>169</v>
      </c>
      <c r="C4" s="705"/>
      <c r="D4" s="381" t="s">
        <v>168</v>
      </c>
      <c r="E4" s="702"/>
      <c r="F4" s="390"/>
      <c r="G4" s="380"/>
      <c r="H4" s="377"/>
      <c r="I4" s="380"/>
      <c r="J4" s="380"/>
      <c r="K4" s="380"/>
      <c r="L4" s="380"/>
      <c r="M4" s="380"/>
    </row>
    <row r="5" spans="1:13" ht="15" x14ac:dyDescent="0.4">
      <c r="A5" s="377"/>
      <c r="B5" s="704" t="s">
        <v>16</v>
      </c>
      <c r="C5" s="705"/>
      <c r="D5" s="382" t="s">
        <v>168</v>
      </c>
      <c r="E5" s="702"/>
      <c r="F5" s="390"/>
      <c r="H5" s="377"/>
      <c r="I5" s="380"/>
      <c r="J5" s="380"/>
      <c r="K5" s="380"/>
      <c r="L5" s="380"/>
      <c r="M5" s="380"/>
    </row>
    <row r="6" spans="1:13" ht="15" x14ac:dyDescent="0.4">
      <c r="A6" s="377"/>
      <c r="B6" s="704" t="s">
        <v>170</v>
      </c>
      <c r="C6" s="705"/>
      <c r="D6" s="382" t="s">
        <v>168</v>
      </c>
      <c r="E6" s="702"/>
      <c r="F6" s="390"/>
      <c r="G6" s="380"/>
      <c r="H6" s="377"/>
      <c r="I6" s="380"/>
      <c r="J6" s="380"/>
      <c r="K6" s="380"/>
      <c r="L6" s="380"/>
      <c r="M6" s="380"/>
    </row>
    <row r="7" spans="1:13" ht="15" x14ac:dyDescent="0.4">
      <c r="A7" s="377"/>
      <c r="B7" s="704" t="s">
        <v>171</v>
      </c>
      <c r="C7" s="705"/>
      <c r="D7" s="382" t="s">
        <v>168</v>
      </c>
      <c r="E7" s="702"/>
      <c r="F7" s="390"/>
      <c r="G7" s="383"/>
      <c r="H7" s="377"/>
      <c r="I7" s="383"/>
      <c r="J7" s="383"/>
      <c r="K7" s="383"/>
      <c r="L7" s="383"/>
      <c r="M7" s="383"/>
    </row>
    <row r="8" spans="1:13" ht="15.4" thickBot="1" x14ac:dyDescent="0.45">
      <c r="A8" s="377"/>
      <c r="B8" s="706" t="s">
        <v>172</v>
      </c>
      <c r="C8" s="707"/>
      <c r="D8" s="389" t="s">
        <v>168</v>
      </c>
      <c r="E8" s="703"/>
      <c r="F8" s="390"/>
      <c r="G8" s="380"/>
      <c r="H8" s="377"/>
      <c r="I8" s="380"/>
      <c r="J8" s="380"/>
      <c r="K8" s="380"/>
      <c r="L8" s="380"/>
      <c r="M8" s="380"/>
    </row>
    <row r="9" spans="1:13" ht="15.4" thickBot="1" x14ac:dyDescent="0.45">
      <c r="A9" s="377"/>
      <c r="B9" s="377"/>
      <c r="C9" s="377"/>
      <c r="D9" s="377"/>
      <c r="E9" s="377"/>
      <c r="F9" s="377"/>
      <c r="G9" s="377"/>
      <c r="H9" s="377"/>
      <c r="I9" s="377"/>
      <c r="J9" s="377"/>
      <c r="K9" s="377"/>
      <c r="L9" s="377"/>
      <c r="M9" s="378"/>
    </row>
    <row r="10" spans="1:13" ht="41.25" customHeight="1" thickBot="1" x14ac:dyDescent="0.45">
      <c r="A10" s="377"/>
      <c r="B10" s="708" t="s">
        <v>173</v>
      </c>
      <c r="C10" s="714" t="s">
        <v>174</v>
      </c>
      <c r="D10" s="708" t="s">
        <v>175</v>
      </c>
      <c r="E10" s="711"/>
      <c r="F10" s="714" t="s">
        <v>176</v>
      </c>
      <c r="G10" s="525" t="s">
        <v>177</v>
      </c>
      <c r="H10" s="714" t="s">
        <v>178</v>
      </c>
      <c r="I10" s="717" t="s">
        <v>179</v>
      </c>
      <c r="J10" s="718"/>
      <c r="K10" s="719"/>
      <c r="L10" s="720" t="s">
        <v>180</v>
      </c>
      <c r="M10" s="714" t="s">
        <v>118</v>
      </c>
    </row>
    <row r="11" spans="1:13" ht="15" x14ac:dyDescent="0.4">
      <c r="A11" s="377"/>
      <c r="B11" s="709"/>
      <c r="C11" s="723"/>
      <c r="D11" s="709"/>
      <c r="E11" s="712"/>
      <c r="F11" s="723"/>
      <c r="G11" s="727" t="s">
        <v>181</v>
      </c>
      <c r="H11" s="715"/>
      <c r="I11" s="729" t="s">
        <v>182</v>
      </c>
      <c r="J11" s="729" t="s">
        <v>183</v>
      </c>
      <c r="K11" s="729" t="s">
        <v>184</v>
      </c>
      <c r="L11" s="721"/>
      <c r="M11" s="725"/>
    </row>
    <row r="12" spans="1:13" ht="15.4" thickBot="1" x14ac:dyDescent="0.45">
      <c r="A12" s="377"/>
      <c r="B12" s="710"/>
      <c r="C12" s="724"/>
      <c r="D12" s="710"/>
      <c r="E12" s="713"/>
      <c r="F12" s="724"/>
      <c r="G12" s="728"/>
      <c r="H12" s="716"/>
      <c r="I12" s="730"/>
      <c r="J12" s="730" t="s">
        <v>183</v>
      </c>
      <c r="K12" s="730"/>
      <c r="L12" s="722"/>
      <c r="M12" s="726"/>
    </row>
    <row r="13" spans="1:13" ht="15" x14ac:dyDescent="0.4">
      <c r="A13" s="377"/>
      <c r="B13" s="491"/>
      <c r="C13" s="491"/>
      <c r="D13" s="735"/>
      <c r="E13" s="736"/>
      <c r="F13" s="492"/>
      <c r="G13" s="493"/>
      <c r="H13" s="494"/>
      <c r="I13" s="495"/>
      <c r="J13" s="496"/>
      <c r="K13" s="497"/>
      <c r="L13" s="498"/>
      <c r="M13" s="499"/>
    </row>
    <row r="14" spans="1:13" ht="15" x14ac:dyDescent="0.4">
      <c r="A14" s="377"/>
      <c r="B14" s="491"/>
      <c r="C14" s="491"/>
      <c r="D14" s="731"/>
      <c r="E14" s="737"/>
      <c r="F14" s="500"/>
      <c r="G14" s="501"/>
      <c r="H14" s="502"/>
      <c r="I14" s="495"/>
      <c r="J14" s="496"/>
      <c r="K14" s="497"/>
      <c r="L14" s="503"/>
      <c r="M14" s="504"/>
    </row>
    <row r="15" spans="1:13" ht="15" x14ac:dyDescent="0.4">
      <c r="A15" s="377"/>
      <c r="B15" s="491"/>
      <c r="C15" s="491"/>
      <c r="D15" s="738"/>
      <c r="E15" s="737"/>
      <c r="F15" s="500"/>
      <c r="G15" s="501"/>
      <c r="H15" s="502"/>
      <c r="I15" s="495"/>
      <c r="J15" s="496"/>
      <c r="K15" s="497"/>
      <c r="L15" s="504"/>
      <c r="M15" s="504"/>
    </row>
    <row r="16" spans="1:13" ht="15" x14ac:dyDescent="0.4">
      <c r="A16" s="377"/>
      <c r="B16" s="505"/>
      <c r="C16" s="505"/>
      <c r="D16" s="731"/>
      <c r="E16" s="732"/>
      <c r="F16" s="506"/>
      <c r="G16" s="507"/>
      <c r="H16" s="508"/>
      <c r="I16" s="509"/>
      <c r="J16" s="510"/>
      <c r="K16" s="511"/>
      <c r="L16" s="512"/>
      <c r="M16" s="513"/>
    </row>
    <row r="17" spans="1:13" ht="15" x14ac:dyDescent="0.4">
      <c r="A17" s="377"/>
      <c r="B17" s="505"/>
      <c r="C17" s="505"/>
      <c r="D17" s="731"/>
      <c r="E17" s="732"/>
      <c r="F17" s="506"/>
      <c r="G17" s="507"/>
      <c r="H17" s="508"/>
      <c r="I17" s="509"/>
      <c r="J17" s="510"/>
      <c r="K17" s="511"/>
      <c r="L17" s="512"/>
      <c r="M17" s="513"/>
    </row>
    <row r="18" spans="1:13" ht="15" x14ac:dyDescent="0.4">
      <c r="A18" s="377"/>
      <c r="B18" s="505"/>
      <c r="C18" s="505"/>
      <c r="D18" s="731"/>
      <c r="E18" s="732"/>
      <c r="F18" s="506"/>
      <c r="G18" s="507"/>
      <c r="H18" s="508"/>
      <c r="I18" s="509"/>
      <c r="J18" s="510"/>
      <c r="K18" s="511"/>
      <c r="L18" s="512"/>
      <c r="M18" s="513"/>
    </row>
    <row r="19" spans="1:13" ht="15" x14ac:dyDescent="0.4">
      <c r="A19" s="377"/>
      <c r="B19" s="514"/>
      <c r="C19" s="515"/>
      <c r="D19" s="733"/>
      <c r="E19" s="734"/>
      <c r="F19" s="516"/>
      <c r="G19" s="517"/>
      <c r="H19" s="514"/>
      <c r="I19" s="518"/>
      <c r="J19" s="510"/>
      <c r="K19" s="519"/>
      <c r="L19" s="520"/>
      <c r="M19" s="514"/>
    </row>
    <row r="20" spans="1:13" ht="15" x14ac:dyDescent="0.4">
      <c r="A20" s="377"/>
      <c r="B20" s="505"/>
      <c r="C20" s="505"/>
      <c r="D20" s="731"/>
      <c r="E20" s="732"/>
      <c r="F20" s="506"/>
      <c r="G20" s="507"/>
      <c r="H20" s="508"/>
      <c r="I20" s="509"/>
      <c r="J20" s="510"/>
      <c r="K20" s="511"/>
      <c r="L20" s="512"/>
      <c r="M20" s="514"/>
    </row>
    <row r="21" spans="1:13" ht="15" x14ac:dyDescent="0.4">
      <c r="A21" s="377"/>
      <c r="B21" s="514"/>
      <c r="C21" s="515"/>
      <c r="D21" s="733"/>
      <c r="E21" s="734"/>
      <c r="F21" s="516"/>
      <c r="G21" s="517"/>
      <c r="H21" s="514"/>
      <c r="I21" s="518"/>
      <c r="J21" s="510"/>
      <c r="K21" s="521"/>
      <c r="L21" s="520"/>
      <c r="M21" s="504"/>
    </row>
    <row r="22" spans="1:13" ht="15" x14ac:dyDescent="0.4">
      <c r="A22" s="377"/>
      <c r="B22" s="514"/>
      <c r="C22" s="515"/>
      <c r="D22" s="733"/>
      <c r="E22" s="734"/>
      <c r="F22" s="516"/>
      <c r="G22" s="517"/>
      <c r="H22" s="514"/>
      <c r="I22" s="518"/>
      <c r="J22" s="510"/>
      <c r="K22" s="521"/>
      <c r="L22" s="520"/>
      <c r="M22" s="513"/>
    </row>
    <row r="23" spans="1:13" ht="15" x14ac:dyDescent="0.4">
      <c r="A23" s="377"/>
      <c r="B23" s="514"/>
      <c r="C23" s="515"/>
      <c r="D23" s="738"/>
      <c r="E23" s="737"/>
      <c r="F23" s="516"/>
      <c r="G23" s="517"/>
      <c r="H23" s="514"/>
      <c r="I23" s="518"/>
      <c r="J23" s="510"/>
      <c r="K23" s="521"/>
      <c r="L23" s="520"/>
      <c r="M23" s="513"/>
    </row>
    <row r="24" spans="1:13" ht="15" x14ac:dyDescent="0.4">
      <c r="A24" s="377"/>
      <c r="B24" s="514"/>
      <c r="C24" s="515"/>
      <c r="D24" s="738"/>
      <c r="E24" s="737"/>
      <c r="F24" s="516"/>
      <c r="G24" s="517"/>
      <c r="H24" s="514"/>
      <c r="I24" s="518"/>
      <c r="J24" s="510"/>
      <c r="K24" s="521"/>
      <c r="L24" s="520"/>
      <c r="M24" s="513"/>
    </row>
    <row r="25" spans="1:13" ht="15" x14ac:dyDescent="0.4">
      <c r="A25" s="377"/>
      <c r="B25" s="514"/>
      <c r="C25" s="515"/>
      <c r="D25" s="738"/>
      <c r="E25" s="737"/>
      <c r="F25" s="522"/>
      <c r="G25" s="512"/>
      <c r="H25" s="513"/>
      <c r="I25" s="518"/>
      <c r="J25" s="510"/>
      <c r="K25" s="521"/>
      <c r="L25" s="520"/>
      <c r="M25" s="513"/>
    </row>
    <row r="26" spans="1:13" ht="15" x14ac:dyDescent="0.4">
      <c r="A26" s="377"/>
      <c r="B26" s="514"/>
      <c r="C26" s="515"/>
      <c r="D26" s="738"/>
      <c r="E26" s="739"/>
      <c r="F26" s="523"/>
      <c r="G26" s="512"/>
      <c r="H26" s="513"/>
      <c r="I26" s="518"/>
      <c r="J26" s="510"/>
      <c r="K26" s="521"/>
      <c r="L26" s="520"/>
      <c r="M26" s="513"/>
    </row>
    <row r="27" spans="1:13" ht="15" x14ac:dyDescent="0.4">
      <c r="A27" s="377"/>
      <c r="B27" s="505"/>
      <c r="C27" s="505"/>
      <c r="D27" s="731"/>
      <c r="E27" s="732"/>
      <c r="F27" s="506"/>
      <c r="G27" s="507"/>
      <c r="H27" s="508"/>
      <c r="I27" s="509"/>
      <c r="J27" s="510"/>
      <c r="K27" s="511"/>
      <c r="L27" s="512"/>
      <c r="M27" s="513"/>
    </row>
    <row r="28" spans="1:13" ht="15" x14ac:dyDescent="0.4">
      <c r="A28" s="377"/>
      <c r="B28" s="514"/>
      <c r="C28" s="515"/>
      <c r="D28" s="738"/>
      <c r="E28" s="739"/>
      <c r="F28" s="523"/>
      <c r="G28" s="512"/>
      <c r="H28" s="513"/>
      <c r="I28" s="518"/>
      <c r="J28" s="510"/>
      <c r="K28" s="521"/>
      <c r="L28" s="520"/>
      <c r="M28" s="513"/>
    </row>
    <row r="29" spans="1:13" ht="15" x14ac:dyDescent="0.4">
      <c r="A29" s="377"/>
      <c r="B29" s="514"/>
      <c r="C29" s="515"/>
      <c r="D29" s="738"/>
      <c r="E29" s="739"/>
      <c r="F29" s="523"/>
      <c r="G29" s="512"/>
      <c r="H29" s="513"/>
      <c r="I29" s="518"/>
      <c r="J29" s="510"/>
      <c r="K29" s="521"/>
      <c r="L29" s="520"/>
      <c r="M29" s="513"/>
    </row>
    <row r="30" spans="1:13" ht="15" x14ac:dyDescent="0.4">
      <c r="A30" s="377"/>
      <c r="B30" s="514"/>
      <c r="C30" s="515"/>
      <c r="D30" s="738"/>
      <c r="E30" s="737"/>
      <c r="F30" s="522"/>
      <c r="G30" s="512"/>
      <c r="H30" s="513"/>
      <c r="I30" s="518"/>
      <c r="J30" s="510"/>
      <c r="K30" s="521"/>
      <c r="L30" s="520"/>
      <c r="M30" s="513"/>
    </row>
    <row r="31" spans="1:13" ht="15" x14ac:dyDescent="0.4">
      <c r="A31" s="377"/>
      <c r="B31" s="514"/>
      <c r="C31" s="515"/>
      <c r="D31" s="738"/>
      <c r="E31" s="737"/>
      <c r="F31" s="522"/>
      <c r="G31" s="512"/>
      <c r="H31" s="513"/>
      <c r="I31" s="518"/>
      <c r="J31" s="510"/>
      <c r="K31" s="521"/>
      <c r="L31" s="520"/>
      <c r="M31" s="513"/>
    </row>
    <row r="32" spans="1:13" ht="15" x14ac:dyDescent="0.4">
      <c r="A32" s="377"/>
      <c r="B32" s="514"/>
      <c r="C32" s="515"/>
      <c r="D32" s="738"/>
      <c r="E32" s="737"/>
      <c r="F32" s="522"/>
      <c r="G32" s="512"/>
      <c r="H32" s="513"/>
      <c r="I32" s="518"/>
      <c r="J32" s="510"/>
      <c r="K32" s="521"/>
      <c r="L32" s="520"/>
      <c r="M32" s="513"/>
    </row>
    <row r="33" spans="1:13" ht="15" x14ac:dyDescent="0.4">
      <c r="A33" s="377"/>
      <c r="B33" s="505"/>
      <c r="C33" s="505"/>
      <c r="D33" s="731"/>
      <c r="E33" s="732"/>
      <c r="F33" s="506"/>
      <c r="G33" s="507"/>
      <c r="H33" s="508"/>
      <c r="I33" s="509"/>
      <c r="J33" s="510"/>
      <c r="K33" s="521"/>
      <c r="L33" s="512"/>
      <c r="M33" s="513"/>
    </row>
    <row r="34" spans="1:13" ht="15" x14ac:dyDescent="0.4">
      <c r="A34" s="377"/>
      <c r="B34" s="514"/>
      <c r="C34" s="515"/>
      <c r="D34" s="738"/>
      <c r="E34" s="737"/>
      <c r="F34" s="522"/>
      <c r="G34" s="512"/>
      <c r="H34" s="513"/>
      <c r="I34" s="518"/>
      <c r="J34" s="510"/>
      <c r="K34" s="521"/>
      <c r="L34" s="520"/>
      <c r="M34" s="513"/>
    </row>
    <row r="35" spans="1:13" ht="15" x14ac:dyDescent="0.4">
      <c r="A35" s="377"/>
      <c r="B35" s="514"/>
      <c r="C35" s="515"/>
      <c r="D35" s="738"/>
      <c r="E35" s="737"/>
      <c r="F35" s="522"/>
      <c r="G35" s="512"/>
      <c r="H35" s="513"/>
      <c r="I35" s="518"/>
      <c r="J35" s="510"/>
      <c r="K35" s="521"/>
      <c r="L35" s="520"/>
      <c r="M35" s="513"/>
    </row>
    <row r="36" spans="1:13" ht="15" x14ac:dyDescent="0.4">
      <c r="A36" s="377"/>
      <c r="B36" s="505"/>
      <c r="C36" s="505"/>
      <c r="D36" s="731"/>
      <c r="E36" s="732"/>
      <c r="F36" s="506"/>
      <c r="G36" s="507"/>
      <c r="H36" s="508"/>
      <c r="I36" s="509"/>
      <c r="J36" s="510"/>
      <c r="K36" s="521"/>
      <c r="L36" s="512"/>
      <c r="M36" s="513"/>
    </row>
    <row r="37" spans="1:13" ht="15" x14ac:dyDescent="0.4">
      <c r="A37" s="377"/>
      <c r="B37" s="514"/>
      <c r="C37" s="515"/>
      <c r="D37" s="738"/>
      <c r="E37" s="737"/>
      <c r="F37" s="522"/>
      <c r="G37" s="512"/>
      <c r="H37" s="513"/>
      <c r="I37" s="518"/>
      <c r="J37" s="510"/>
      <c r="K37" s="521"/>
      <c r="L37" s="520"/>
      <c r="M37" s="513"/>
    </row>
    <row r="38" spans="1:13" ht="15" x14ac:dyDescent="0.4">
      <c r="A38" s="377"/>
      <c r="B38" s="514"/>
      <c r="C38" s="515"/>
      <c r="D38" s="738"/>
      <c r="E38" s="737"/>
      <c r="F38" s="522"/>
      <c r="G38" s="512"/>
      <c r="H38" s="513"/>
      <c r="I38" s="518"/>
      <c r="J38" s="510"/>
      <c r="K38" s="521"/>
      <c r="L38" s="520"/>
      <c r="M38" s="513"/>
    </row>
    <row r="39" spans="1:13" ht="15" x14ac:dyDescent="0.4">
      <c r="A39" s="377"/>
      <c r="B39" s="514"/>
      <c r="C39" s="515"/>
      <c r="D39" s="738"/>
      <c r="E39" s="737"/>
      <c r="F39" s="522"/>
      <c r="G39" s="512"/>
      <c r="H39" s="513"/>
      <c r="I39" s="518"/>
      <c r="J39" s="510"/>
      <c r="K39" s="521"/>
      <c r="L39" s="520"/>
      <c r="M39" s="513"/>
    </row>
    <row r="40" spans="1:13" ht="15" x14ac:dyDescent="0.4">
      <c r="A40" s="377"/>
      <c r="B40" s="514"/>
      <c r="C40" s="515"/>
      <c r="D40" s="738"/>
      <c r="E40" s="737"/>
      <c r="F40" s="522"/>
      <c r="G40" s="512"/>
      <c r="H40" s="513"/>
      <c r="I40" s="518"/>
      <c r="J40" s="510"/>
      <c r="K40" s="521"/>
      <c r="L40" s="520"/>
      <c r="M40" s="513"/>
    </row>
    <row r="41" spans="1:13" ht="15" x14ac:dyDescent="0.4">
      <c r="A41" s="377"/>
      <c r="B41" s="514"/>
      <c r="C41" s="515"/>
      <c r="D41" s="738"/>
      <c r="E41" s="737"/>
      <c r="F41" s="522"/>
      <c r="G41" s="512"/>
      <c r="H41" s="513"/>
      <c r="I41" s="518"/>
      <c r="J41" s="510"/>
      <c r="K41" s="521"/>
      <c r="L41" s="520"/>
      <c r="M41" s="513"/>
    </row>
    <row r="42" spans="1:13" ht="15" x14ac:dyDescent="0.4">
      <c r="A42" s="377"/>
      <c r="B42" s="514"/>
      <c r="C42" s="515"/>
      <c r="D42" s="738"/>
      <c r="E42" s="737"/>
      <c r="F42" s="522"/>
      <c r="G42" s="512"/>
      <c r="H42" s="513"/>
      <c r="I42" s="518"/>
      <c r="J42" s="510"/>
      <c r="K42" s="521"/>
      <c r="L42" s="513"/>
      <c r="M42" s="512"/>
    </row>
    <row r="43" spans="1:13" ht="15" x14ac:dyDescent="0.4">
      <c r="A43" s="377"/>
      <c r="B43" s="514"/>
      <c r="C43" s="515"/>
      <c r="D43" s="738"/>
      <c r="E43" s="737"/>
      <c r="F43" s="522"/>
      <c r="G43" s="512"/>
      <c r="H43" s="520"/>
      <c r="I43" s="518"/>
      <c r="J43" s="510"/>
      <c r="K43" s="521"/>
      <c r="L43" s="524"/>
      <c r="M43" s="513"/>
    </row>
    <row r="44" spans="1:13" ht="15" x14ac:dyDescent="0.4">
      <c r="A44" s="377"/>
      <c r="B44" s="514"/>
      <c r="C44" s="515"/>
      <c r="D44" s="738"/>
      <c r="E44" s="737"/>
      <c r="F44" s="522"/>
      <c r="G44" s="512"/>
      <c r="H44" s="513"/>
      <c r="I44" s="518"/>
      <c r="J44" s="510"/>
      <c r="K44" s="521"/>
      <c r="L44" s="504"/>
      <c r="M44" s="513"/>
    </row>
    <row r="45" spans="1:13" ht="15" x14ac:dyDescent="0.4">
      <c r="A45" s="377"/>
      <c r="B45" s="513"/>
      <c r="C45" s="505"/>
      <c r="D45" s="738"/>
      <c r="E45" s="737"/>
      <c r="F45" s="522"/>
      <c r="G45" s="512"/>
      <c r="H45" s="513"/>
      <c r="I45" s="518"/>
      <c r="J45" s="510"/>
      <c r="K45" s="521"/>
      <c r="L45" s="520"/>
      <c r="M45" s="513"/>
    </row>
    <row r="46" spans="1:13" ht="15" x14ac:dyDescent="0.4">
      <c r="A46" s="377"/>
      <c r="B46" s="384"/>
      <c r="C46" s="384"/>
      <c r="D46" s="384"/>
      <c r="E46" s="385"/>
      <c r="F46" s="385"/>
      <c r="G46" s="386"/>
      <c r="H46" s="384"/>
      <c r="I46" s="386"/>
      <c r="J46" s="387"/>
      <c r="K46" s="387"/>
      <c r="L46" s="388"/>
      <c r="M46" s="384"/>
    </row>
  </sheetData>
  <mergeCells count="53">
    <mergeCell ref="D42:E42"/>
    <mergeCell ref="D43:E43"/>
    <mergeCell ref="D44:E44"/>
    <mergeCell ref="D45:E45"/>
    <mergeCell ref="B1:D1"/>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8:E18"/>
    <mergeCell ref="D19:E19"/>
    <mergeCell ref="D20:E20"/>
    <mergeCell ref="D21:E21"/>
    <mergeCell ref="D13:E13"/>
    <mergeCell ref="D14:E14"/>
    <mergeCell ref="D15:E15"/>
    <mergeCell ref="D16:E16"/>
    <mergeCell ref="D17:E17"/>
    <mergeCell ref="M10:M12"/>
    <mergeCell ref="G11:G12"/>
    <mergeCell ref="I11:I12"/>
    <mergeCell ref="J11:J12"/>
    <mergeCell ref="K11:K12"/>
    <mergeCell ref="B10:B12"/>
    <mergeCell ref="D10:E12"/>
    <mergeCell ref="H10:H12"/>
    <mergeCell ref="I10:K10"/>
    <mergeCell ref="L10:L12"/>
    <mergeCell ref="F10:F12"/>
    <mergeCell ref="C10:C12"/>
    <mergeCell ref="B3:C3"/>
    <mergeCell ref="E3:E8"/>
    <mergeCell ref="B4:C4"/>
    <mergeCell ref="B5:C5"/>
    <mergeCell ref="B6:C6"/>
    <mergeCell ref="B7:C7"/>
    <mergeCell ref="B8:C8"/>
  </mergeCells>
  <phoneticPr fontId="0" type="noConversion"/>
  <pageMargins left="0.75" right="0.75" top="1" bottom="1" header="0.5" footer="0.5"/>
  <pageSetup paperSize="8" scale="58" orientation="landscape" horizont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F5D5-3FE1-43A7-937F-9A0E88F2699F}">
  <sheetPr codeName="Sheet7">
    <pageSetUpPr fitToPage="1"/>
  </sheetPr>
  <dimension ref="A1:BL35"/>
  <sheetViews>
    <sheetView showGridLines="0" showRuler="0" view="pageBreakPreview" zoomScale="70" zoomScaleNormal="50" zoomScaleSheetLayoutView="70" zoomScalePageLayoutView="70" workbookViewId="0">
      <selection activeCell="BQ25" sqref="BQ25"/>
    </sheetView>
  </sheetViews>
  <sheetFormatPr defaultColWidth="9.3984375" defaultRowHeight="30" customHeight="1" x14ac:dyDescent="0.4"/>
  <cols>
    <col min="1" max="1" width="2.86328125" style="316" customWidth="1"/>
    <col min="2" max="2" width="24.73046875" style="315" customWidth="1"/>
    <col min="3" max="3" width="18.1328125" style="315" customWidth="1"/>
    <col min="4" max="4" width="11.59765625" style="315" customWidth="1"/>
    <col min="5" max="5" width="11.59765625" style="317" customWidth="1"/>
    <col min="6" max="6" width="11.59765625" style="315" customWidth="1"/>
    <col min="7" max="7" width="2.86328125" style="315" customWidth="1"/>
    <col min="8" max="8" width="6.59765625" style="315" hidden="1" customWidth="1"/>
    <col min="9" max="65" width="2.86328125" style="315" customWidth="1"/>
    <col min="66" max="16384" width="9.3984375" style="315"/>
  </cols>
  <sheetData>
    <row r="1" spans="1:64" ht="60.75" customHeight="1" x14ac:dyDescent="0.4">
      <c r="A1" s="427"/>
      <c r="B1" s="756" t="s">
        <v>185</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s="532"/>
      <c r="AZ1" s="527"/>
      <c r="BA1" s="527"/>
      <c r="BB1" s="527"/>
      <c r="BC1" s="533"/>
      <c r="BD1" s="533"/>
      <c r="BE1" s="533"/>
      <c r="BF1" s="533"/>
      <c r="BG1" s="533"/>
      <c r="BH1" s="533"/>
      <c r="BI1" s="533"/>
      <c r="BJ1" s="533"/>
      <c r="BK1" s="533"/>
      <c r="BL1" s="534"/>
    </row>
    <row r="2" spans="1:64" ht="30" customHeight="1" x14ac:dyDescent="0.4">
      <c r="B2" s="762" t="s">
        <v>186</v>
      </c>
      <c r="C2" s="763"/>
      <c r="D2" s="763"/>
      <c r="E2" s="763"/>
      <c r="F2" s="763"/>
      <c r="G2" s="763"/>
      <c r="H2" s="763"/>
      <c r="I2" s="759" t="s">
        <v>187</v>
      </c>
      <c r="J2" s="760"/>
      <c r="K2" s="760"/>
      <c r="L2" s="760"/>
      <c r="M2" s="760"/>
      <c r="N2" s="760"/>
      <c r="O2" s="760"/>
      <c r="P2" s="526"/>
      <c r="Q2" s="761">
        <f ca="1">TODAY()</f>
        <v>45840</v>
      </c>
      <c r="R2" s="760"/>
      <c r="S2" s="760"/>
      <c r="T2" s="760"/>
      <c r="U2" s="760"/>
      <c r="V2" s="760"/>
      <c r="W2" s="760"/>
      <c r="X2" s="760"/>
      <c r="Y2" s="760"/>
      <c r="Z2" s="760"/>
      <c r="AA2" s="527"/>
      <c r="AB2" s="527"/>
      <c r="AC2" s="528"/>
      <c r="AD2" s="532"/>
      <c r="AE2" s="764" t="s">
        <v>188</v>
      </c>
      <c r="AF2" s="760"/>
      <c r="AG2" s="760"/>
      <c r="AH2" s="760"/>
      <c r="AI2" s="760"/>
      <c r="AJ2" s="760"/>
      <c r="AK2" s="760"/>
      <c r="AL2" s="765">
        <v>1</v>
      </c>
      <c r="AM2" s="760"/>
      <c r="AN2" s="760"/>
      <c r="AO2" s="760"/>
      <c r="AP2" s="760"/>
      <c r="AQ2" s="760"/>
      <c r="AR2" s="760"/>
      <c r="AS2" s="760"/>
      <c r="AT2" s="760"/>
      <c r="AU2" s="760"/>
      <c r="AV2" s="527"/>
      <c r="AW2" s="527"/>
      <c r="AX2" s="527"/>
      <c r="AY2" s="535"/>
      <c r="AZ2" s="536"/>
      <c r="BA2" s="536"/>
      <c r="BB2" s="536"/>
      <c r="BL2" s="537"/>
    </row>
    <row r="3" spans="1:64" ht="16.5" customHeight="1" x14ac:dyDescent="0.4">
      <c r="B3" s="750" t="s">
        <v>189</v>
      </c>
      <c r="C3" s="751"/>
      <c r="D3" s="751"/>
      <c r="E3" s="751"/>
      <c r="F3" s="751"/>
      <c r="G3" s="752"/>
      <c r="I3" s="529"/>
      <c r="J3" s="530"/>
      <c r="K3" s="530"/>
      <c r="L3" s="530"/>
      <c r="M3" s="530"/>
      <c r="N3" s="530"/>
      <c r="O3" s="530"/>
      <c r="P3" s="530"/>
      <c r="Q3" s="530"/>
      <c r="R3" s="530"/>
      <c r="S3" s="530"/>
      <c r="T3" s="530"/>
      <c r="U3" s="530"/>
      <c r="V3" s="530"/>
      <c r="W3" s="530"/>
      <c r="X3" s="530"/>
      <c r="Y3" s="530"/>
      <c r="Z3" s="530"/>
      <c r="AA3" s="530"/>
      <c r="AB3" s="530"/>
      <c r="AC3" s="531"/>
      <c r="AD3" s="529"/>
      <c r="AE3" s="530"/>
      <c r="AF3" s="530"/>
      <c r="AG3" s="530"/>
      <c r="AH3" s="530"/>
      <c r="AI3" s="530"/>
      <c r="AJ3" s="530"/>
      <c r="AK3" s="530"/>
      <c r="AL3" s="530"/>
      <c r="AM3" s="530"/>
      <c r="AN3" s="530"/>
      <c r="AO3" s="530"/>
      <c r="AP3" s="530"/>
      <c r="AQ3" s="530"/>
      <c r="AR3" s="530"/>
      <c r="AS3" s="530"/>
      <c r="AT3" s="530"/>
      <c r="AU3" s="530"/>
      <c r="AV3" s="530"/>
      <c r="AW3" s="530"/>
      <c r="AX3" s="530"/>
      <c r="AY3" s="529"/>
      <c r="AZ3" s="530"/>
      <c r="BA3" s="530"/>
      <c r="BB3" s="530"/>
      <c r="BC3" s="530"/>
      <c r="BD3" s="530"/>
      <c r="BE3" s="530"/>
      <c r="BF3" s="530"/>
      <c r="BG3" s="530"/>
      <c r="BH3" s="530"/>
      <c r="BI3" s="530"/>
      <c r="BJ3" s="530"/>
      <c r="BK3" s="530"/>
      <c r="BL3" s="531"/>
    </row>
    <row r="4" spans="1:64" ht="30" customHeight="1" x14ac:dyDescent="0.4">
      <c r="A4" s="427"/>
      <c r="B4" s="753"/>
      <c r="C4" s="754"/>
      <c r="D4" s="754"/>
      <c r="E4" s="754"/>
      <c r="F4" s="754"/>
      <c r="G4" s="755"/>
      <c r="I4" s="749">
        <f ca="1">I5</f>
        <v>45838</v>
      </c>
      <c r="J4" s="741"/>
      <c r="K4" s="741"/>
      <c r="L4" s="741"/>
      <c r="M4" s="741"/>
      <c r="N4" s="741"/>
      <c r="O4" s="741"/>
      <c r="P4" s="741">
        <f ca="1">P5</f>
        <v>45845</v>
      </c>
      <c r="Q4" s="741"/>
      <c r="R4" s="741"/>
      <c r="S4" s="741"/>
      <c r="T4" s="741"/>
      <c r="U4" s="741"/>
      <c r="V4" s="741"/>
      <c r="W4" s="741">
        <f ca="1">W5</f>
        <v>45852</v>
      </c>
      <c r="X4" s="741"/>
      <c r="Y4" s="741"/>
      <c r="Z4" s="741"/>
      <c r="AA4" s="741"/>
      <c r="AB4" s="741"/>
      <c r="AC4" s="741"/>
      <c r="AD4" s="741">
        <f ca="1">AD5</f>
        <v>45859</v>
      </c>
      <c r="AE4" s="741"/>
      <c r="AF4" s="741"/>
      <c r="AG4" s="741"/>
      <c r="AH4" s="741"/>
      <c r="AI4" s="741"/>
      <c r="AJ4" s="741"/>
      <c r="AK4" s="741">
        <f ca="1">AK5</f>
        <v>45866</v>
      </c>
      <c r="AL4" s="741"/>
      <c r="AM4" s="741"/>
      <c r="AN4" s="741"/>
      <c r="AO4" s="741"/>
      <c r="AP4" s="741"/>
      <c r="AQ4" s="741"/>
      <c r="AR4" s="741">
        <f ca="1">AR5</f>
        <v>45873</v>
      </c>
      <c r="AS4" s="741"/>
      <c r="AT4" s="741"/>
      <c r="AU4" s="741"/>
      <c r="AV4" s="741"/>
      <c r="AW4" s="741"/>
      <c r="AX4" s="741"/>
      <c r="AY4" s="741">
        <f ca="1">AY5</f>
        <v>45880</v>
      </c>
      <c r="AZ4" s="741"/>
      <c r="BA4" s="741"/>
      <c r="BB4" s="741"/>
      <c r="BC4" s="741"/>
      <c r="BD4" s="741"/>
      <c r="BE4" s="741"/>
      <c r="BF4" s="741">
        <f ca="1">BF5</f>
        <v>45887</v>
      </c>
      <c r="BG4" s="741"/>
      <c r="BH4" s="741"/>
      <c r="BI4" s="741"/>
      <c r="BJ4" s="741"/>
      <c r="BK4" s="741"/>
      <c r="BL4" s="742"/>
    </row>
    <row r="5" spans="1:64" ht="15" customHeight="1" x14ac:dyDescent="0.4">
      <c r="A5" s="743"/>
      <c r="B5" s="744" t="s">
        <v>190</v>
      </c>
      <c r="C5" s="746" t="s">
        <v>191</v>
      </c>
      <c r="D5" s="748" t="s">
        <v>192</v>
      </c>
      <c r="E5" s="748" t="s">
        <v>193</v>
      </c>
      <c r="F5" s="748" t="s">
        <v>194</v>
      </c>
      <c r="G5" s="534"/>
      <c r="I5" s="318">
        <f ca="1">Project_Start-WEEKDAY(Project_Start,1)+2+7*(Display_Week-1)</f>
        <v>45838</v>
      </c>
      <c r="J5" s="319">
        <f ca="1">I5+1</f>
        <v>45839</v>
      </c>
      <c r="K5" s="319">
        <f t="shared" ref="K5:AX5" ca="1" si="0">J5+1</f>
        <v>45840</v>
      </c>
      <c r="L5" s="319">
        <f t="shared" ca="1" si="0"/>
        <v>45841</v>
      </c>
      <c r="M5" s="319">
        <f t="shared" ca="1" si="0"/>
        <v>45842</v>
      </c>
      <c r="N5" s="319">
        <f t="shared" ca="1" si="0"/>
        <v>45843</v>
      </c>
      <c r="O5" s="320">
        <f t="shared" ca="1" si="0"/>
        <v>45844</v>
      </c>
      <c r="P5" s="321">
        <f ca="1">O5+1</f>
        <v>45845</v>
      </c>
      <c r="Q5" s="319">
        <f ca="1">P5+1</f>
        <v>45846</v>
      </c>
      <c r="R5" s="319">
        <f t="shared" ca="1" si="0"/>
        <v>45847</v>
      </c>
      <c r="S5" s="319">
        <f t="shared" ca="1" si="0"/>
        <v>45848</v>
      </c>
      <c r="T5" s="319">
        <f t="shared" ca="1" si="0"/>
        <v>45849</v>
      </c>
      <c r="U5" s="319">
        <f t="shared" ca="1" si="0"/>
        <v>45850</v>
      </c>
      <c r="V5" s="320">
        <f t="shared" ca="1" si="0"/>
        <v>45851</v>
      </c>
      <c r="W5" s="321">
        <f ca="1">V5+1</f>
        <v>45852</v>
      </c>
      <c r="X5" s="319">
        <f ca="1">W5+1</f>
        <v>45853</v>
      </c>
      <c r="Y5" s="319">
        <f t="shared" ca="1" si="0"/>
        <v>45854</v>
      </c>
      <c r="Z5" s="319">
        <f t="shared" ca="1" si="0"/>
        <v>45855</v>
      </c>
      <c r="AA5" s="319">
        <f t="shared" ca="1" si="0"/>
        <v>45856</v>
      </c>
      <c r="AB5" s="319">
        <f t="shared" ca="1" si="0"/>
        <v>45857</v>
      </c>
      <c r="AC5" s="320">
        <f t="shared" ca="1" si="0"/>
        <v>45858</v>
      </c>
      <c r="AD5" s="321">
        <f ca="1">AC5+1</f>
        <v>45859</v>
      </c>
      <c r="AE5" s="319">
        <f ca="1">AD5+1</f>
        <v>45860</v>
      </c>
      <c r="AF5" s="319">
        <f t="shared" ca="1" si="0"/>
        <v>45861</v>
      </c>
      <c r="AG5" s="319">
        <f t="shared" ca="1" si="0"/>
        <v>45862</v>
      </c>
      <c r="AH5" s="319">
        <f t="shared" ca="1" si="0"/>
        <v>45863</v>
      </c>
      <c r="AI5" s="319">
        <f t="shared" ca="1" si="0"/>
        <v>45864</v>
      </c>
      <c r="AJ5" s="320">
        <f t="shared" ca="1" si="0"/>
        <v>45865</v>
      </c>
      <c r="AK5" s="321">
        <f ca="1">AJ5+1</f>
        <v>45866</v>
      </c>
      <c r="AL5" s="319">
        <f ca="1">AK5+1</f>
        <v>45867</v>
      </c>
      <c r="AM5" s="319">
        <f t="shared" ca="1" si="0"/>
        <v>45868</v>
      </c>
      <c r="AN5" s="319">
        <f t="shared" ca="1" si="0"/>
        <v>45869</v>
      </c>
      <c r="AO5" s="319">
        <f t="shared" ca="1" si="0"/>
        <v>45870</v>
      </c>
      <c r="AP5" s="319">
        <f t="shared" ca="1" si="0"/>
        <v>45871</v>
      </c>
      <c r="AQ5" s="320">
        <f t="shared" ca="1" si="0"/>
        <v>45872</v>
      </c>
      <c r="AR5" s="321">
        <f ca="1">AQ5+1</f>
        <v>45873</v>
      </c>
      <c r="AS5" s="319">
        <f ca="1">AR5+1</f>
        <v>45874</v>
      </c>
      <c r="AT5" s="319">
        <f t="shared" ca="1" si="0"/>
        <v>45875</v>
      </c>
      <c r="AU5" s="319">
        <f t="shared" ca="1" si="0"/>
        <v>45876</v>
      </c>
      <c r="AV5" s="319">
        <f t="shared" ca="1" si="0"/>
        <v>45877</v>
      </c>
      <c r="AW5" s="319">
        <f t="shared" ca="1" si="0"/>
        <v>45878</v>
      </c>
      <c r="AX5" s="320">
        <f t="shared" ca="1" si="0"/>
        <v>45879</v>
      </c>
      <c r="AY5" s="321">
        <f ca="1">AX5+1</f>
        <v>45880</v>
      </c>
      <c r="AZ5" s="319">
        <f ca="1">AY5+1</f>
        <v>45881</v>
      </c>
      <c r="BA5" s="319">
        <f t="shared" ref="BA5:BE5" ca="1" si="1">AZ5+1</f>
        <v>45882</v>
      </c>
      <c r="BB5" s="319">
        <f t="shared" ca="1" si="1"/>
        <v>45883</v>
      </c>
      <c r="BC5" s="319">
        <f t="shared" ca="1" si="1"/>
        <v>45884</v>
      </c>
      <c r="BD5" s="319">
        <f t="shared" ca="1" si="1"/>
        <v>45885</v>
      </c>
      <c r="BE5" s="320">
        <f t="shared" ca="1" si="1"/>
        <v>45886</v>
      </c>
      <c r="BF5" s="321">
        <f ca="1">BE5+1</f>
        <v>45887</v>
      </c>
      <c r="BG5" s="319">
        <f ca="1">BF5+1</f>
        <v>45888</v>
      </c>
      <c r="BH5" s="319">
        <f t="shared" ref="BH5:BL5" ca="1" si="2">BG5+1</f>
        <v>45889</v>
      </c>
      <c r="BI5" s="319">
        <f t="shared" ca="1" si="2"/>
        <v>45890</v>
      </c>
      <c r="BJ5" s="319">
        <f t="shared" ca="1" si="2"/>
        <v>45891</v>
      </c>
      <c r="BK5" s="319">
        <f t="shared" ca="1" si="2"/>
        <v>45892</v>
      </c>
      <c r="BL5" s="322">
        <f t="shared" ca="1" si="2"/>
        <v>45893</v>
      </c>
    </row>
    <row r="6" spans="1:64" ht="15" customHeight="1" thickBot="1" x14ac:dyDescent="0.45">
      <c r="A6" s="743"/>
      <c r="B6" s="745"/>
      <c r="C6" s="747"/>
      <c r="D6" s="747"/>
      <c r="E6" s="747"/>
      <c r="F6" s="747"/>
      <c r="G6" s="537"/>
      <c r="I6" s="323" t="str">
        <f t="shared" ref="I6:BL6" ca="1" si="3">LEFT(TEXT(I5,"ddd"),1)</f>
        <v>M</v>
      </c>
      <c r="J6" s="324" t="str">
        <f t="shared" ca="1" si="3"/>
        <v>T</v>
      </c>
      <c r="K6" s="324" t="str">
        <f t="shared" ca="1" si="3"/>
        <v>W</v>
      </c>
      <c r="L6" s="324" t="str">
        <f t="shared" ca="1" si="3"/>
        <v>T</v>
      </c>
      <c r="M6" s="324" t="str">
        <f t="shared" ca="1" si="3"/>
        <v>F</v>
      </c>
      <c r="N6" s="324" t="str">
        <f t="shared" ca="1" si="3"/>
        <v>S</v>
      </c>
      <c r="O6" s="324" t="str">
        <f t="shared" ca="1" si="3"/>
        <v>S</v>
      </c>
      <c r="P6" s="324" t="str">
        <f t="shared" ca="1" si="3"/>
        <v>M</v>
      </c>
      <c r="Q6" s="324" t="str">
        <f t="shared" ca="1" si="3"/>
        <v>T</v>
      </c>
      <c r="R6" s="324" t="str">
        <f t="shared" ca="1" si="3"/>
        <v>W</v>
      </c>
      <c r="S6" s="324" t="str">
        <f t="shared" ca="1" si="3"/>
        <v>T</v>
      </c>
      <c r="T6" s="324" t="str">
        <f t="shared" ca="1" si="3"/>
        <v>F</v>
      </c>
      <c r="U6" s="324" t="str">
        <f t="shared" ca="1" si="3"/>
        <v>S</v>
      </c>
      <c r="V6" s="324" t="str">
        <f t="shared" ca="1" si="3"/>
        <v>S</v>
      </c>
      <c r="W6" s="324" t="str">
        <f t="shared" ca="1" si="3"/>
        <v>M</v>
      </c>
      <c r="X6" s="324" t="str">
        <f t="shared" ca="1" si="3"/>
        <v>T</v>
      </c>
      <c r="Y6" s="324" t="str">
        <f t="shared" ca="1" si="3"/>
        <v>W</v>
      </c>
      <c r="Z6" s="324" t="str">
        <f t="shared" ca="1" si="3"/>
        <v>T</v>
      </c>
      <c r="AA6" s="324" t="str">
        <f t="shared" ca="1" si="3"/>
        <v>F</v>
      </c>
      <c r="AB6" s="324" t="str">
        <f t="shared" ca="1" si="3"/>
        <v>S</v>
      </c>
      <c r="AC6" s="324" t="str">
        <f t="shared" ca="1" si="3"/>
        <v>S</v>
      </c>
      <c r="AD6" s="324" t="str">
        <f t="shared" ca="1" si="3"/>
        <v>M</v>
      </c>
      <c r="AE6" s="324" t="str">
        <f t="shared" ca="1" si="3"/>
        <v>T</v>
      </c>
      <c r="AF6" s="324" t="str">
        <f t="shared" ca="1" si="3"/>
        <v>W</v>
      </c>
      <c r="AG6" s="324" t="str">
        <f t="shared" ca="1" si="3"/>
        <v>T</v>
      </c>
      <c r="AH6" s="324" t="str">
        <f t="shared" ca="1" si="3"/>
        <v>F</v>
      </c>
      <c r="AI6" s="324" t="str">
        <f t="shared" ca="1" si="3"/>
        <v>S</v>
      </c>
      <c r="AJ6" s="324" t="str">
        <f t="shared" ca="1" si="3"/>
        <v>S</v>
      </c>
      <c r="AK6" s="324" t="str">
        <f t="shared" ca="1" si="3"/>
        <v>M</v>
      </c>
      <c r="AL6" s="324" t="str">
        <f t="shared" ca="1" si="3"/>
        <v>T</v>
      </c>
      <c r="AM6" s="324" t="str">
        <f t="shared" ca="1" si="3"/>
        <v>W</v>
      </c>
      <c r="AN6" s="324" t="str">
        <f t="shared" ca="1" si="3"/>
        <v>T</v>
      </c>
      <c r="AO6" s="324" t="str">
        <f t="shared" ca="1" si="3"/>
        <v>F</v>
      </c>
      <c r="AP6" s="324" t="str">
        <f t="shared" ca="1" si="3"/>
        <v>S</v>
      </c>
      <c r="AQ6" s="324" t="str">
        <f t="shared" ca="1" si="3"/>
        <v>S</v>
      </c>
      <c r="AR6" s="324" t="str">
        <f t="shared" ca="1" si="3"/>
        <v>M</v>
      </c>
      <c r="AS6" s="324" t="str">
        <f t="shared" ca="1" si="3"/>
        <v>T</v>
      </c>
      <c r="AT6" s="324" t="str">
        <f t="shared" ca="1" si="3"/>
        <v>W</v>
      </c>
      <c r="AU6" s="324" t="str">
        <f t="shared" ca="1" si="3"/>
        <v>T</v>
      </c>
      <c r="AV6" s="324" t="str">
        <f t="shared" ca="1" si="3"/>
        <v>F</v>
      </c>
      <c r="AW6" s="324" t="str">
        <f t="shared" ca="1" si="3"/>
        <v>S</v>
      </c>
      <c r="AX6" s="324" t="str">
        <f t="shared" ca="1" si="3"/>
        <v>S</v>
      </c>
      <c r="AY6" s="324" t="str">
        <f t="shared" ca="1" si="3"/>
        <v>M</v>
      </c>
      <c r="AZ6" s="324" t="str">
        <f t="shared" ca="1" si="3"/>
        <v>T</v>
      </c>
      <c r="BA6" s="324" t="str">
        <f t="shared" ca="1" si="3"/>
        <v>W</v>
      </c>
      <c r="BB6" s="324" t="str">
        <f t="shared" ca="1" si="3"/>
        <v>T</v>
      </c>
      <c r="BC6" s="324" t="str">
        <f t="shared" ca="1" si="3"/>
        <v>F</v>
      </c>
      <c r="BD6" s="324" t="str">
        <f t="shared" ca="1" si="3"/>
        <v>S</v>
      </c>
      <c r="BE6" s="324" t="str">
        <f t="shared" ca="1" si="3"/>
        <v>S</v>
      </c>
      <c r="BF6" s="324" t="str">
        <f t="shared" ca="1" si="3"/>
        <v>M</v>
      </c>
      <c r="BG6" s="324" t="str">
        <f t="shared" ca="1" si="3"/>
        <v>T</v>
      </c>
      <c r="BH6" s="324" t="str">
        <f t="shared" ca="1" si="3"/>
        <v>W</v>
      </c>
      <c r="BI6" s="324" t="str">
        <f t="shared" ca="1" si="3"/>
        <v>T</v>
      </c>
      <c r="BJ6" s="324" t="str">
        <f t="shared" ca="1" si="3"/>
        <v>F</v>
      </c>
      <c r="BK6" s="324" t="str">
        <f t="shared" ca="1" si="3"/>
        <v>S</v>
      </c>
      <c r="BL6" s="325" t="str">
        <f t="shared" ca="1" si="3"/>
        <v>S</v>
      </c>
    </row>
    <row r="7" spans="1:64" ht="30" hidden="1" customHeight="1" thickBot="1" x14ac:dyDescent="0.45">
      <c r="A7" s="316" t="s">
        <v>195</v>
      </c>
      <c r="B7" s="538"/>
      <c r="C7" s="539"/>
      <c r="E7" s="315"/>
      <c r="G7" s="537"/>
      <c r="H7" s="315" t="str">
        <f>IF(OR(ISBLANK(task_start),ISBLANK(task_end)),"",task_end-task_start+1)</f>
        <v/>
      </c>
      <c r="I7" s="326"/>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8"/>
    </row>
    <row r="8" spans="1:64" s="336" customFormat="1" ht="30" customHeight="1" thickBot="1" x14ac:dyDescent="0.45">
      <c r="A8" s="427"/>
      <c r="B8" s="540" t="s">
        <v>196</v>
      </c>
      <c r="C8" s="329"/>
      <c r="D8" s="330"/>
      <c r="E8" s="541"/>
      <c r="F8" s="542"/>
      <c r="G8" s="543"/>
      <c r="H8" s="332" t="str">
        <f t="shared" ref="H8:H32" si="4">IF(OR(ISBLANK(task_start),ISBLANK(task_end)),"",task_end-task_start+1)</f>
        <v/>
      </c>
      <c r="I8" s="333"/>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5"/>
    </row>
    <row r="9" spans="1:64" s="336" customFormat="1" ht="30" customHeight="1" thickBot="1" x14ac:dyDescent="0.45">
      <c r="A9" s="427"/>
      <c r="B9" s="544" t="s">
        <v>197</v>
      </c>
      <c r="C9" s="337" t="s">
        <v>198</v>
      </c>
      <c r="D9" s="338">
        <v>0.5</v>
      </c>
      <c r="E9" s="339">
        <v>45313</v>
      </c>
      <c r="F9" s="339">
        <v>45342</v>
      </c>
      <c r="G9" s="543"/>
      <c r="H9" s="332">
        <f t="shared" si="4"/>
        <v>30</v>
      </c>
      <c r="I9" s="340"/>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3"/>
    </row>
    <row r="10" spans="1:64" s="336" customFormat="1" ht="30" customHeight="1" thickBot="1" x14ac:dyDescent="0.45">
      <c r="A10" s="427"/>
      <c r="B10" s="545" t="s">
        <v>199</v>
      </c>
      <c r="C10" s="344" t="s">
        <v>200</v>
      </c>
      <c r="D10" s="345">
        <v>0.6</v>
      </c>
      <c r="E10" s="346">
        <f>F9</f>
        <v>45342</v>
      </c>
      <c r="F10" s="346">
        <f>E10+2</f>
        <v>45344</v>
      </c>
      <c r="G10" s="543"/>
      <c r="H10" s="332">
        <f t="shared" si="4"/>
        <v>3</v>
      </c>
      <c r="I10" s="347"/>
      <c r="J10" s="342"/>
      <c r="K10" s="342"/>
      <c r="L10" s="342"/>
      <c r="M10" s="342"/>
      <c r="N10" s="342"/>
      <c r="O10" s="342"/>
      <c r="P10" s="342"/>
      <c r="Q10" s="342"/>
      <c r="R10" s="342"/>
      <c r="S10" s="342"/>
      <c r="T10" s="342"/>
      <c r="U10" s="348"/>
      <c r="V10" s="348"/>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3"/>
    </row>
    <row r="11" spans="1:64" s="336" customFormat="1" ht="30" customHeight="1" thickBot="1" x14ac:dyDescent="0.45">
      <c r="A11" s="316"/>
      <c r="B11" s="545" t="s">
        <v>201</v>
      </c>
      <c r="C11" s="344" t="s">
        <v>202</v>
      </c>
      <c r="D11" s="345">
        <v>0.5</v>
      </c>
      <c r="E11" s="346">
        <f>F10</f>
        <v>45344</v>
      </c>
      <c r="F11" s="346">
        <f>E11+4</f>
        <v>45348</v>
      </c>
      <c r="G11" s="543"/>
      <c r="H11" s="332">
        <f t="shared" si="4"/>
        <v>5</v>
      </c>
      <c r="I11" s="347"/>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3"/>
    </row>
    <row r="12" spans="1:64" s="336" customFormat="1" ht="30" customHeight="1" thickBot="1" x14ac:dyDescent="0.45">
      <c r="A12" s="316"/>
      <c r="B12" s="545" t="s">
        <v>203</v>
      </c>
      <c r="C12" s="344" t="s">
        <v>204</v>
      </c>
      <c r="D12" s="345">
        <v>0.25</v>
      </c>
      <c r="E12" s="346">
        <f>F11</f>
        <v>45348</v>
      </c>
      <c r="F12" s="346">
        <f>E12+5</f>
        <v>45353</v>
      </c>
      <c r="G12" s="543"/>
      <c r="H12" s="332">
        <f t="shared" si="4"/>
        <v>6</v>
      </c>
      <c r="I12" s="347"/>
      <c r="J12" s="342"/>
      <c r="K12" s="342"/>
      <c r="L12" s="342"/>
      <c r="M12" s="342"/>
      <c r="N12" s="342"/>
      <c r="O12" s="342"/>
      <c r="P12" s="342"/>
      <c r="Q12" s="342"/>
      <c r="R12" s="342"/>
      <c r="S12" s="342"/>
      <c r="T12" s="342"/>
      <c r="U12" s="342"/>
      <c r="V12" s="342"/>
      <c r="W12" s="342"/>
      <c r="X12" s="342"/>
      <c r="Y12" s="348"/>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3"/>
    </row>
    <row r="13" spans="1:64" s="336" customFormat="1" ht="30" customHeight="1" thickBot="1" x14ac:dyDescent="0.45">
      <c r="A13" s="316"/>
      <c r="B13" s="545" t="s">
        <v>205</v>
      </c>
      <c r="C13" s="344" t="s">
        <v>206</v>
      </c>
      <c r="D13" s="345"/>
      <c r="E13" s="346">
        <f>E10+1</f>
        <v>45343</v>
      </c>
      <c r="F13" s="346">
        <f>E13+2</f>
        <v>45345</v>
      </c>
      <c r="G13" s="543"/>
      <c r="H13" s="332">
        <f t="shared" si="4"/>
        <v>3</v>
      </c>
      <c r="I13" s="347"/>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3"/>
    </row>
    <row r="14" spans="1:64" s="336" customFormat="1" ht="30" customHeight="1" thickBot="1" x14ac:dyDescent="0.45">
      <c r="A14" s="427"/>
      <c r="B14" s="540" t="s">
        <v>207</v>
      </c>
      <c r="C14" s="329"/>
      <c r="D14" s="330"/>
      <c r="E14" s="541"/>
      <c r="F14" s="542"/>
      <c r="G14" s="543"/>
      <c r="H14" s="332" t="str">
        <f t="shared" si="4"/>
        <v/>
      </c>
      <c r="I14" s="349"/>
      <c r="BL14" s="350"/>
    </row>
    <row r="15" spans="1:64" s="336" customFormat="1" ht="30" customHeight="1" thickBot="1" x14ac:dyDescent="0.45">
      <c r="A15" s="427"/>
      <c r="B15" s="546" t="s">
        <v>208</v>
      </c>
      <c r="C15" s="351" t="s">
        <v>198</v>
      </c>
      <c r="D15" s="352">
        <v>0.5</v>
      </c>
      <c r="E15" s="353">
        <f>E13+1</f>
        <v>45344</v>
      </c>
      <c r="F15" s="353">
        <f>E15+4</f>
        <v>45348</v>
      </c>
      <c r="G15" s="543"/>
      <c r="H15" s="332">
        <f t="shared" si="4"/>
        <v>5</v>
      </c>
      <c r="I15" s="347"/>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3"/>
    </row>
    <row r="16" spans="1:64" s="336" customFormat="1" ht="30" customHeight="1" thickBot="1" x14ac:dyDescent="0.45">
      <c r="A16" s="316"/>
      <c r="B16" s="546" t="s">
        <v>209</v>
      </c>
      <c r="C16" s="351" t="s">
        <v>200</v>
      </c>
      <c r="D16" s="352">
        <v>0.5</v>
      </c>
      <c r="E16" s="353">
        <f>E15+2</f>
        <v>45346</v>
      </c>
      <c r="F16" s="353">
        <f>E16+5</f>
        <v>45351</v>
      </c>
      <c r="G16" s="543"/>
      <c r="H16" s="332">
        <f t="shared" si="4"/>
        <v>6</v>
      </c>
      <c r="I16" s="347"/>
      <c r="J16" s="342"/>
      <c r="K16" s="342"/>
      <c r="L16" s="342"/>
      <c r="M16" s="342"/>
      <c r="N16" s="342"/>
      <c r="O16" s="342"/>
      <c r="P16" s="342"/>
      <c r="Q16" s="342"/>
      <c r="R16" s="342"/>
      <c r="S16" s="342"/>
      <c r="T16" s="342"/>
      <c r="U16" s="348"/>
      <c r="V16" s="348"/>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3"/>
    </row>
    <row r="17" spans="1:64" s="336" customFormat="1" ht="30" customHeight="1" thickBot="1" x14ac:dyDescent="0.45">
      <c r="A17" s="316"/>
      <c r="B17" s="546" t="s">
        <v>210</v>
      </c>
      <c r="C17" s="351" t="s">
        <v>202</v>
      </c>
      <c r="D17" s="352"/>
      <c r="E17" s="353">
        <f>F16</f>
        <v>45351</v>
      </c>
      <c r="F17" s="353">
        <f>E17+3</f>
        <v>45354</v>
      </c>
      <c r="G17" s="543"/>
      <c r="H17" s="332">
        <f t="shared" si="4"/>
        <v>4</v>
      </c>
      <c r="I17" s="347"/>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3"/>
    </row>
    <row r="18" spans="1:64" s="336" customFormat="1" ht="30" customHeight="1" thickBot="1" x14ac:dyDescent="0.45">
      <c r="A18" s="316"/>
      <c r="B18" s="546" t="s">
        <v>211</v>
      </c>
      <c r="C18" s="351" t="s">
        <v>204</v>
      </c>
      <c r="D18" s="352"/>
      <c r="E18" s="353">
        <f>E17</f>
        <v>45351</v>
      </c>
      <c r="F18" s="353">
        <f>E18+2</f>
        <v>45353</v>
      </c>
      <c r="G18" s="543"/>
      <c r="H18" s="332">
        <f t="shared" si="4"/>
        <v>3</v>
      </c>
      <c r="I18" s="347"/>
      <c r="J18" s="342"/>
      <c r="K18" s="342"/>
      <c r="L18" s="342"/>
      <c r="M18" s="342"/>
      <c r="N18" s="342"/>
      <c r="O18" s="342"/>
      <c r="P18" s="342"/>
      <c r="Q18" s="342"/>
      <c r="R18" s="342"/>
      <c r="S18" s="342"/>
      <c r="T18" s="342"/>
      <c r="U18" s="342"/>
      <c r="V18" s="342"/>
      <c r="W18" s="342"/>
      <c r="X18" s="342"/>
      <c r="Y18" s="348"/>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3"/>
    </row>
    <row r="19" spans="1:64" s="336" customFormat="1" ht="30" customHeight="1" thickBot="1" x14ac:dyDescent="0.45">
      <c r="A19" s="316"/>
      <c r="B19" s="546" t="s">
        <v>212</v>
      </c>
      <c r="C19" s="351" t="s">
        <v>206</v>
      </c>
      <c r="D19" s="352"/>
      <c r="E19" s="353">
        <f>E18</f>
        <v>45351</v>
      </c>
      <c r="F19" s="353">
        <f>E19+3</f>
        <v>45354</v>
      </c>
      <c r="G19" s="543"/>
      <c r="H19" s="332">
        <f t="shared" si="4"/>
        <v>4</v>
      </c>
      <c r="I19" s="347"/>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3"/>
    </row>
    <row r="20" spans="1:64" s="336" customFormat="1" ht="30" customHeight="1" thickBot="1" x14ac:dyDescent="0.45">
      <c r="A20" s="316"/>
      <c r="B20" s="540" t="s">
        <v>213</v>
      </c>
      <c r="C20" s="329"/>
      <c r="D20" s="330"/>
      <c r="E20" s="541"/>
      <c r="F20" s="542"/>
      <c r="G20" s="543"/>
      <c r="H20" s="332" t="str">
        <f t="shared" si="4"/>
        <v/>
      </c>
      <c r="I20" s="354"/>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6"/>
    </row>
    <row r="21" spans="1:64" s="336" customFormat="1" ht="30" customHeight="1" thickBot="1" x14ac:dyDescent="0.45">
      <c r="A21" s="316"/>
      <c r="B21" s="547" t="s">
        <v>214</v>
      </c>
      <c r="C21" s="357" t="s">
        <v>198</v>
      </c>
      <c r="D21" s="358">
        <v>0.5</v>
      </c>
      <c r="E21" s="359">
        <f>E9+15</f>
        <v>45328</v>
      </c>
      <c r="F21" s="359">
        <f>E21+5</f>
        <v>45333</v>
      </c>
      <c r="G21" s="543"/>
      <c r="H21" s="332">
        <f t="shared" si="4"/>
        <v>6</v>
      </c>
      <c r="I21" s="347"/>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3"/>
    </row>
    <row r="22" spans="1:64" s="336" customFormat="1" ht="30" customHeight="1" thickBot="1" x14ac:dyDescent="0.45">
      <c r="A22" s="316"/>
      <c r="B22" s="547" t="s">
        <v>215</v>
      </c>
      <c r="C22" s="357" t="s">
        <v>200</v>
      </c>
      <c r="D22" s="358">
        <v>0.6</v>
      </c>
      <c r="E22" s="359">
        <f>F21+1</f>
        <v>45334</v>
      </c>
      <c r="F22" s="359">
        <f>E22+4</f>
        <v>45338</v>
      </c>
      <c r="G22" s="543"/>
      <c r="H22" s="332">
        <f t="shared" si="4"/>
        <v>5</v>
      </c>
      <c r="I22" s="347"/>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3"/>
    </row>
    <row r="23" spans="1:64" s="336" customFormat="1" ht="30" customHeight="1" thickBot="1" x14ac:dyDescent="0.45">
      <c r="A23" s="316"/>
      <c r="B23" s="547" t="s">
        <v>216</v>
      </c>
      <c r="C23" s="357" t="s">
        <v>202</v>
      </c>
      <c r="D23" s="358">
        <v>0.5</v>
      </c>
      <c r="E23" s="359">
        <f>E22+5</f>
        <v>45339</v>
      </c>
      <c r="F23" s="359">
        <f>E23+5</f>
        <v>45344</v>
      </c>
      <c r="G23" s="543"/>
      <c r="H23" s="332">
        <f t="shared" si="4"/>
        <v>6</v>
      </c>
      <c r="I23" s="347"/>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3"/>
    </row>
    <row r="24" spans="1:64" s="336" customFormat="1" ht="30" customHeight="1" thickBot="1" x14ac:dyDescent="0.45">
      <c r="A24" s="316"/>
      <c r="B24" s="547" t="s">
        <v>217</v>
      </c>
      <c r="C24" s="357" t="s">
        <v>204</v>
      </c>
      <c r="D24" s="358">
        <v>0.25</v>
      </c>
      <c r="E24" s="359">
        <f>F23+1</f>
        <v>45345</v>
      </c>
      <c r="F24" s="359">
        <f>E24+4</f>
        <v>45349</v>
      </c>
      <c r="G24" s="543"/>
      <c r="H24" s="332">
        <f t="shared" si="4"/>
        <v>5</v>
      </c>
      <c r="I24" s="347"/>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3"/>
    </row>
    <row r="25" spans="1:64" s="336" customFormat="1" ht="30" customHeight="1" thickBot="1" x14ac:dyDescent="0.45">
      <c r="A25" s="316"/>
      <c r="B25" s="547" t="s">
        <v>218</v>
      </c>
      <c r="C25" s="357" t="s">
        <v>206</v>
      </c>
      <c r="D25" s="358">
        <v>0.25</v>
      </c>
      <c r="E25" s="359">
        <f>E23</f>
        <v>45339</v>
      </c>
      <c r="F25" s="359">
        <f>E25+4</f>
        <v>45343</v>
      </c>
      <c r="G25" s="543"/>
      <c r="H25" s="332">
        <f t="shared" si="4"/>
        <v>5</v>
      </c>
      <c r="I25" s="347"/>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3"/>
    </row>
    <row r="26" spans="1:64" s="336" customFormat="1" ht="30" customHeight="1" thickBot="1" x14ac:dyDescent="0.45">
      <c r="A26" s="316"/>
      <c r="B26" s="540" t="s">
        <v>219</v>
      </c>
      <c r="C26" s="329"/>
      <c r="D26" s="330"/>
      <c r="E26" s="541"/>
      <c r="F26" s="542"/>
      <c r="G26" s="543"/>
      <c r="H26" s="332" t="str">
        <f t="shared" si="4"/>
        <v/>
      </c>
      <c r="I26" s="360"/>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2"/>
    </row>
    <row r="27" spans="1:64" s="336" customFormat="1" ht="30" customHeight="1" thickBot="1" x14ac:dyDescent="0.45">
      <c r="A27" s="316"/>
      <c r="B27" s="548" t="s">
        <v>215</v>
      </c>
      <c r="C27" s="363" t="s">
        <v>198</v>
      </c>
      <c r="D27" s="364">
        <v>0.25</v>
      </c>
      <c r="E27" s="365">
        <f>E21+2</f>
        <v>45330</v>
      </c>
      <c r="F27" s="365">
        <f>E27+3</f>
        <v>45333</v>
      </c>
      <c r="G27" s="543"/>
      <c r="H27" s="332">
        <f t="shared" si="4"/>
        <v>4</v>
      </c>
      <c r="I27" s="347"/>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3"/>
    </row>
    <row r="28" spans="1:64" s="336" customFormat="1" ht="30" customHeight="1" thickBot="1" x14ac:dyDescent="0.45">
      <c r="A28" s="316"/>
      <c r="B28" s="548" t="s">
        <v>220</v>
      </c>
      <c r="C28" s="363" t="s">
        <v>200</v>
      </c>
      <c r="D28" s="364">
        <v>0.25</v>
      </c>
      <c r="E28" s="365">
        <f>F27</f>
        <v>45333</v>
      </c>
      <c r="F28" s="365">
        <f>E28+4</f>
        <v>45337</v>
      </c>
      <c r="G28" s="543"/>
      <c r="H28" s="332">
        <f t="shared" si="4"/>
        <v>5</v>
      </c>
      <c r="I28" s="347"/>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3"/>
    </row>
    <row r="29" spans="1:64" s="336" customFormat="1" ht="30" customHeight="1" thickBot="1" x14ac:dyDescent="0.45">
      <c r="A29" s="316"/>
      <c r="B29" s="548" t="s">
        <v>221</v>
      </c>
      <c r="C29" s="363" t="s">
        <v>202</v>
      </c>
      <c r="D29" s="364">
        <v>0.5</v>
      </c>
      <c r="E29" s="365">
        <f>F28+1</f>
        <v>45338</v>
      </c>
      <c r="F29" s="365">
        <f>E29+3</f>
        <v>45341</v>
      </c>
      <c r="G29" s="543"/>
      <c r="H29" s="332">
        <f t="shared" si="4"/>
        <v>4</v>
      </c>
      <c r="I29" s="347"/>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3"/>
    </row>
    <row r="30" spans="1:64" s="336" customFormat="1" ht="30" customHeight="1" thickBot="1" x14ac:dyDescent="0.45">
      <c r="A30" s="316"/>
      <c r="B30" s="548" t="s">
        <v>222</v>
      </c>
      <c r="C30" s="363" t="s">
        <v>204</v>
      </c>
      <c r="D30" s="364">
        <v>0.6</v>
      </c>
      <c r="E30" s="365">
        <f>E27+5</f>
        <v>45335</v>
      </c>
      <c r="F30" s="365">
        <f>E30+3</f>
        <v>45338</v>
      </c>
      <c r="G30" s="543"/>
      <c r="H30" s="332">
        <f t="shared" si="4"/>
        <v>4</v>
      </c>
      <c r="I30" s="347"/>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3"/>
    </row>
    <row r="31" spans="1:64" s="336" customFormat="1" ht="30" customHeight="1" thickBot="1" x14ac:dyDescent="0.45">
      <c r="A31" s="316"/>
      <c r="B31" s="549" t="s">
        <v>223</v>
      </c>
      <c r="C31" s="550" t="s">
        <v>206</v>
      </c>
      <c r="D31" s="551">
        <v>0.5</v>
      </c>
      <c r="E31" s="552">
        <f>E27+7</f>
        <v>45337</v>
      </c>
      <c r="F31" s="552">
        <f>E31+5</f>
        <v>45342</v>
      </c>
      <c r="G31" s="553"/>
      <c r="H31" s="332">
        <f t="shared" si="4"/>
        <v>6</v>
      </c>
      <c r="I31" s="366"/>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8"/>
    </row>
    <row r="32" spans="1:64" s="336" customFormat="1" ht="30" customHeight="1" thickBot="1" x14ac:dyDescent="0.45">
      <c r="A32" s="316"/>
      <c r="B32" s="369"/>
      <c r="C32" s="370"/>
      <c r="D32" s="371"/>
      <c r="E32" s="372"/>
      <c r="F32" s="372"/>
      <c r="G32" s="331"/>
      <c r="H32" s="332" t="str">
        <f t="shared" si="4"/>
        <v/>
      </c>
    </row>
    <row r="33" spans="3:7" ht="30" customHeight="1" x14ac:dyDescent="0.4">
      <c r="G33" s="373"/>
    </row>
    <row r="34" spans="3:7" ht="30" customHeight="1" x14ac:dyDescent="0.4">
      <c r="C34" s="374"/>
      <c r="F34" s="375"/>
    </row>
    <row r="35" spans="3:7" ht="30" customHeight="1" x14ac:dyDescent="0.4">
      <c r="C35" s="376"/>
    </row>
  </sheetData>
  <mergeCells count="21">
    <mergeCell ref="B1:AX1"/>
    <mergeCell ref="I2:O2"/>
    <mergeCell ref="Q2:Z2"/>
    <mergeCell ref="B2:H2"/>
    <mergeCell ref="AE2:AK2"/>
    <mergeCell ref="AL2:AU2"/>
    <mergeCell ref="BF4:BL4"/>
    <mergeCell ref="A5:A6"/>
    <mergeCell ref="B5:B6"/>
    <mergeCell ref="C5:C6"/>
    <mergeCell ref="D5:D6"/>
    <mergeCell ref="E5:E6"/>
    <mergeCell ref="I4:O4"/>
    <mergeCell ref="P4:V4"/>
    <mergeCell ref="W4:AC4"/>
    <mergeCell ref="F5:F6"/>
    <mergeCell ref="AD4:AJ4"/>
    <mergeCell ref="AK4:AQ4"/>
    <mergeCell ref="AR4:AX4"/>
    <mergeCell ref="AY4:BE4"/>
    <mergeCell ref="B3:G4"/>
  </mergeCells>
  <conditionalFormatting sqref="D7:D32">
    <cfRule type="dataBar" priority="8">
      <dataBar>
        <cfvo type="num" val="0"/>
        <cfvo type="num" val="1"/>
        <color theme="0"/>
      </dataBar>
      <extLst>
        <ext xmlns:x14="http://schemas.microsoft.com/office/spreadsheetml/2009/9/main" uri="{B025F937-C7B1-47D3-B67F-A62EFF666E3E}">
          <x14:id>{030F0D48-1204-40C3-979E-542C89FB3C51}</x14:id>
        </ext>
      </extLst>
    </cfRule>
  </conditionalFormatting>
  <conditionalFormatting sqref="I4:BL31">
    <cfRule type="expression" dxfId="32" priority="1">
      <formula>AND(TODAY()&gt;=I$5, TODAY()&lt;J$5)</formula>
    </cfRule>
  </conditionalFormatting>
  <conditionalFormatting sqref="I9:BL13">
    <cfRule type="expression" dxfId="31" priority="6">
      <formula>AND(task_start&lt;=I$5,ROUNDDOWN((task_end-task_start+1)*task_progress,0)+task_start-1&gt;=I$5)</formula>
    </cfRule>
    <cfRule type="expression" dxfId="30" priority="7" stopIfTrue="1">
      <formula>AND(task_end&gt;=I$5,task_start&lt;J$5)</formula>
    </cfRule>
  </conditionalFormatting>
  <conditionalFormatting sqref="I15:BL19">
    <cfRule type="expression" dxfId="29" priority="4">
      <formula>AND(task_start&lt;=I$5,ROUNDDOWN((task_end-task_start+1)*task_progress,0)+task_start-1&gt;=I$5)</formula>
    </cfRule>
    <cfRule type="expression" dxfId="28" priority="5" stopIfTrue="1">
      <formula>AND(task_end&gt;=I$5,task_start&lt;J$5)</formula>
    </cfRule>
  </conditionalFormatting>
  <conditionalFormatting sqref="I21:BL25">
    <cfRule type="expression" dxfId="27" priority="2">
      <formula>AND(task_start&lt;=I$5,ROUNDDOWN((task_end-task_start+1)*task_progress,0)+task_start-1&gt;=I$5)</formula>
    </cfRule>
    <cfRule type="expression" dxfId="26" priority="3" stopIfTrue="1">
      <formula>AND(task_end&gt;=I$5,task_start&lt;J$5)</formula>
    </cfRule>
  </conditionalFormatting>
  <conditionalFormatting sqref="I27:BL31">
    <cfRule type="expression" dxfId="25" priority="9">
      <formula>AND(task_start&lt;=I$5,ROUNDDOWN((task_end-task_start+1)*task_progress,0)+task_start-1&gt;=I$5)</formula>
    </cfRule>
    <cfRule type="expression" dxfId="24" priority="10" stopIfTrue="1">
      <formula>AND(task_end&gt;=I$5,task_start&lt;J$5)</formula>
    </cfRule>
  </conditionalFormatting>
  <dataValidations count="12">
    <dataValidation type="whole" operator="greaterThanOrEqual" allowBlank="1" showInputMessage="1" promptTitle="Display Week" prompt="Changing this number will scroll the Gantt Chart view." sqref="AL2" xr:uid="{F103E0B5-0AB8-4C62-A936-8FDA7DFAF349}">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C919FA1F-EDC5-4D21-A410-5F5B45435D0A}"/>
    <dataValidation allowBlank="1" showInputMessage="1" showErrorMessage="1" prompt="Enter Company name in cel B2." sqref="A2" xr:uid="{13295C0C-519E-4375-8787-5C48D158F264}"/>
    <dataValidation allowBlank="1" showInputMessage="1" showErrorMessage="1" prompt="Enter the name of the Project Lead in cell C3. Enter the Project Start date in cell Q1. Project Start: label is in cell I1." sqref="A3" xr:uid="{1192E549-DB54-4BF8-B505-4B6F555CBAD8}"/>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AC6008AB-9E75-477A-95F3-6B9186C7D3A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2B5323D4-F4C0-4912-A557-C52AA647D764}"/>
    <dataValidation allowBlank="1" showInputMessage="1" showErrorMessage="1" prompt="Cell B8 contains the Phase 1 sample title. Enter a new title in cell B8._x000a_To delete the phase and work only from tasks, simply delete this row." sqref="A8" xr:uid="{82D3E9D3-F27F-4654-973E-57D76B139898}"/>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A6007EEF-FB15-4ABB-805F-A30944B4AB8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4377462F-9E94-4D22-8401-B064E10E7B17}"/>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2FACD04D-3FCE-4DD3-8300-8CDF0F48B7DB}"/>
    <dataValidation allowBlank="1" showInputMessage="1" showErrorMessage="1" prompt="Phase 3's sample block starts in cell B20." sqref="A20" xr:uid="{E10493DB-99A6-4344-BB18-6C5CA7013147}"/>
    <dataValidation allowBlank="1" showInputMessage="1" showErrorMessage="1" prompt="Phase 4's sample block starts in cell B26." sqref="A26" xr:uid="{09592CAA-7B89-49AB-A3A8-58DF43D880E7}"/>
  </dataValidations>
  <printOptions horizontalCentered="1"/>
  <pageMargins left="0.35" right="0.35" top="0.35" bottom="0.5" header="0.3" footer="0.3"/>
  <pageSetup paperSize="9" scale="58"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030F0D48-1204-40C3-979E-542C89FB3C51}">
            <x14:dataBar minLength="0" maxLength="100" gradient="0">
              <x14:cfvo type="num">
                <xm:f>0</xm:f>
              </x14:cfvo>
              <x14:cfvo type="num">
                <xm:f>1</xm:f>
              </x14:cfvo>
              <x14:negativeFillColor rgb="FFFF0000"/>
              <x14:axisColor rgb="FF000000"/>
            </x14:dataBar>
          </x14:cfRule>
          <xm:sqref>D7:D32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9B50B-263F-4DD8-9A45-E57AAC7D8BF6}">
  <sheetPr codeName="Sheet8"/>
  <dimension ref="A1:J35"/>
  <sheetViews>
    <sheetView view="pageBreakPreview" zoomScale="115" zoomScaleNormal="100" zoomScaleSheetLayoutView="115" workbookViewId="0">
      <selection activeCell="O10" sqref="O10"/>
    </sheetView>
  </sheetViews>
  <sheetFormatPr defaultColWidth="9.1328125" defaultRowHeight="18" customHeight="1" x14ac:dyDescent="0.35"/>
  <cols>
    <col min="1" max="1" width="8.86328125" style="438" bestFit="1" customWidth="1"/>
    <col min="2" max="2" width="9.1328125" style="438"/>
    <col min="3" max="3" width="8.3984375" style="438" bestFit="1" customWidth="1"/>
    <col min="4" max="4" width="9.1328125" style="438" customWidth="1"/>
    <col min="5" max="5" width="9.265625" style="438" customWidth="1"/>
    <col min="6" max="6" width="8" style="438" customWidth="1"/>
    <col min="7" max="7" width="9.1328125" style="438"/>
    <col min="8" max="8" width="6.265625" style="438" customWidth="1"/>
    <col min="9" max="9" width="5.3984375" style="438" bestFit="1" customWidth="1"/>
    <col min="10" max="10" width="15.265625" style="438" customWidth="1"/>
    <col min="11" max="16384" width="9.1328125" style="438"/>
  </cols>
  <sheetData>
    <row r="1" spans="1:10" ht="18" customHeight="1" x14ac:dyDescent="0.35">
      <c r="A1" s="770" t="s">
        <v>37</v>
      </c>
      <c r="B1" s="770"/>
      <c r="C1" s="770"/>
      <c r="D1" s="770"/>
      <c r="E1" s="770"/>
      <c r="F1" s="770"/>
      <c r="G1" s="558"/>
    </row>
    <row r="2" spans="1:10" ht="18" customHeight="1" x14ac:dyDescent="0.35">
      <c r="A2" s="770"/>
      <c r="B2" s="770"/>
      <c r="C2" s="770"/>
      <c r="D2" s="770"/>
      <c r="E2" s="770"/>
      <c r="F2" s="770"/>
      <c r="G2" s="558"/>
    </row>
    <row r="3" spans="1:10" ht="18" customHeight="1" x14ac:dyDescent="0.35">
      <c r="A3" s="771"/>
      <c r="B3" s="771"/>
      <c r="C3" s="771"/>
      <c r="D3" s="771"/>
      <c r="E3" s="771"/>
      <c r="F3" s="771"/>
      <c r="G3" s="558"/>
    </row>
    <row r="4" spans="1:10" ht="18" customHeight="1" x14ac:dyDescent="0.35">
      <c r="A4" s="554" t="s">
        <v>112</v>
      </c>
      <c r="B4" s="773"/>
      <c r="C4" s="774"/>
      <c r="D4" s="554" t="s">
        <v>115</v>
      </c>
      <c r="E4" s="773"/>
      <c r="F4" s="774"/>
      <c r="G4" s="768" t="s">
        <v>224</v>
      </c>
      <c r="H4" s="775"/>
      <c r="I4" s="775"/>
      <c r="J4" s="775"/>
    </row>
    <row r="5" spans="1:10" ht="18" customHeight="1" x14ac:dyDescent="0.35">
      <c r="A5" s="554" t="s">
        <v>113</v>
      </c>
      <c r="B5" s="766"/>
      <c r="C5" s="766"/>
      <c r="D5" s="554" t="s">
        <v>225</v>
      </c>
      <c r="E5" s="766"/>
      <c r="F5" s="766"/>
      <c r="G5" s="768"/>
      <c r="H5" s="775"/>
      <c r="I5" s="775"/>
      <c r="J5" s="775"/>
    </row>
    <row r="6" spans="1:10" ht="18" customHeight="1" x14ac:dyDescent="0.35">
      <c r="A6" s="772" t="s">
        <v>226</v>
      </c>
      <c r="B6" s="772"/>
      <c r="C6" s="772"/>
      <c r="D6" s="772"/>
      <c r="E6" s="772"/>
      <c r="F6" s="772"/>
      <c r="G6" s="772"/>
      <c r="H6" s="772"/>
      <c r="I6" s="772"/>
      <c r="J6" s="772"/>
    </row>
    <row r="7" spans="1:10" ht="18" customHeight="1" x14ac:dyDescent="0.35">
      <c r="A7" s="766" t="s">
        <v>227</v>
      </c>
      <c r="B7" s="766"/>
      <c r="C7" s="766"/>
      <c r="D7" s="766"/>
      <c r="E7" s="766"/>
      <c r="F7" s="766"/>
      <c r="G7" s="766"/>
      <c r="H7" s="766"/>
      <c r="I7" s="766"/>
      <c r="J7" s="766"/>
    </row>
    <row r="8" spans="1:10" ht="18" customHeight="1" x14ac:dyDescent="0.35">
      <c r="A8" s="766"/>
      <c r="B8" s="766"/>
      <c r="C8" s="766"/>
      <c r="D8" s="766"/>
      <c r="E8" s="766"/>
      <c r="F8" s="766"/>
      <c r="G8" s="766"/>
      <c r="H8" s="766"/>
      <c r="I8" s="766"/>
      <c r="J8" s="766"/>
    </row>
    <row r="9" spans="1:10" ht="18" customHeight="1" x14ac:dyDescent="0.35">
      <c r="A9" s="766"/>
      <c r="B9" s="766"/>
      <c r="C9" s="766"/>
      <c r="D9" s="766"/>
      <c r="E9" s="766"/>
      <c r="F9" s="766"/>
      <c r="G9" s="766"/>
      <c r="H9" s="766"/>
      <c r="I9" s="766"/>
      <c r="J9" s="766"/>
    </row>
    <row r="10" spans="1:10" ht="18" customHeight="1" x14ac:dyDescent="0.35">
      <c r="A10" s="766"/>
      <c r="B10" s="766"/>
      <c r="C10" s="766"/>
      <c r="D10" s="766"/>
      <c r="E10" s="766"/>
      <c r="F10" s="766"/>
      <c r="G10" s="766"/>
      <c r="H10" s="766"/>
      <c r="I10" s="766"/>
      <c r="J10" s="766"/>
    </row>
    <row r="11" spans="1:10" ht="18" customHeight="1" x14ac:dyDescent="0.35">
      <c r="A11" s="766"/>
      <c r="B11" s="766"/>
      <c r="C11" s="766"/>
      <c r="D11" s="766"/>
      <c r="E11" s="766"/>
      <c r="F11" s="766"/>
      <c r="G11" s="766"/>
      <c r="H11" s="766"/>
      <c r="I11" s="766"/>
      <c r="J11" s="766"/>
    </row>
    <row r="12" spans="1:10" ht="18" customHeight="1" x14ac:dyDescent="0.35">
      <c r="A12" s="560" t="s">
        <v>228</v>
      </c>
      <c r="B12" s="561" t="s">
        <v>229</v>
      </c>
      <c r="C12" s="767" t="s">
        <v>230</v>
      </c>
      <c r="D12" s="767"/>
      <c r="E12" s="767"/>
      <c r="F12" s="767"/>
      <c r="G12" s="767"/>
      <c r="H12" s="767"/>
      <c r="I12" s="767"/>
      <c r="J12" s="767"/>
    </row>
    <row r="13" spans="1:10" ht="18" customHeight="1" x14ac:dyDescent="0.35">
      <c r="A13" s="556"/>
      <c r="B13" s="559"/>
      <c r="C13" s="766" t="s">
        <v>231</v>
      </c>
      <c r="D13" s="766"/>
      <c r="E13" s="766"/>
      <c r="F13" s="766"/>
      <c r="G13" s="766"/>
      <c r="H13" s="766"/>
      <c r="I13" s="766"/>
      <c r="J13" s="766"/>
    </row>
    <row r="14" spans="1:10" ht="18" customHeight="1" x14ac:dyDescent="0.35">
      <c r="A14" s="556"/>
      <c r="B14" s="559"/>
      <c r="C14" s="766" t="s">
        <v>232</v>
      </c>
      <c r="D14" s="766"/>
      <c r="E14" s="766"/>
      <c r="F14" s="766"/>
      <c r="G14" s="766"/>
      <c r="H14" s="766"/>
      <c r="I14" s="766"/>
      <c r="J14" s="766"/>
    </row>
    <row r="15" spans="1:10" ht="18" customHeight="1" x14ac:dyDescent="0.35">
      <c r="A15" s="556"/>
      <c r="B15" s="559"/>
      <c r="C15" s="766" t="s">
        <v>233</v>
      </c>
      <c r="D15" s="766"/>
      <c r="E15" s="766"/>
      <c r="F15" s="766"/>
      <c r="G15" s="766"/>
      <c r="H15" s="766"/>
      <c r="I15" s="766"/>
      <c r="J15" s="766"/>
    </row>
    <row r="16" spans="1:10" ht="18" customHeight="1" x14ac:dyDescent="0.35">
      <c r="A16" s="556"/>
      <c r="B16" s="559"/>
      <c r="C16" s="766" t="s">
        <v>234</v>
      </c>
      <c r="D16" s="766"/>
      <c r="E16" s="766"/>
      <c r="F16" s="766"/>
      <c r="G16" s="766"/>
      <c r="H16" s="766"/>
      <c r="I16" s="766"/>
      <c r="J16" s="766"/>
    </row>
    <row r="17" spans="1:10" ht="18" customHeight="1" x14ac:dyDescent="0.35">
      <c r="A17" s="556"/>
      <c r="B17" s="559"/>
      <c r="C17" s="766" t="s">
        <v>235</v>
      </c>
      <c r="D17" s="766"/>
      <c r="E17" s="766"/>
      <c r="F17" s="766"/>
      <c r="G17" s="766"/>
      <c r="H17" s="766"/>
      <c r="I17" s="766"/>
      <c r="J17" s="766"/>
    </row>
    <row r="18" spans="1:10" ht="18" customHeight="1" x14ac:dyDescent="0.35">
      <c r="A18" s="560" t="s">
        <v>228</v>
      </c>
      <c r="B18" s="561" t="s">
        <v>229</v>
      </c>
      <c r="C18" s="772" t="s">
        <v>236</v>
      </c>
      <c r="D18" s="772"/>
      <c r="E18" s="772"/>
      <c r="F18" s="772"/>
      <c r="G18" s="772"/>
      <c r="H18" s="772"/>
      <c r="I18" s="772"/>
      <c r="J18" s="772"/>
    </row>
    <row r="19" spans="1:10" ht="18" customHeight="1" x14ac:dyDescent="0.35">
      <c r="A19" s="556"/>
      <c r="B19" s="559"/>
      <c r="C19" s="766" t="s">
        <v>237</v>
      </c>
      <c r="D19" s="766"/>
      <c r="E19" s="766"/>
      <c r="F19" s="766"/>
      <c r="G19" s="766"/>
      <c r="H19" s="766"/>
      <c r="I19" s="766"/>
      <c r="J19" s="766"/>
    </row>
    <row r="20" spans="1:10" ht="18" customHeight="1" x14ac:dyDescent="0.35">
      <c r="A20" s="556"/>
      <c r="B20" s="559"/>
      <c r="C20" s="766" t="s">
        <v>238</v>
      </c>
      <c r="D20" s="766"/>
      <c r="E20" s="766"/>
      <c r="F20" s="766"/>
      <c r="G20" s="766"/>
      <c r="H20" s="766"/>
      <c r="I20" s="766"/>
      <c r="J20" s="766"/>
    </row>
    <row r="21" spans="1:10" ht="18" customHeight="1" x14ac:dyDescent="0.35">
      <c r="A21" s="556"/>
      <c r="B21" s="559"/>
      <c r="C21" s="766" t="s">
        <v>239</v>
      </c>
      <c r="D21" s="766"/>
      <c r="E21" s="766"/>
      <c r="F21" s="766"/>
      <c r="G21" s="766"/>
      <c r="H21" s="766"/>
      <c r="I21" s="766"/>
      <c r="J21" s="766"/>
    </row>
    <row r="22" spans="1:10" ht="18" customHeight="1" x14ac:dyDescent="0.35">
      <c r="A22" s="556"/>
      <c r="B22" s="559"/>
      <c r="C22" s="766" t="s">
        <v>240</v>
      </c>
      <c r="D22" s="766"/>
      <c r="E22" s="766"/>
      <c r="F22" s="766"/>
      <c r="G22" s="766"/>
      <c r="H22" s="766"/>
      <c r="I22" s="766"/>
      <c r="J22" s="766"/>
    </row>
    <row r="23" spans="1:10" ht="18" customHeight="1" x14ac:dyDescent="0.35">
      <c r="A23" s="556"/>
      <c r="B23" s="559"/>
      <c r="C23" s="766" t="s">
        <v>241</v>
      </c>
      <c r="D23" s="766"/>
      <c r="E23" s="766"/>
      <c r="F23" s="766"/>
      <c r="G23" s="766"/>
      <c r="H23" s="766"/>
      <c r="I23" s="766"/>
      <c r="J23" s="766"/>
    </row>
    <row r="24" spans="1:10" ht="18" customHeight="1" x14ac:dyDescent="0.35">
      <c r="A24" s="560" t="s">
        <v>228</v>
      </c>
      <c r="B24" s="561" t="s">
        <v>229</v>
      </c>
      <c r="C24" s="772" t="s">
        <v>242</v>
      </c>
      <c r="D24" s="772"/>
      <c r="E24" s="772"/>
      <c r="F24" s="772"/>
      <c r="G24" s="772"/>
      <c r="H24" s="772"/>
      <c r="I24" s="772"/>
      <c r="J24" s="772"/>
    </row>
    <row r="25" spans="1:10" ht="18" customHeight="1" x14ac:dyDescent="0.35">
      <c r="A25" s="556"/>
      <c r="B25" s="559"/>
      <c r="C25" s="766" t="s">
        <v>243</v>
      </c>
      <c r="D25" s="766"/>
      <c r="E25" s="766"/>
      <c r="F25" s="766"/>
      <c r="G25" s="766"/>
      <c r="H25" s="766"/>
      <c r="I25" s="766"/>
      <c r="J25" s="766"/>
    </row>
    <row r="26" spans="1:10" ht="18" customHeight="1" x14ac:dyDescent="0.35">
      <c r="A26" s="556"/>
      <c r="B26" s="559"/>
      <c r="C26" s="766" t="s">
        <v>244</v>
      </c>
      <c r="D26" s="766"/>
      <c r="E26" s="766"/>
      <c r="F26" s="766"/>
      <c r="G26" s="766"/>
      <c r="H26" s="766"/>
      <c r="I26" s="766"/>
      <c r="J26" s="766"/>
    </row>
    <row r="27" spans="1:10" ht="18" customHeight="1" x14ac:dyDescent="0.35">
      <c r="A27" s="557" t="s">
        <v>245</v>
      </c>
      <c r="B27" s="557"/>
      <c r="C27" s="557"/>
      <c r="D27" s="557"/>
      <c r="E27" s="557"/>
      <c r="F27" s="557"/>
      <c r="G27" s="557"/>
      <c r="H27" s="557"/>
      <c r="I27" s="557"/>
      <c r="J27" s="557"/>
    </row>
    <row r="28" spans="1:10" ht="18" customHeight="1" x14ac:dyDescent="0.35">
      <c r="A28" s="556"/>
      <c r="B28" s="768" t="s">
        <v>246</v>
      </c>
      <c r="C28" s="768"/>
      <c r="D28" s="766" t="s">
        <v>247</v>
      </c>
      <c r="E28" s="766"/>
      <c r="F28" s="766"/>
      <c r="G28" s="766"/>
      <c r="H28" s="766"/>
      <c r="I28" s="766"/>
      <c r="J28" s="766"/>
    </row>
    <row r="29" spans="1:10" ht="18" customHeight="1" x14ac:dyDescent="0.35">
      <c r="A29" s="556"/>
      <c r="B29" s="768" t="s">
        <v>246</v>
      </c>
      <c r="C29" s="768"/>
      <c r="D29" s="766" t="s">
        <v>248</v>
      </c>
      <c r="E29" s="766"/>
      <c r="F29" s="766"/>
      <c r="G29" s="766"/>
      <c r="H29" s="766"/>
      <c r="I29" s="766"/>
      <c r="J29" s="766"/>
    </row>
    <row r="30" spans="1:10" ht="36" customHeight="1" x14ac:dyDescent="0.35">
      <c r="A30" s="556"/>
      <c r="B30" s="768" t="s">
        <v>249</v>
      </c>
      <c r="C30" s="768"/>
      <c r="D30" s="766" t="s">
        <v>250</v>
      </c>
      <c r="E30" s="766"/>
      <c r="F30" s="766"/>
      <c r="G30" s="766"/>
      <c r="H30" s="766"/>
      <c r="I30" s="766"/>
      <c r="J30" s="766"/>
    </row>
    <row r="31" spans="1:10" ht="18" customHeight="1" x14ac:dyDescent="0.35">
      <c r="A31" s="769" t="s">
        <v>251</v>
      </c>
      <c r="B31" s="769"/>
      <c r="C31" s="769"/>
      <c r="D31" s="769"/>
      <c r="E31" s="769"/>
      <c r="F31" s="769"/>
      <c r="G31" s="769"/>
      <c r="H31" s="769"/>
      <c r="I31" s="769"/>
      <c r="J31" s="769"/>
    </row>
    <row r="32" spans="1:10" ht="27" x14ac:dyDescent="0.35">
      <c r="A32" s="555" t="s">
        <v>252</v>
      </c>
      <c r="B32" s="768"/>
      <c r="C32" s="768"/>
      <c r="D32" s="768"/>
      <c r="E32" s="555" t="s">
        <v>253</v>
      </c>
      <c r="F32" s="768"/>
      <c r="G32" s="768"/>
      <c r="H32" s="768"/>
      <c r="I32" s="555" t="s">
        <v>254</v>
      </c>
      <c r="J32" s="555"/>
    </row>
    <row r="33" spans="1:10" ht="27" x14ac:dyDescent="0.35">
      <c r="A33" s="555" t="s">
        <v>252</v>
      </c>
      <c r="B33" s="768"/>
      <c r="C33" s="768"/>
      <c r="D33" s="768"/>
      <c r="E33" s="555" t="s">
        <v>253</v>
      </c>
      <c r="F33" s="768"/>
      <c r="G33" s="768"/>
      <c r="H33" s="768"/>
      <c r="I33" s="555" t="s">
        <v>254</v>
      </c>
      <c r="J33" s="555"/>
    </row>
    <row r="34" spans="1:10" ht="27" x14ac:dyDescent="0.35">
      <c r="A34" s="555" t="s">
        <v>252</v>
      </c>
      <c r="B34" s="768"/>
      <c r="C34" s="768"/>
      <c r="D34" s="768"/>
      <c r="E34" s="555" t="s">
        <v>253</v>
      </c>
      <c r="F34" s="768"/>
      <c r="G34" s="768"/>
      <c r="H34" s="768"/>
      <c r="I34" s="555" t="s">
        <v>254</v>
      </c>
      <c r="J34" s="555"/>
    </row>
    <row r="35" spans="1:10" ht="27" x14ac:dyDescent="0.35">
      <c r="A35" s="555" t="s">
        <v>252</v>
      </c>
      <c r="B35" s="768"/>
      <c r="C35" s="768"/>
      <c r="D35" s="768"/>
      <c r="E35" s="555" t="s">
        <v>253</v>
      </c>
      <c r="F35" s="768"/>
      <c r="G35" s="768"/>
      <c r="H35" s="768"/>
      <c r="I35" s="555" t="s">
        <v>254</v>
      </c>
      <c r="J35" s="555"/>
    </row>
  </sheetData>
  <mergeCells count="39">
    <mergeCell ref="A1:F3"/>
    <mergeCell ref="C23:J23"/>
    <mergeCell ref="C24:J24"/>
    <mergeCell ref="E5:F5"/>
    <mergeCell ref="B5:C5"/>
    <mergeCell ref="B4:C4"/>
    <mergeCell ref="E4:F4"/>
    <mergeCell ref="C18:J18"/>
    <mergeCell ref="C19:J19"/>
    <mergeCell ref="C20:J20"/>
    <mergeCell ref="C21:J21"/>
    <mergeCell ref="C22:J22"/>
    <mergeCell ref="G4:G5"/>
    <mergeCell ref="H4:J5"/>
    <mergeCell ref="A7:J11"/>
    <mergeCell ref="A6:J6"/>
    <mergeCell ref="B32:D32"/>
    <mergeCell ref="B33:D33"/>
    <mergeCell ref="B34:D34"/>
    <mergeCell ref="B35:D35"/>
    <mergeCell ref="B30:C30"/>
    <mergeCell ref="D30:J30"/>
    <mergeCell ref="A31:J31"/>
    <mergeCell ref="F32:H32"/>
    <mergeCell ref="F33:H33"/>
    <mergeCell ref="F34:H34"/>
    <mergeCell ref="F35:H35"/>
    <mergeCell ref="D28:J28"/>
    <mergeCell ref="D29:J29"/>
    <mergeCell ref="C25:J25"/>
    <mergeCell ref="C26:J26"/>
    <mergeCell ref="C12:J12"/>
    <mergeCell ref="C13:J13"/>
    <mergeCell ref="C14:J14"/>
    <mergeCell ref="C15:J15"/>
    <mergeCell ref="C16:J16"/>
    <mergeCell ref="C17:J17"/>
    <mergeCell ref="B28:C28"/>
    <mergeCell ref="B29:C2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K53"/>
  <sheetViews>
    <sheetView view="pageBreakPreview" zoomScaleNormal="100" zoomScaleSheetLayoutView="100" workbookViewId="0">
      <selection sqref="A1:K1"/>
    </sheetView>
  </sheetViews>
  <sheetFormatPr defaultRowHeight="12.75" x14ac:dyDescent="0.35"/>
  <cols>
    <col min="1" max="5" width="5.59765625" customWidth="1"/>
    <col min="6" max="6" width="12.86328125" customWidth="1"/>
    <col min="7" max="7" width="28.59765625" customWidth="1"/>
    <col min="8" max="8" width="11.73046875" customWidth="1"/>
    <col min="11" max="11" width="32" customWidth="1"/>
  </cols>
  <sheetData>
    <row r="1" spans="1:11" ht="64.5" customHeight="1" thickBot="1" x14ac:dyDescent="0.4">
      <c r="A1" s="791" t="s">
        <v>255</v>
      </c>
      <c r="B1" s="792"/>
      <c r="C1" s="792"/>
      <c r="D1" s="792"/>
      <c r="E1" s="792"/>
      <c r="F1" s="792"/>
      <c r="G1" s="792"/>
      <c r="H1" s="792"/>
      <c r="I1" s="792"/>
      <c r="J1" s="792"/>
      <c r="K1" s="793"/>
    </row>
    <row r="2" spans="1:11" ht="17.100000000000001" customHeight="1" x14ac:dyDescent="0.35">
      <c r="A2" s="786" t="s">
        <v>256</v>
      </c>
      <c r="B2" s="789"/>
      <c r="C2" s="789"/>
      <c r="D2" s="789"/>
      <c r="E2" s="789"/>
      <c r="F2" s="789"/>
      <c r="G2" s="789"/>
      <c r="H2" s="789"/>
      <c r="I2" s="789"/>
      <c r="J2" s="789"/>
      <c r="K2" s="790"/>
    </row>
    <row r="3" spans="1:11" ht="18.600000000000001" customHeight="1" x14ac:dyDescent="0.35">
      <c r="A3" s="306" t="s">
        <v>257</v>
      </c>
      <c r="B3" s="34"/>
      <c r="C3" s="8"/>
      <c r="E3" s="304"/>
      <c r="F3" s="304"/>
      <c r="G3" s="304"/>
      <c r="H3" t="s">
        <v>86</v>
      </c>
      <c r="I3" s="304"/>
      <c r="J3" s="304"/>
      <c r="K3" s="307"/>
    </row>
    <row r="4" spans="1:11" ht="18.600000000000001" customHeight="1" x14ac:dyDescent="0.35">
      <c r="A4" s="301" t="s">
        <v>258</v>
      </c>
      <c r="B4" s="303"/>
      <c r="C4" s="303"/>
      <c r="D4" s="303"/>
      <c r="E4" s="304"/>
      <c r="F4" s="304"/>
      <c r="G4" s="304"/>
      <c r="H4" s="8" t="s">
        <v>259</v>
      </c>
      <c r="I4" s="304"/>
      <c r="J4" s="304"/>
      <c r="K4" s="307"/>
    </row>
    <row r="5" spans="1:11" ht="18.600000000000001" customHeight="1" x14ac:dyDescent="0.35">
      <c r="A5" s="301" t="s">
        <v>260</v>
      </c>
      <c r="B5" s="303"/>
      <c r="C5" s="303"/>
      <c r="D5" s="303"/>
      <c r="E5" s="304"/>
      <c r="F5" s="304"/>
      <c r="G5" s="304"/>
      <c r="H5" t="s">
        <v>261</v>
      </c>
      <c r="I5" s="304"/>
      <c r="J5" s="304"/>
      <c r="K5" s="307"/>
    </row>
    <row r="6" spans="1:11" ht="18.600000000000001" customHeight="1" x14ac:dyDescent="0.4">
      <c r="A6" s="301" t="s">
        <v>262</v>
      </c>
      <c r="D6" s="562"/>
      <c r="E6" s="305"/>
      <c r="F6" s="305"/>
      <c r="G6" s="305"/>
      <c r="H6" t="s">
        <v>263</v>
      </c>
      <c r="I6" s="304"/>
      <c r="J6" s="304"/>
      <c r="K6" s="307"/>
    </row>
    <row r="7" spans="1:11" ht="14.45" customHeight="1" thickBot="1" x14ac:dyDescent="0.4">
      <c r="A7" s="302"/>
      <c r="B7" s="5"/>
      <c r="C7" s="5"/>
      <c r="D7" s="5"/>
      <c r="E7" s="5"/>
      <c r="F7" s="5"/>
      <c r="G7" s="5"/>
      <c r="H7" s="5"/>
      <c r="I7" s="5"/>
      <c r="J7" s="5"/>
      <c r="K7" s="30"/>
    </row>
    <row r="8" spans="1:11" ht="17.100000000000001" customHeight="1" x14ac:dyDescent="0.35">
      <c r="A8" s="786" t="s">
        <v>264</v>
      </c>
      <c r="B8" s="787"/>
      <c r="C8" s="787"/>
      <c r="D8" s="787"/>
      <c r="E8" s="787"/>
      <c r="F8" s="787"/>
      <c r="G8" s="787"/>
      <c r="H8" s="787"/>
      <c r="I8" s="787"/>
      <c r="J8" s="787"/>
      <c r="K8" s="788"/>
    </row>
    <row r="9" spans="1:11" x14ac:dyDescent="0.35">
      <c r="A9" s="301"/>
      <c r="K9" s="19"/>
    </row>
    <row r="10" spans="1:11" x14ac:dyDescent="0.35">
      <c r="A10" s="301"/>
      <c r="B10" s="11" t="s">
        <v>265</v>
      </c>
      <c r="F10" s="564" t="s">
        <v>266</v>
      </c>
      <c r="G10" s="303" t="s">
        <v>267</v>
      </c>
      <c r="I10" s="11" t="s">
        <v>268</v>
      </c>
      <c r="K10" s="565" t="s">
        <v>269</v>
      </c>
    </row>
    <row r="11" spans="1:11" ht="13.15" thickBot="1" x14ac:dyDescent="0.4">
      <c r="A11" s="302"/>
      <c r="B11" s="5"/>
      <c r="C11" s="5"/>
      <c r="D11" s="5"/>
      <c r="E11" s="5"/>
      <c r="F11" s="5"/>
      <c r="G11" s="5"/>
      <c r="H11" s="5"/>
      <c r="I11" s="5"/>
      <c r="J11" s="5"/>
      <c r="K11" s="30"/>
    </row>
    <row r="12" spans="1:11" ht="25.5" customHeight="1" x14ac:dyDescent="0.35">
      <c r="A12" s="643" t="s">
        <v>270</v>
      </c>
      <c r="B12" s="644"/>
      <c r="C12" s="644"/>
      <c r="D12" s="644"/>
      <c r="E12" s="644"/>
      <c r="F12" s="794" t="s">
        <v>271</v>
      </c>
      <c r="G12" s="795"/>
      <c r="H12" s="803"/>
      <c r="I12" s="794" t="s">
        <v>272</v>
      </c>
      <c r="J12" s="795"/>
      <c r="K12" s="796"/>
    </row>
    <row r="13" spans="1:11" ht="25.5" customHeight="1" x14ac:dyDescent="0.35">
      <c r="A13" s="645"/>
      <c r="B13" s="646"/>
      <c r="C13" s="646"/>
      <c r="D13" s="646"/>
      <c r="E13" s="646"/>
      <c r="F13" s="797"/>
      <c r="G13" s="798"/>
      <c r="H13" s="804"/>
      <c r="I13" s="797"/>
      <c r="J13" s="798"/>
      <c r="K13" s="799"/>
    </row>
    <row r="14" spans="1:11" ht="15.4" thickBot="1" x14ac:dyDescent="0.45">
      <c r="A14" s="302"/>
      <c r="B14" s="5"/>
      <c r="C14" s="5"/>
      <c r="D14" s="308"/>
      <c r="E14" s="5"/>
      <c r="F14" s="800"/>
      <c r="G14" s="801"/>
      <c r="H14" s="805"/>
      <c r="I14" s="800"/>
      <c r="J14" s="801"/>
      <c r="K14" s="802"/>
    </row>
    <row r="15" spans="1:11" ht="17.100000000000001" customHeight="1" x14ac:dyDescent="0.35">
      <c r="A15" s="20"/>
      <c r="B15" s="563"/>
      <c r="C15" s="563"/>
      <c r="D15" s="563"/>
      <c r="E15" s="563"/>
      <c r="F15" s="776"/>
      <c r="G15" s="777"/>
      <c r="H15" s="777"/>
      <c r="I15" s="776"/>
      <c r="J15" s="777"/>
      <c r="K15" s="778"/>
    </row>
    <row r="16" spans="1:11" ht="17.100000000000001" customHeight="1" x14ac:dyDescent="0.35">
      <c r="A16" s="20"/>
      <c r="B16" s="563"/>
      <c r="C16" s="563"/>
      <c r="D16" s="563"/>
      <c r="E16" s="563"/>
      <c r="F16" s="776"/>
      <c r="G16" s="777"/>
      <c r="H16" s="777"/>
      <c r="I16" s="776"/>
      <c r="J16" s="777"/>
      <c r="K16" s="778"/>
    </row>
    <row r="17" spans="1:11" ht="17.100000000000001" customHeight="1" x14ac:dyDescent="0.35">
      <c r="A17" s="20"/>
      <c r="B17" s="563"/>
      <c r="C17" s="563"/>
      <c r="D17" s="563"/>
      <c r="E17" s="563"/>
      <c r="F17" s="776"/>
      <c r="G17" s="777"/>
      <c r="H17" s="777"/>
      <c r="I17" s="776"/>
      <c r="J17" s="777"/>
      <c r="K17" s="778"/>
    </row>
    <row r="18" spans="1:11" ht="17.100000000000001" customHeight="1" x14ac:dyDescent="0.35">
      <c r="A18" s="20"/>
      <c r="B18" s="563"/>
      <c r="C18" s="563"/>
      <c r="D18" s="563"/>
      <c r="E18" s="563"/>
      <c r="F18" s="776"/>
      <c r="G18" s="777"/>
      <c r="H18" s="777"/>
      <c r="I18" s="776"/>
      <c r="J18" s="777"/>
      <c r="K18" s="778"/>
    </row>
    <row r="19" spans="1:11" ht="17.100000000000001" customHeight="1" x14ac:dyDescent="0.35">
      <c r="A19" s="20"/>
      <c r="B19" s="563"/>
      <c r="C19" s="563"/>
      <c r="D19" s="563"/>
      <c r="E19" s="563"/>
      <c r="F19" s="776"/>
      <c r="G19" s="777"/>
      <c r="H19" s="777"/>
      <c r="I19" s="776"/>
      <c r="J19" s="777"/>
      <c r="K19" s="778"/>
    </row>
    <row r="20" spans="1:11" ht="17.100000000000001" customHeight="1" x14ac:dyDescent="0.35">
      <c r="A20" s="20"/>
      <c r="B20" s="563"/>
      <c r="C20" s="563"/>
      <c r="D20" s="563"/>
      <c r="E20" s="563"/>
      <c r="F20" s="776"/>
      <c r="G20" s="777"/>
      <c r="H20" s="777"/>
      <c r="I20" s="776"/>
      <c r="J20" s="777"/>
      <c r="K20" s="778"/>
    </row>
    <row r="21" spans="1:11" ht="17.100000000000001" customHeight="1" x14ac:dyDescent="0.35">
      <c r="A21" s="20"/>
      <c r="B21" s="563"/>
      <c r="C21" s="563"/>
      <c r="D21" s="563"/>
      <c r="E21" s="563"/>
      <c r="F21" s="776"/>
      <c r="G21" s="777"/>
      <c r="H21" s="777"/>
      <c r="I21" s="776"/>
      <c r="J21" s="777"/>
      <c r="K21" s="778"/>
    </row>
    <row r="22" spans="1:11" ht="17.100000000000001" customHeight="1" x14ac:dyDescent="0.35">
      <c r="A22" s="20"/>
      <c r="B22" s="563"/>
      <c r="C22" s="563"/>
      <c r="D22" s="563"/>
      <c r="E22" s="563"/>
      <c r="F22" s="776"/>
      <c r="G22" s="777"/>
      <c r="H22" s="777"/>
      <c r="I22" s="776"/>
      <c r="J22" s="777"/>
      <c r="K22" s="778"/>
    </row>
    <row r="23" spans="1:11" ht="17.100000000000001" customHeight="1" x14ac:dyDescent="0.35">
      <c r="A23" s="20"/>
      <c r="B23" s="563"/>
      <c r="C23" s="563"/>
      <c r="D23" s="563"/>
      <c r="E23" s="563"/>
      <c r="F23" s="776"/>
      <c r="G23" s="777"/>
      <c r="H23" s="777"/>
      <c r="I23" s="776"/>
      <c r="J23" s="777"/>
      <c r="K23" s="778"/>
    </row>
    <row r="24" spans="1:11" ht="17.100000000000001" customHeight="1" x14ac:dyDescent="0.35">
      <c r="A24" s="20"/>
      <c r="B24" s="563"/>
      <c r="C24" s="563"/>
      <c r="D24" s="563"/>
      <c r="E24" s="563"/>
      <c r="F24" s="776"/>
      <c r="G24" s="777"/>
      <c r="H24" s="777"/>
      <c r="I24" s="776"/>
      <c r="J24" s="777"/>
      <c r="K24" s="778"/>
    </row>
    <row r="25" spans="1:11" ht="17.100000000000001" customHeight="1" x14ac:dyDescent="0.35">
      <c r="A25" s="20"/>
      <c r="B25" s="563"/>
      <c r="C25" s="563"/>
      <c r="D25" s="563"/>
      <c r="E25" s="563"/>
      <c r="F25" s="776"/>
      <c r="G25" s="777"/>
      <c r="H25" s="777"/>
      <c r="I25" s="776"/>
      <c r="J25" s="777"/>
      <c r="K25" s="778"/>
    </row>
    <row r="26" spans="1:11" ht="17.100000000000001" customHeight="1" x14ac:dyDescent="0.35">
      <c r="A26" s="20"/>
      <c r="B26" s="563"/>
      <c r="C26" s="563"/>
      <c r="D26" s="563"/>
      <c r="E26" s="563"/>
      <c r="F26" s="776"/>
      <c r="G26" s="777"/>
      <c r="H26" s="777"/>
      <c r="I26" s="776"/>
      <c r="J26" s="777"/>
      <c r="K26" s="778"/>
    </row>
    <row r="27" spans="1:11" ht="17.100000000000001" customHeight="1" x14ac:dyDescent="0.35">
      <c r="A27" s="20"/>
      <c r="B27" s="563"/>
      <c r="C27" s="563"/>
      <c r="D27" s="563"/>
      <c r="E27" s="563"/>
      <c r="F27" s="776"/>
      <c r="G27" s="777"/>
      <c r="H27" s="777"/>
      <c r="I27" s="776"/>
      <c r="J27" s="777"/>
      <c r="K27" s="778"/>
    </row>
    <row r="28" spans="1:11" ht="17.100000000000001" customHeight="1" x14ac:dyDescent="0.35">
      <c r="A28" s="20"/>
      <c r="B28" s="563"/>
      <c r="C28" s="563"/>
      <c r="D28" s="563"/>
      <c r="E28" s="563"/>
      <c r="F28" s="776"/>
      <c r="G28" s="777"/>
      <c r="H28" s="777"/>
      <c r="I28" s="776"/>
      <c r="J28" s="777"/>
      <c r="K28" s="778"/>
    </row>
    <row r="29" spans="1:11" ht="17.100000000000001" customHeight="1" x14ac:dyDescent="0.35">
      <c r="A29" s="20"/>
      <c r="B29" s="563"/>
      <c r="C29" s="563"/>
      <c r="D29" s="563"/>
      <c r="E29" s="563"/>
      <c r="F29" s="776"/>
      <c r="G29" s="777"/>
      <c r="H29" s="777"/>
      <c r="I29" s="776"/>
      <c r="J29" s="777"/>
      <c r="K29" s="778"/>
    </row>
    <row r="30" spans="1:11" ht="17.100000000000001" customHeight="1" x14ac:dyDescent="0.35">
      <c r="A30" s="20"/>
      <c r="B30" s="563"/>
      <c r="C30" s="563"/>
      <c r="D30" s="563"/>
      <c r="E30" s="563"/>
      <c r="F30" s="776"/>
      <c r="G30" s="777"/>
      <c r="H30" s="777"/>
      <c r="I30" s="776"/>
      <c r="J30" s="777"/>
      <c r="K30" s="778"/>
    </row>
    <row r="31" spans="1:11" ht="17.100000000000001" customHeight="1" x14ac:dyDescent="0.35">
      <c r="A31" s="20"/>
      <c r="B31" s="563"/>
      <c r="C31" s="563"/>
      <c r="D31" s="563"/>
      <c r="E31" s="563"/>
      <c r="F31" s="776"/>
      <c r="G31" s="777"/>
      <c r="H31" s="777"/>
      <c r="I31" s="776"/>
      <c r="J31" s="777"/>
      <c r="K31" s="778"/>
    </row>
    <row r="32" spans="1:11" ht="17.100000000000001" customHeight="1" x14ac:dyDescent="0.35">
      <c r="A32" s="20"/>
      <c r="B32" s="563"/>
      <c r="C32" s="563"/>
      <c r="D32" s="563"/>
      <c r="E32" s="563"/>
      <c r="F32" s="776"/>
      <c r="G32" s="777"/>
      <c r="H32" s="777"/>
      <c r="I32" s="776"/>
      <c r="J32" s="777"/>
      <c r="K32" s="778"/>
    </row>
    <row r="33" spans="1:11" ht="17.100000000000001" customHeight="1" x14ac:dyDescent="0.35">
      <c r="A33" s="20"/>
      <c r="B33" s="563"/>
      <c r="C33" s="563"/>
      <c r="D33" s="563"/>
      <c r="E33" s="563"/>
      <c r="F33" s="776"/>
      <c r="G33" s="777"/>
      <c r="H33" s="777"/>
      <c r="I33" s="776"/>
      <c r="J33" s="777"/>
      <c r="K33" s="778"/>
    </row>
    <row r="34" spans="1:11" ht="17.100000000000001" customHeight="1" x14ac:dyDescent="0.35">
      <c r="A34" s="20"/>
      <c r="B34" s="563"/>
      <c r="C34" s="563"/>
      <c r="D34" s="563"/>
      <c r="E34" s="563"/>
      <c r="F34" s="776"/>
      <c r="G34" s="777"/>
      <c r="H34" s="777"/>
      <c r="I34" s="776"/>
      <c r="J34" s="777"/>
      <c r="K34" s="778"/>
    </row>
    <row r="35" spans="1:11" ht="17.100000000000001" customHeight="1" x14ac:dyDescent="0.35">
      <c r="A35" s="20"/>
      <c r="B35" s="563"/>
      <c r="C35" s="563"/>
      <c r="D35" s="563"/>
      <c r="E35" s="563"/>
      <c r="F35" s="776"/>
      <c r="G35" s="777"/>
      <c r="H35" s="777"/>
      <c r="I35" s="776"/>
      <c r="J35" s="777"/>
      <c r="K35" s="778"/>
    </row>
    <row r="36" spans="1:11" ht="17.100000000000001" customHeight="1" x14ac:dyDescent="0.35">
      <c r="A36" s="20"/>
      <c r="B36" s="563"/>
      <c r="C36" s="563"/>
      <c r="D36" s="563"/>
      <c r="E36" s="563"/>
      <c r="F36" s="776"/>
      <c r="G36" s="777"/>
      <c r="H36" s="777"/>
      <c r="I36" s="776"/>
      <c r="J36" s="777"/>
      <c r="K36" s="778"/>
    </row>
    <row r="37" spans="1:11" ht="17.100000000000001" customHeight="1" x14ac:dyDescent="0.35">
      <c r="A37" s="20"/>
      <c r="B37" s="563"/>
      <c r="C37" s="563"/>
      <c r="D37" s="563"/>
      <c r="E37" s="563"/>
      <c r="F37" s="776"/>
      <c r="G37" s="777"/>
      <c r="H37" s="777"/>
      <c r="I37" s="776"/>
      <c r="J37" s="777"/>
      <c r="K37" s="778"/>
    </row>
    <row r="38" spans="1:11" ht="17.100000000000001" customHeight="1" x14ac:dyDescent="0.35">
      <c r="A38" s="20"/>
      <c r="B38" s="563"/>
      <c r="C38" s="563"/>
      <c r="D38" s="563"/>
      <c r="E38" s="563"/>
      <c r="F38" s="776"/>
      <c r="G38" s="777"/>
      <c r="H38" s="777"/>
      <c r="I38" s="776"/>
      <c r="J38" s="777"/>
      <c r="K38" s="778"/>
    </row>
    <row r="39" spans="1:11" ht="17.100000000000001" customHeight="1" x14ac:dyDescent="0.35">
      <c r="A39" s="20"/>
      <c r="B39" s="563"/>
      <c r="C39" s="563"/>
      <c r="D39" s="563"/>
      <c r="E39" s="563"/>
      <c r="F39" s="776"/>
      <c r="G39" s="777"/>
      <c r="H39" s="777"/>
      <c r="I39" s="776"/>
      <c r="J39" s="777"/>
      <c r="K39" s="778"/>
    </row>
    <row r="40" spans="1:11" ht="17.100000000000001" customHeight="1" x14ac:dyDescent="0.35">
      <c r="A40" s="20"/>
      <c r="B40" s="563"/>
      <c r="C40" s="563"/>
      <c r="D40" s="563"/>
      <c r="E40" s="563"/>
      <c r="F40" s="776"/>
      <c r="G40" s="777"/>
      <c r="H40" s="777"/>
      <c r="I40" s="776"/>
      <c r="J40" s="777"/>
      <c r="K40" s="778"/>
    </row>
    <row r="41" spans="1:11" ht="17.100000000000001" customHeight="1" x14ac:dyDescent="0.35">
      <c r="A41" s="20"/>
      <c r="B41" s="563"/>
      <c r="C41" s="563"/>
      <c r="D41" s="563"/>
      <c r="E41" s="563"/>
      <c r="F41" s="776"/>
      <c r="G41" s="777"/>
      <c r="H41" s="777"/>
      <c r="I41" s="776"/>
      <c r="J41" s="777"/>
      <c r="K41" s="778"/>
    </row>
    <row r="42" spans="1:11" ht="17.100000000000001" customHeight="1" x14ac:dyDescent="0.35">
      <c r="A42" s="20"/>
      <c r="B42" s="563"/>
      <c r="C42" s="563"/>
      <c r="D42" s="563"/>
      <c r="E42" s="563"/>
      <c r="F42" s="776"/>
      <c r="G42" s="777"/>
      <c r="H42" s="777"/>
      <c r="I42" s="776"/>
      <c r="J42" s="777"/>
      <c r="K42" s="778"/>
    </row>
    <row r="43" spans="1:11" ht="17.100000000000001" customHeight="1" x14ac:dyDescent="0.35">
      <c r="A43" s="20"/>
      <c r="B43" s="563"/>
      <c r="C43" s="563"/>
      <c r="D43" s="563"/>
      <c r="E43" s="563"/>
      <c r="F43" s="776"/>
      <c r="G43" s="777"/>
      <c r="H43" s="777"/>
      <c r="I43" s="776"/>
      <c r="J43" s="777"/>
      <c r="K43" s="778"/>
    </row>
    <row r="44" spans="1:11" ht="17.100000000000001" customHeight="1" x14ac:dyDescent="0.35">
      <c r="A44" s="20"/>
      <c r="B44" s="563"/>
      <c r="C44" s="563"/>
      <c r="D44" s="563"/>
      <c r="E44" s="563"/>
      <c r="F44" s="776"/>
      <c r="G44" s="777"/>
      <c r="H44" s="777"/>
      <c r="I44" s="776"/>
      <c r="J44" s="777"/>
      <c r="K44" s="778"/>
    </row>
    <row r="45" spans="1:11" ht="17.100000000000001" customHeight="1" x14ac:dyDescent="0.35">
      <c r="A45" s="20"/>
      <c r="B45" s="563"/>
      <c r="C45" s="563"/>
      <c r="D45" s="563"/>
      <c r="E45" s="563"/>
      <c r="F45" s="776"/>
      <c r="G45" s="777"/>
      <c r="H45" s="777"/>
      <c r="I45" s="776"/>
      <c r="J45" s="777"/>
      <c r="K45" s="778"/>
    </row>
    <row r="46" spans="1:11" ht="17.100000000000001" customHeight="1" x14ac:dyDescent="0.35">
      <c r="A46" s="20"/>
      <c r="B46" s="563"/>
      <c r="C46" s="563"/>
      <c r="D46" s="563"/>
      <c r="E46" s="563"/>
      <c r="F46" s="776"/>
      <c r="G46" s="777"/>
      <c r="H46" s="777"/>
      <c r="I46" s="776"/>
      <c r="J46" s="777"/>
      <c r="K46" s="778"/>
    </row>
    <row r="47" spans="1:11" ht="17.100000000000001" customHeight="1" x14ac:dyDescent="0.35">
      <c r="A47" s="20"/>
      <c r="B47" s="563"/>
      <c r="C47" s="563"/>
      <c r="D47" s="563"/>
      <c r="E47" s="563"/>
      <c r="F47" s="776"/>
      <c r="G47" s="777"/>
      <c r="H47" s="777"/>
      <c r="I47" s="776"/>
      <c r="J47" s="777"/>
      <c r="K47" s="778"/>
    </row>
    <row r="48" spans="1:11" ht="17.100000000000001" customHeight="1" x14ac:dyDescent="0.35">
      <c r="A48" s="20"/>
      <c r="B48" s="563"/>
      <c r="C48" s="563"/>
      <c r="D48" s="563"/>
      <c r="E48" s="563"/>
      <c r="F48" s="776"/>
      <c r="G48" s="777"/>
      <c r="H48" s="777"/>
      <c r="I48" s="776"/>
      <c r="J48" s="777"/>
      <c r="K48" s="778"/>
    </row>
    <row r="49" spans="1:11" ht="17.100000000000001" customHeight="1" x14ac:dyDescent="0.35">
      <c r="A49" s="20"/>
      <c r="B49" s="563"/>
      <c r="C49" s="563"/>
      <c r="D49" s="563"/>
      <c r="E49" s="563"/>
      <c r="F49" s="776"/>
      <c r="G49" s="777"/>
      <c r="H49" s="777"/>
      <c r="I49" s="776"/>
      <c r="J49" s="777"/>
      <c r="K49" s="778"/>
    </row>
    <row r="50" spans="1:11" ht="17.100000000000001" customHeight="1" x14ac:dyDescent="0.35">
      <c r="A50" s="20"/>
      <c r="B50" s="563"/>
      <c r="C50" s="563"/>
      <c r="D50" s="563"/>
      <c r="E50" s="563"/>
      <c r="F50" s="776"/>
      <c r="G50" s="777"/>
      <c r="H50" s="777"/>
      <c r="I50" s="776"/>
      <c r="J50" s="777"/>
      <c r="K50" s="778"/>
    </row>
    <row r="51" spans="1:11" ht="17.100000000000001" customHeight="1" x14ac:dyDescent="0.35">
      <c r="A51" s="20"/>
      <c r="B51" s="563"/>
      <c r="C51" s="563"/>
      <c r="D51" s="563"/>
      <c r="E51" s="563"/>
      <c r="F51" s="776"/>
      <c r="G51" s="783"/>
      <c r="H51" s="784"/>
      <c r="I51" s="776"/>
      <c r="J51" s="783"/>
      <c r="K51" s="785"/>
    </row>
    <row r="52" spans="1:11" ht="17.100000000000001" customHeight="1" thickBot="1" x14ac:dyDescent="0.4">
      <c r="A52" s="21"/>
      <c r="B52" s="22"/>
      <c r="C52" s="22"/>
      <c r="D52" s="22"/>
      <c r="E52" s="22"/>
      <c r="F52" s="779"/>
      <c r="G52" s="780"/>
      <c r="H52" s="781"/>
      <c r="I52" s="779"/>
      <c r="J52" s="780"/>
      <c r="K52" s="782"/>
    </row>
    <row r="53" spans="1:11" ht="17.100000000000001" customHeight="1" x14ac:dyDescent="0.35"/>
  </sheetData>
  <mergeCells count="81">
    <mergeCell ref="A1:K1"/>
    <mergeCell ref="F28:H28"/>
    <mergeCell ref="I28:K28"/>
    <mergeCell ref="F26:H26"/>
    <mergeCell ref="I26:K26"/>
    <mergeCell ref="F25:H25"/>
    <mergeCell ref="I25:K25"/>
    <mergeCell ref="I23:K23"/>
    <mergeCell ref="F22:H22"/>
    <mergeCell ref="I22:K22"/>
    <mergeCell ref="I12:K14"/>
    <mergeCell ref="F12:H14"/>
    <mergeCell ref="F21:H21"/>
    <mergeCell ref="I21:K21"/>
    <mergeCell ref="F16:H16"/>
    <mergeCell ref="I16:K16"/>
    <mergeCell ref="F17:H17"/>
    <mergeCell ref="I17:K17"/>
    <mergeCell ref="F18:H18"/>
    <mergeCell ref="I18:K18"/>
    <mergeCell ref="F15:H15"/>
    <mergeCell ref="I15:K15"/>
    <mergeCell ref="F38:H38"/>
    <mergeCell ref="I38:K38"/>
    <mergeCell ref="F33:H33"/>
    <mergeCell ref="I33:K33"/>
    <mergeCell ref="F34:H34"/>
    <mergeCell ref="I34:K34"/>
    <mergeCell ref="F35:H35"/>
    <mergeCell ref="I35:K35"/>
    <mergeCell ref="A8:K8"/>
    <mergeCell ref="A2:K2"/>
    <mergeCell ref="F42:H42"/>
    <mergeCell ref="I42:K42"/>
    <mergeCell ref="F39:H39"/>
    <mergeCell ref="I39:K39"/>
    <mergeCell ref="F40:H40"/>
    <mergeCell ref="I40:K40"/>
    <mergeCell ref="F41:H41"/>
    <mergeCell ref="I41:K41"/>
    <mergeCell ref="F36:H36"/>
    <mergeCell ref="I36:K36"/>
    <mergeCell ref="F37:H37"/>
    <mergeCell ref="I37:K37"/>
    <mergeCell ref="F31:H31"/>
    <mergeCell ref="I31:K31"/>
    <mergeCell ref="F43:H43"/>
    <mergeCell ref="I43:K43"/>
    <mergeCell ref="F44:H44"/>
    <mergeCell ref="I44:K44"/>
    <mergeCell ref="F45:H45"/>
    <mergeCell ref="I45:K45"/>
    <mergeCell ref="F46:H46"/>
    <mergeCell ref="I46:K46"/>
    <mergeCell ref="F47:H47"/>
    <mergeCell ref="I47:K47"/>
    <mergeCell ref="F52:H52"/>
    <mergeCell ref="I52:K52"/>
    <mergeCell ref="F51:H51"/>
    <mergeCell ref="I51:K51"/>
    <mergeCell ref="F48:H48"/>
    <mergeCell ref="I48:K48"/>
    <mergeCell ref="F49:H49"/>
    <mergeCell ref="I49:K49"/>
    <mergeCell ref="F50:H50"/>
    <mergeCell ref="I50:K50"/>
    <mergeCell ref="F32:H32"/>
    <mergeCell ref="I32:K32"/>
    <mergeCell ref="F19:H19"/>
    <mergeCell ref="I19:K19"/>
    <mergeCell ref="F20:H20"/>
    <mergeCell ref="I20:K20"/>
    <mergeCell ref="F29:H29"/>
    <mergeCell ref="I29:K29"/>
    <mergeCell ref="F24:H24"/>
    <mergeCell ref="I24:K24"/>
    <mergeCell ref="F27:H27"/>
    <mergeCell ref="I27:K27"/>
    <mergeCell ref="F30:H30"/>
    <mergeCell ref="I30:K30"/>
    <mergeCell ref="F23:H23"/>
  </mergeCells>
  <phoneticPr fontId="0" type="noConversion"/>
  <printOptions horizontalCentered="1"/>
  <pageMargins left="0.25" right="0.25" top="0.75" bottom="0.75" header="0.3" footer="0.3"/>
  <pageSetup paperSize="9" scale="77"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42"/>
  <sheetViews>
    <sheetView view="pageBreakPreview" zoomScale="115" zoomScaleNormal="90" zoomScaleSheetLayoutView="115" workbookViewId="0">
      <selection sqref="A1:J3"/>
    </sheetView>
  </sheetViews>
  <sheetFormatPr defaultColWidth="9.1328125" defaultRowHeight="12.75" x14ac:dyDescent="0.35"/>
  <cols>
    <col min="1" max="1" width="6" style="8" customWidth="1"/>
    <col min="2" max="5" width="4.73046875" style="8" customWidth="1"/>
    <col min="6" max="6" width="20.73046875" style="8" customWidth="1"/>
    <col min="7" max="7" width="4.3984375" style="8" customWidth="1"/>
    <col min="8" max="8" width="20.73046875" style="8" customWidth="1"/>
    <col min="9" max="9" width="4.1328125" style="8" customWidth="1"/>
    <col min="10" max="11" width="20.73046875" style="8" customWidth="1"/>
    <col min="12" max="16384" width="9.1328125" style="8"/>
  </cols>
  <sheetData>
    <row r="1" spans="1:10" ht="18.75" customHeight="1" x14ac:dyDescent="0.35">
      <c r="A1" s="791" t="s">
        <v>273</v>
      </c>
      <c r="B1" s="809"/>
      <c r="C1" s="809"/>
      <c r="D1" s="809"/>
      <c r="E1" s="809"/>
      <c r="F1" s="809"/>
      <c r="G1" s="809"/>
      <c r="H1" s="809"/>
      <c r="I1" s="809"/>
      <c r="J1" s="810"/>
    </row>
    <row r="2" spans="1:10" ht="18.75" customHeight="1" x14ac:dyDescent="0.35">
      <c r="A2" s="811"/>
      <c r="B2" s="665"/>
      <c r="C2" s="665"/>
      <c r="D2" s="665"/>
      <c r="E2" s="665"/>
      <c r="F2" s="665"/>
      <c r="G2" s="665"/>
      <c r="H2" s="665"/>
      <c r="I2" s="665"/>
      <c r="J2" s="812"/>
    </row>
    <row r="3" spans="1:10" ht="18.75" customHeight="1" thickBot="1" x14ac:dyDescent="0.4">
      <c r="A3" s="813"/>
      <c r="B3" s="814"/>
      <c r="C3" s="814"/>
      <c r="D3" s="814"/>
      <c r="E3" s="814"/>
      <c r="F3" s="814"/>
      <c r="G3" s="814"/>
      <c r="H3" s="814"/>
      <c r="I3" s="814"/>
      <c r="J3" s="815"/>
    </row>
    <row r="4" spans="1:10" ht="12.95" customHeight="1" thickBot="1" x14ac:dyDescent="0.4">
      <c r="A4" s="806" t="s">
        <v>256</v>
      </c>
      <c r="B4" s="807"/>
      <c r="C4" s="807"/>
      <c r="D4" s="807"/>
      <c r="E4" s="807"/>
      <c r="F4" s="807"/>
      <c r="G4" s="807"/>
      <c r="H4" s="807"/>
      <c r="I4" s="807"/>
      <c r="J4" s="808"/>
    </row>
    <row r="5" spans="1:10" x14ac:dyDescent="0.35">
      <c r="A5" s="306" t="s">
        <v>257</v>
      </c>
      <c r="B5" s="34"/>
      <c r="E5" s="304"/>
      <c r="F5" s="304"/>
      <c r="G5" s="304"/>
      <c r="H5" s="8" t="s">
        <v>86</v>
      </c>
      <c r="I5" s="304"/>
      <c r="J5" s="307"/>
    </row>
    <row r="6" spans="1:10" x14ac:dyDescent="0.35">
      <c r="A6" s="420" t="s">
        <v>258</v>
      </c>
      <c r="B6" s="303"/>
      <c r="C6" s="303"/>
      <c r="D6" s="303"/>
      <c r="E6" s="304"/>
      <c r="F6" s="304"/>
      <c r="G6" s="304"/>
      <c r="H6" s="8" t="s">
        <v>259</v>
      </c>
      <c r="I6" s="304"/>
      <c r="J6" s="307"/>
    </row>
    <row r="7" spans="1:10" x14ac:dyDescent="0.35">
      <c r="A7" s="420" t="s">
        <v>260</v>
      </c>
      <c r="B7" s="303"/>
      <c r="C7" s="303"/>
      <c r="D7" s="303"/>
      <c r="E7" s="304"/>
      <c r="F7" s="304"/>
      <c r="G7" s="304"/>
      <c r="H7" s="8" t="s">
        <v>261</v>
      </c>
      <c r="I7" s="304"/>
      <c r="J7" s="307"/>
    </row>
    <row r="8" spans="1:10" x14ac:dyDescent="0.35">
      <c r="A8" s="420" t="s">
        <v>262</v>
      </c>
      <c r="D8" s="566"/>
      <c r="E8" s="567"/>
      <c r="F8" s="567"/>
      <c r="G8" s="567"/>
      <c r="H8" s="8" t="s">
        <v>263</v>
      </c>
      <c r="I8" s="304"/>
      <c r="J8" s="307"/>
    </row>
    <row r="9" spans="1:10" ht="13.15" thickBot="1" x14ac:dyDescent="0.4">
      <c r="A9" s="420"/>
      <c r="D9" s="566"/>
      <c r="E9" s="568"/>
      <c r="F9" s="568"/>
      <c r="G9" s="568"/>
      <c r="I9" s="303"/>
      <c r="J9" s="416"/>
    </row>
    <row r="10" spans="1:10" ht="61.5" customHeight="1" thickBot="1" x14ac:dyDescent="0.4">
      <c r="A10" s="592" t="s">
        <v>274</v>
      </c>
      <c r="B10" s="593" t="s">
        <v>275</v>
      </c>
      <c r="C10" s="593" t="s">
        <v>276</v>
      </c>
      <c r="D10" s="594" t="s">
        <v>277</v>
      </c>
      <c r="E10" s="595" t="s">
        <v>278</v>
      </c>
      <c r="F10" s="596" t="s">
        <v>279</v>
      </c>
      <c r="G10" s="597" t="s">
        <v>280</v>
      </c>
      <c r="H10" s="596" t="s">
        <v>281</v>
      </c>
      <c r="I10" s="597" t="s">
        <v>280</v>
      </c>
      <c r="J10" s="598" t="s">
        <v>282</v>
      </c>
    </row>
    <row r="11" spans="1:10" ht="18.95" customHeight="1" x14ac:dyDescent="0.35">
      <c r="A11" s="569"/>
      <c r="B11" s="570"/>
      <c r="C11" s="571"/>
      <c r="D11" s="571"/>
      <c r="E11" s="570"/>
      <c r="F11" s="572"/>
      <c r="G11" s="573"/>
      <c r="H11" s="574"/>
      <c r="I11" s="573"/>
      <c r="J11" s="575"/>
    </row>
    <row r="12" spans="1:10" ht="18.95" customHeight="1" x14ac:dyDescent="0.35">
      <c r="A12" s="309"/>
      <c r="B12" s="576"/>
      <c r="C12" s="576"/>
      <c r="D12" s="576"/>
      <c r="E12" s="577"/>
      <c r="F12" s="578"/>
      <c r="G12" s="579"/>
      <c r="H12" s="580"/>
      <c r="I12" s="579"/>
      <c r="J12" s="581"/>
    </row>
    <row r="13" spans="1:10" ht="18.95" customHeight="1" x14ac:dyDescent="0.35">
      <c r="A13" s="310"/>
      <c r="B13" s="582"/>
      <c r="C13" s="582"/>
      <c r="D13" s="582"/>
      <c r="E13" s="583"/>
      <c r="F13" s="584"/>
      <c r="G13" s="585"/>
      <c r="H13" s="586"/>
      <c r="I13" s="585"/>
      <c r="J13" s="312"/>
    </row>
    <row r="14" spans="1:10" ht="18.95" customHeight="1" x14ac:dyDescent="0.35">
      <c r="A14" s="311"/>
      <c r="B14" s="582"/>
      <c r="C14" s="582"/>
      <c r="D14" s="582"/>
      <c r="E14" s="583"/>
      <c r="F14" s="584"/>
      <c r="G14" s="585"/>
      <c r="H14" s="586"/>
      <c r="I14" s="585"/>
      <c r="J14" s="312"/>
    </row>
    <row r="15" spans="1:10" ht="18.95" customHeight="1" x14ac:dyDescent="0.35">
      <c r="A15" s="310"/>
      <c r="B15" s="582"/>
      <c r="C15" s="582"/>
      <c r="D15" s="582"/>
      <c r="E15" s="583"/>
      <c r="F15" s="584"/>
      <c r="G15" s="585"/>
      <c r="H15" s="586"/>
      <c r="I15" s="585"/>
      <c r="J15" s="312"/>
    </row>
    <row r="16" spans="1:10" ht="18.95" customHeight="1" x14ac:dyDescent="0.35">
      <c r="A16" s="311"/>
      <c r="B16" s="582"/>
      <c r="C16" s="582"/>
      <c r="D16" s="582"/>
      <c r="E16" s="583"/>
      <c r="F16" s="584"/>
      <c r="G16" s="585"/>
      <c r="H16" s="586"/>
      <c r="I16" s="585"/>
      <c r="J16" s="312"/>
    </row>
    <row r="17" spans="1:10" ht="18.95" customHeight="1" x14ac:dyDescent="0.35">
      <c r="A17" s="310"/>
      <c r="B17" s="582"/>
      <c r="C17" s="582"/>
      <c r="D17" s="582"/>
      <c r="E17" s="582"/>
      <c r="F17" s="584"/>
      <c r="G17" s="585"/>
      <c r="H17" s="586"/>
      <c r="I17" s="585"/>
      <c r="J17" s="312"/>
    </row>
    <row r="18" spans="1:10" ht="18.95" customHeight="1" x14ac:dyDescent="0.35">
      <c r="A18" s="310"/>
      <c r="B18" s="582"/>
      <c r="C18" s="582"/>
      <c r="D18" s="582"/>
      <c r="E18" s="582"/>
      <c r="F18" s="584"/>
      <c r="G18" s="585"/>
      <c r="H18" s="586"/>
      <c r="I18" s="585"/>
      <c r="J18" s="587"/>
    </row>
    <row r="19" spans="1:10" ht="18.95" customHeight="1" x14ac:dyDescent="0.35">
      <c r="A19" s="310"/>
      <c r="B19" s="582"/>
      <c r="C19" s="582"/>
      <c r="D19" s="582"/>
      <c r="E19" s="582"/>
      <c r="F19" s="584"/>
      <c r="G19" s="585"/>
      <c r="H19" s="586"/>
      <c r="I19" s="585"/>
      <c r="J19" s="587"/>
    </row>
    <row r="20" spans="1:10" ht="18.95" customHeight="1" x14ac:dyDescent="0.35">
      <c r="A20" s="310"/>
      <c r="B20" s="582"/>
      <c r="C20" s="582"/>
      <c r="D20" s="582"/>
      <c r="E20" s="582"/>
      <c r="F20" s="584"/>
      <c r="G20" s="585"/>
      <c r="H20" s="586"/>
      <c r="I20" s="585"/>
      <c r="J20" s="587"/>
    </row>
    <row r="21" spans="1:10" ht="18.95" customHeight="1" x14ac:dyDescent="0.35">
      <c r="A21" s="310"/>
      <c r="B21" s="582"/>
      <c r="C21" s="582"/>
      <c r="D21" s="582"/>
      <c r="E21" s="582"/>
      <c r="F21" s="584"/>
      <c r="G21" s="585"/>
      <c r="H21" s="586"/>
      <c r="I21" s="585"/>
      <c r="J21" s="587"/>
    </row>
    <row r="22" spans="1:10" ht="18.95" customHeight="1" x14ac:dyDescent="0.35">
      <c r="A22" s="310"/>
      <c r="B22" s="582"/>
      <c r="C22" s="582"/>
      <c r="D22" s="582"/>
      <c r="E22" s="582"/>
      <c r="F22" s="584"/>
      <c r="G22" s="585"/>
      <c r="H22" s="586"/>
      <c r="I22" s="585"/>
      <c r="J22" s="587"/>
    </row>
    <row r="23" spans="1:10" ht="18.95" customHeight="1" x14ac:dyDescent="0.35">
      <c r="A23" s="311"/>
      <c r="B23" s="582"/>
      <c r="C23" s="582"/>
      <c r="D23" s="582"/>
      <c r="E23" s="583"/>
      <c r="F23" s="584"/>
      <c r="G23" s="585"/>
      <c r="H23" s="586"/>
      <c r="I23" s="585"/>
      <c r="J23" s="312"/>
    </row>
    <row r="24" spans="1:10" ht="18.95" customHeight="1" x14ac:dyDescent="0.35">
      <c r="A24" s="310"/>
      <c r="B24" s="582"/>
      <c r="C24" s="582"/>
      <c r="D24" s="582"/>
      <c r="E24" s="583"/>
      <c r="F24" s="584"/>
      <c r="G24" s="585"/>
      <c r="H24" s="586"/>
      <c r="I24" s="585"/>
      <c r="J24" s="312"/>
    </row>
    <row r="25" spans="1:10" ht="18.95" customHeight="1" x14ac:dyDescent="0.35">
      <c r="A25" s="311"/>
      <c r="B25" s="582"/>
      <c r="C25" s="582"/>
      <c r="D25" s="582"/>
      <c r="E25" s="583"/>
      <c r="F25" s="584"/>
      <c r="G25" s="585"/>
      <c r="H25" s="586"/>
      <c r="I25" s="585"/>
      <c r="J25" s="312"/>
    </row>
    <row r="26" spans="1:10" ht="18.95" customHeight="1" x14ac:dyDescent="0.35">
      <c r="A26" s="310"/>
      <c r="B26" s="582"/>
      <c r="C26" s="582"/>
      <c r="D26" s="582"/>
      <c r="E26" s="583"/>
      <c r="F26" s="584"/>
      <c r="G26" s="585"/>
      <c r="H26" s="586"/>
      <c r="I26" s="585"/>
      <c r="J26" s="312"/>
    </row>
    <row r="27" spans="1:10" ht="18.95" customHeight="1" x14ac:dyDescent="0.35">
      <c r="A27" s="311"/>
      <c r="B27" s="582"/>
      <c r="C27" s="582"/>
      <c r="D27" s="582"/>
      <c r="E27" s="583"/>
      <c r="F27" s="584"/>
      <c r="G27" s="585"/>
      <c r="H27" s="586"/>
      <c r="I27" s="585"/>
      <c r="J27" s="312"/>
    </row>
    <row r="28" spans="1:10" ht="18.95" customHeight="1" x14ac:dyDescent="0.35">
      <c r="A28" s="310"/>
      <c r="B28" s="582"/>
      <c r="C28" s="582"/>
      <c r="D28" s="582"/>
      <c r="E28" s="583"/>
      <c r="F28" s="584"/>
      <c r="G28" s="585"/>
      <c r="H28" s="586"/>
      <c r="I28" s="585"/>
      <c r="J28" s="312"/>
    </row>
    <row r="29" spans="1:10" ht="18.95" customHeight="1" x14ac:dyDescent="0.35">
      <c r="A29" s="311"/>
      <c r="B29" s="582"/>
      <c r="C29" s="582"/>
      <c r="D29" s="582"/>
      <c r="E29" s="583"/>
      <c r="F29" s="584"/>
      <c r="G29" s="585"/>
      <c r="H29" s="586"/>
      <c r="I29" s="585"/>
      <c r="J29" s="312"/>
    </row>
    <row r="30" spans="1:10" ht="18.95" customHeight="1" x14ac:dyDescent="0.35">
      <c r="A30" s="310"/>
      <c r="B30" s="582"/>
      <c r="C30" s="582"/>
      <c r="D30" s="582"/>
      <c r="E30" s="583"/>
      <c r="F30" s="586"/>
      <c r="G30" s="585"/>
      <c r="H30" s="584"/>
      <c r="I30" s="585"/>
      <c r="J30" s="312"/>
    </row>
    <row r="31" spans="1:10" ht="18.95" customHeight="1" x14ac:dyDescent="0.35">
      <c r="A31" s="311"/>
      <c r="B31" s="582"/>
      <c r="C31" s="582"/>
      <c r="D31" s="582"/>
      <c r="E31" s="583"/>
      <c r="F31" s="584"/>
      <c r="G31" s="585"/>
      <c r="H31" s="586"/>
      <c r="I31" s="585"/>
      <c r="J31" s="312"/>
    </row>
    <row r="32" spans="1:10" ht="18.95" customHeight="1" x14ac:dyDescent="0.35">
      <c r="A32" s="310"/>
      <c r="B32" s="582"/>
      <c r="C32" s="582"/>
      <c r="D32" s="582"/>
      <c r="E32" s="583"/>
      <c r="F32" s="586"/>
      <c r="G32" s="585"/>
      <c r="H32" s="584"/>
      <c r="I32" s="585"/>
      <c r="J32" s="312"/>
    </row>
    <row r="33" spans="1:10" ht="18.95" customHeight="1" x14ac:dyDescent="0.35">
      <c r="A33" s="311"/>
      <c r="B33" s="582"/>
      <c r="C33" s="582"/>
      <c r="D33" s="582"/>
      <c r="E33" s="583"/>
      <c r="F33" s="584"/>
      <c r="G33" s="585"/>
      <c r="H33" s="586"/>
      <c r="I33" s="585"/>
      <c r="J33" s="312"/>
    </row>
    <row r="34" spans="1:10" ht="18.95" customHeight="1" x14ac:dyDescent="0.35">
      <c r="A34" s="310"/>
      <c r="B34" s="582"/>
      <c r="C34" s="582"/>
      <c r="D34" s="582"/>
      <c r="E34" s="583"/>
      <c r="F34" s="584"/>
      <c r="G34" s="585"/>
      <c r="H34" s="584"/>
      <c r="I34" s="585"/>
      <c r="J34" s="312"/>
    </row>
    <row r="35" spans="1:10" ht="18.95" customHeight="1" x14ac:dyDescent="0.35">
      <c r="A35" s="311"/>
      <c r="B35" s="582"/>
      <c r="C35" s="582"/>
      <c r="D35" s="582"/>
      <c r="E35" s="583"/>
      <c r="F35" s="584"/>
      <c r="G35" s="585"/>
      <c r="H35" s="586"/>
      <c r="I35" s="585"/>
      <c r="J35" s="312"/>
    </row>
    <row r="36" spans="1:10" ht="18.95" customHeight="1" x14ac:dyDescent="0.35">
      <c r="A36" s="310"/>
      <c r="B36" s="582"/>
      <c r="C36" s="582"/>
      <c r="D36" s="582"/>
      <c r="E36" s="583"/>
      <c r="F36" s="584"/>
      <c r="G36" s="585"/>
      <c r="H36" s="586"/>
      <c r="I36" s="585"/>
      <c r="J36" s="312"/>
    </row>
    <row r="37" spans="1:10" ht="18.95" customHeight="1" x14ac:dyDescent="0.35">
      <c r="A37" s="310"/>
      <c r="B37" s="582"/>
      <c r="C37" s="582"/>
      <c r="D37" s="582"/>
      <c r="E37" s="582"/>
      <c r="F37" s="584"/>
      <c r="G37" s="585"/>
      <c r="H37" s="586"/>
      <c r="I37" s="585"/>
      <c r="J37" s="312"/>
    </row>
    <row r="38" spans="1:10" ht="18.95" customHeight="1" x14ac:dyDescent="0.35">
      <c r="A38" s="310"/>
      <c r="B38" s="582"/>
      <c r="C38" s="582"/>
      <c r="D38" s="582"/>
      <c r="E38" s="583"/>
      <c r="F38" s="584"/>
      <c r="G38" s="585"/>
      <c r="H38" s="586"/>
      <c r="I38" s="585"/>
      <c r="J38" s="312"/>
    </row>
    <row r="39" spans="1:10" ht="18.95" customHeight="1" x14ac:dyDescent="0.35">
      <c r="A39" s="310"/>
      <c r="B39" s="582"/>
      <c r="C39" s="582"/>
      <c r="D39" s="582"/>
      <c r="E39" s="582"/>
      <c r="F39" s="584"/>
      <c r="G39" s="585"/>
      <c r="H39" s="586"/>
      <c r="I39" s="585"/>
      <c r="J39" s="312"/>
    </row>
    <row r="40" spans="1:10" ht="18.95" customHeight="1" x14ac:dyDescent="0.35">
      <c r="A40" s="310"/>
      <c r="B40" s="582"/>
      <c r="C40" s="582"/>
      <c r="D40" s="582"/>
      <c r="E40" s="582"/>
      <c r="F40" s="584"/>
      <c r="G40" s="585"/>
      <c r="H40" s="586"/>
      <c r="I40" s="585"/>
      <c r="J40" s="312"/>
    </row>
    <row r="41" spans="1:10" ht="18.95" customHeight="1" x14ac:dyDescent="0.35">
      <c r="A41" s="310"/>
      <c r="B41" s="582"/>
      <c r="C41" s="582"/>
      <c r="D41" s="582"/>
      <c r="E41" s="582"/>
      <c r="F41" s="584"/>
      <c r="G41" s="585"/>
      <c r="H41" s="584"/>
      <c r="I41" s="585"/>
      <c r="J41" s="312"/>
    </row>
    <row r="42" spans="1:10" ht="18.95" customHeight="1" thickBot="1" x14ac:dyDescent="0.4">
      <c r="A42" s="313"/>
      <c r="B42" s="588"/>
      <c r="C42" s="588"/>
      <c r="D42" s="588"/>
      <c r="E42" s="588"/>
      <c r="F42" s="589"/>
      <c r="G42" s="590"/>
      <c r="H42" s="591"/>
      <c r="I42" s="590"/>
      <c r="J42" s="314"/>
    </row>
  </sheetData>
  <mergeCells count="2">
    <mergeCell ref="A4:J4"/>
    <mergeCell ref="A1:J3"/>
  </mergeCells>
  <phoneticPr fontId="0" type="noConversion"/>
  <printOptions horizontalCentered="1"/>
  <pageMargins left="0.51181102362204722" right="0.51181102362204722" top="0.39370078740157483" bottom="0.59055118110236227" header="0.19685039370078741" footer="0.31496062992125984"/>
  <pageSetup paperSize="9" scale="98" orientation="portrait" horizontalDpi="3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F586-0D30-4440-9A21-F44FE5C6ECCF}">
  <sheetPr codeName="Sheet10"/>
  <dimension ref="B1:T46"/>
  <sheetViews>
    <sheetView view="pageBreakPreview" zoomScale="80" zoomScaleNormal="100" zoomScaleSheetLayoutView="80" workbookViewId="0">
      <selection activeCell="Y38" sqref="Y38"/>
    </sheetView>
  </sheetViews>
  <sheetFormatPr defaultColWidth="9.1328125" defaultRowHeight="12.75" x14ac:dyDescent="0.35"/>
  <cols>
    <col min="1" max="1" width="4.1328125" style="47" customWidth="1"/>
    <col min="2" max="2" width="5.1328125" style="47" customWidth="1"/>
    <col min="3" max="3" width="20.3984375" style="47" customWidth="1"/>
    <col min="4" max="4" width="19.73046875" style="47" customWidth="1"/>
    <col min="5" max="5" width="18.265625" style="47" customWidth="1"/>
    <col min="6" max="6" width="3.1328125" style="601" customWidth="1"/>
    <col min="7" max="7" width="4" style="601" customWidth="1"/>
    <col min="8" max="8" width="19.73046875" style="47" customWidth="1"/>
    <col min="9" max="9" width="3.265625" style="601" customWidth="1"/>
    <col min="10" max="10" width="19.73046875" style="47" customWidth="1"/>
    <col min="11" max="11" width="3.265625" style="601" customWidth="1"/>
    <col min="12" max="12" width="2.59765625" style="601" bestFit="1" customWidth="1"/>
    <col min="13" max="13" width="16.1328125" style="47" customWidth="1"/>
    <col min="14" max="15" width="10.59765625" style="47" customWidth="1"/>
    <col min="16" max="16" width="12.3984375" style="47" customWidth="1"/>
    <col min="17" max="20" width="2.59765625" style="601" bestFit="1" customWidth="1"/>
    <col min="21" max="16384" width="9.1328125" style="47"/>
  </cols>
  <sheetData>
    <row r="1" spans="2:20" ht="27.6" customHeight="1" x14ac:dyDescent="0.35">
      <c r="B1" s="824" t="s">
        <v>283</v>
      </c>
      <c r="C1" s="824"/>
      <c r="D1" s="824"/>
      <c r="E1" s="824"/>
      <c r="F1" s="824"/>
      <c r="G1" s="824"/>
      <c r="H1" s="824"/>
      <c r="I1" s="824"/>
      <c r="J1" s="824"/>
      <c r="K1" s="824"/>
      <c r="L1" s="824"/>
      <c r="M1" s="824"/>
      <c r="N1" s="824"/>
      <c r="O1" s="824"/>
      <c r="P1" s="824"/>
      <c r="Q1" s="824"/>
      <c r="R1" s="824"/>
      <c r="S1" s="824"/>
      <c r="T1" s="824"/>
    </row>
    <row r="2" spans="2:20" ht="15" x14ac:dyDescent="0.35">
      <c r="D2" s="431"/>
      <c r="E2" s="431"/>
      <c r="F2" s="431"/>
      <c r="G2" s="431"/>
      <c r="H2" s="431"/>
      <c r="I2" s="431"/>
      <c r="J2" s="431"/>
      <c r="K2" s="431"/>
      <c r="L2" s="431"/>
      <c r="M2" s="431"/>
      <c r="N2" s="431"/>
      <c r="O2" s="431"/>
      <c r="P2" s="431"/>
      <c r="Q2" s="431"/>
      <c r="R2" s="431"/>
      <c r="S2" s="431"/>
      <c r="T2" s="431"/>
    </row>
    <row r="3" spans="2:20" ht="18.600000000000001" customHeight="1" x14ac:dyDescent="0.5">
      <c r="B3" s="602" t="s">
        <v>284</v>
      </c>
      <c r="C3" s="603"/>
      <c r="D3" s="833"/>
      <c r="E3" s="833"/>
      <c r="F3" s="833"/>
      <c r="G3" s="833"/>
      <c r="H3" s="833"/>
      <c r="I3" s="475"/>
      <c r="J3" s="431"/>
      <c r="K3" s="826" t="s">
        <v>285</v>
      </c>
      <c r="L3" s="827"/>
      <c r="M3" s="828"/>
      <c r="N3" s="826" t="s">
        <v>286</v>
      </c>
      <c r="O3" s="828"/>
      <c r="P3" s="825" t="s">
        <v>287</v>
      </c>
      <c r="Q3" s="825"/>
      <c r="R3" s="825" t="s">
        <v>288</v>
      </c>
      <c r="S3" s="825"/>
      <c r="T3" s="825"/>
    </row>
    <row r="4" spans="2:20" ht="17.649999999999999" x14ac:dyDescent="0.5">
      <c r="B4" s="602" t="s">
        <v>86</v>
      </c>
      <c r="C4" s="603"/>
      <c r="D4" s="833"/>
      <c r="E4" s="833"/>
      <c r="F4" s="833"/>
      <c r="G4" s="833"/>
      <c r="H4" s="833"/>
      <c r="I4" s="475"/>
      <c r="J4" s="431"/>
      <c r="K4" s="823"/>
      <c r="L4" s="823"/>
      <c r="M4" s="823"/>
      <c r="N4" s="831"/>
      <c r="O4" s="832"/>
      <c r="P4" s="818"/>
      <c r="Q4" s="818"/>
      <c r="R4" s="818"/>
      <c r="S4" s="818"/>
      <c r="T4" s="818"/>
    </row>
    <row r="5" spans="2:20" ht="17.649999999999999" x14ac:dyDescent="0.5">
      <c r="B5" s="602" t="s">
        <v>89</v>
      </c>
      <c r="C5" s="603"/>
      <c r="D5" s="833"/>
      <c r="E5" s="833"/>
      <c r="F5" s="833"/>
      <c r="G5" s="833"/>
      <c r="H5" s="833"/>
      <c r="I5" s="475"/>
      <c r="J5" s="431"/>
      <c r="K5" s="823"/>
      <c r="L5" s="823"/>
      <c r="M5" s="823"/>
      <c r="N5" s="831"/>
      <c r="O5" s="832"/>
      <c r="P5" s="818"/>
      <c r="Q5" s="818"/>
      <c r="R5" s="818"/>
      <c r="S5" s="818"/>
      <c r="T5" s="818"/>
    </row>
    <row r="6" spans="2:20" ht="15.6" customHeight="1" x14ac:dyDescent="0.5">
      <c r="B6" s="602" t="s">
        <v>289</v>
      </c>
      <c r="C6" s="603"/>
      <c r="D6" s="833"/>
      <c r="E6" s="833"/>
      <c r="F6" s="833"/>
      <c r="G6" s="833"/>
      <c r="H6" s="833"/>
      <c r="I6" s="475"/>
      <c r="J6" s="431"/>
      <c r="K6" s="823"/>
      <c r="L6" s="823"/>
      <c r="M6" s="823"/>
      <c r="N6" s="831"/>
      <c r="O6" s="832"/>
      <c r="P6" s="818"/>
      <c r="Q6" s="818"/>
      <c r="R6" s="818"/>
      <c r="S6" s="818"/>
      <c r="T6" s="818"/>
    </row>
    <row r="7" spans="2:20" ht="17.649999999999999" x14ac:dyDescent="0.5">
      <c r="B7" s="602" t="s">
        <v>290</v>
      </c>
      <c r="C7" s="603"/>
      <c r="D7" s="833"/>
      <c r="E7" s="833"/>
      <c r="F7" s="833"/>
      <c r="G7" s="833"/>
      <c r="H7" s="833"/>
      <c r="I7" s="475"/>
      <c r="J7" s="431"/>
      <c r="K7" s="823"/>
      <c r="L7" s="823"/>
      <c r="M7" s="823"/>
      <c r="N7" s="831"/>
      <c r="O7" s="832"/>
      <c r="P7" s="818"/>
      <c r="Q7" s="818"/>
      <c r="R7" s="818"/>
      <c r="S7" s="818"/>
      <c r="T7" s="818"/>
    </row>
    <row r="8" spans="2:20" ht="5.0999999999999996" customHeight="1" x14ac:dyDescent="0.35">
      <c r="D8" s="431"/>
      <c r="E8" s="431"/>
      <c r="F8" s="431"/>
      <c r="G8" s="431"/>
      <c r="H8" s="431"/>
      <c r="I8" s="431"/>
      <c r="J8" s="431"/>
      <c r="K8" s="431"/>
      <c r="L8" s="431"/>
      <c r="M8" s="431"/>
      <c r="N8" s="431"/>
      <c r="O8" s="431"/>
      <c r="P8" s="431"/>
      <c r="Q8" s="431"/>
      <c r="R8" s="431"/>
      <c r="S8" s="431"/>
      <c r="T8" s="431"/>
    </row>
    <row r="9" spans="2:20" ht="0.95" customHeight="1" x14ac:dyDescent="0.35">
      <c r="B9" s="599"/>
      <c r="C9" s="599"/>
      <c r="D9" s="424"/>
      <c r="E9" s="424"/>
      <c r="F9" s="424"/>
      <c r="G9" s="424"/>
      <c r="H9" s="424"/>
      <c r="I9" s="424"/>
      <c r="J9" s="424"/>
      <c r="K9" s="424"/>
      <c r="L9" s="424"/>
      <c r="M9" s="424"/>
      <c r="N9" s="424"/>
      <c r="O9" s="424"/>
      <c r="P9" s="424"/>
      <c r="Q9" s="424"/>
      <c r="R9" s="424"/>
      <c r="S9" s="424"/>
      <c r="T9" s="424"/>
    </row>
    <row r="10" spans="2:20" ht="0.95" customHeight="1" thickBot="1" x14ac:dyDescent="0.4">
      <c r="B10" s="599"/>
      <c r="C10" s="599"/>
      <c r="D10" s="424"/>
      <c r="E10" s="424"/>
      <c r="F10" s="424"/>
      <c r="G10" s="424"/>
      <c r="H10" s="424"/>
      <c r="I10" s="424"/>
      <c r="J10" s="424"/>
      <c r="K10" s="424"/>
      <c r="L10" s="424"/>
      <c r="M10" s="424"/>
      <c r="N10" s="424"/>
      <c r="O10" s="424"/>
      <c r="P10" s="424"/>
      <c r="Q10" s="424"/>
      <c r="R10" s="424"/>
      <c r="S10" s="424"/>
      <c r="T10" s="424"/>
    </row>
    <row r="11" spans="2:20" ht="27.75" customHeight="1" x14ac:dyDescent="0.35">
      <c r="B11" s="834" t="s">
        <v>274</v>
      </c>
      <c r="C11" s="816" t="s">
        <v>291</v>
      </c>
      <c r="D11" s="816" t="s">
        <v>292</v>
      </c>
      <c r="E11" s="816" t="s">
        <v>293</v>
      </c>
      <c r="F11" s="819" t="s">
        <v>294</v>
      </c>
      <c r="G11" s="819" t="s">
        <v>295</v>
      </c>
      <c r="H11" s="816" t="s">
        <v>296</v>
      </c>
      <c r="I11" s="819" t="s">
        <v>297</v>
      </c>
      <c r="J11" s="816" t="s">
        <v>298</v>
      </c>
      <c r="K11" s="816"/>
      <c r="L11" s="816"/>
      <c r="M11" s="821" t="s">
        <v>299</v>
      </c>
      <c r="N11" s="821"/>
      <c r="O11" s="430"/>
      <c r="P11" s="821" t="s">
        <v>300</v>
      </c>
      <c r="Q11" s="821"/>
      <c r="R11" s="821"/>
      <c r="S11" s="821"/>
      <c r="T11" s="822"/>
    </row>
    <row r="12" spans="2:20" ht="78.75" customHeight="1" thickBot="1" x14ac:dyDescent="0.4">
      <c r="B12" s="835"/>
      <c r="C12" s="817"/>
      <c r="D12" s="817"/>
      <c r="E12" s="817"/>
      <c r="F12" s="820"/>
      <c r="G12" s="820"/>
      <c r="H12" s="817"/>
      <c r="I12" s="820" t="s">
        <v>297</v>
      </c>
      <c r="J12" s="429" t="s">
        <v>301</v>
      </c>
      <c r="K12" s="432" t="s">
        <v>302</v>
      </c>
      <c r="L12" s="432" t="s">
        <v>303</v>
      </c>
      <c r="M12" s="429" t="s">
        <v>304</v>
      </c>
      <c r="N12" s="432" t="s">
        <v>305</v>
      </c>
      <c r="O12" s="432" t="s">
        <v>306</v>
      </c>
      <c r="P12" s="425" t="s">
        <v>307</v>
      </c>
      <c r="Q12" s="432" t="s">
        <v>294</v>
      </c>
      <c r="R12" s="432" t="s">
        <v>308</v>
      </c>
      <c r="S12" s="432" t="s">
        <v>309</v>
      </c>
      <c r="T12" s="426" t="s">
        <v>303</v>
      </c>
    </row>
    <row r="13" spans="2:20" x14ac:dyDescent="0.35">
      <c r="B13" s="289"/>
      <c r="C13" s="289"/>
      <c r="D13" s="289"/>
      <c r="E13" s="289"/>
      <c r="F13" s="290"/>
      <c r="G13" s="290"/>
      <c r="H13" s="289"/>
      <c r="I13" s="290"/>
      <c r="J13" s="289"/>
      <c r="K13" s="290"/>
      <c r="L13" s="290" t="str">
        <f>IF(F13&lt;&gt;"",F13*I13*K13,"")</f>
        <v/>
      </c>
      <c r="M13" s="289"/>
      <c r="N13" s="289"/>
      <c r="O13" s="289"/>
      <c r="P13" s="289"/>
      <c r="Q13" s="290"/>
      <c r="R13" s="290"/>
      <c r="S13" s="290"/>
      <c r="T13" s="291" t="str">
        <f>IF(Q13&lt;&gt;"",Q13*R13*S13,"")</f>
        <v/>
      </c>
    </row>
    <row r="14" spans="2:20" x14ac:dyDescent="0.35">
      <c r="B14" s="289"/>
      <c r="C14" s="289"/>
      <c r="D14" s="289"/>
      <c r="E14" s="289"/>
      <c r="F14" s="290"/>
      <c r="G14" s="290"/>
      <c r="H14" s="289"/>
      <c r="I14" s="290"/>
      <c r="J14" s="289"/>
      <c r="K14" s="290"/>
      <c r="L14" s="290" t="str">
        <f t="shared" ref="L14:L45" si="0">IF(F14&lt;&gt;"",F14*I14*K14,"")</f>
        <v/>
      </c>
      <c r="M14" s="289"/>
      <c r="N14" s="289"/>
      <c r="O14" s="289"/>
      <c r="P14" s="289"/>
      <c r="Q14" s="290"/>
      <c r="R14" s="290"/>
      <c r="S14" s="290"/>
      <c r="T14" s="291" t="str">
        <f t="shared" ref="T14:T45" si="1">IF(Q14&lt;&gt;"",Q14*R14*S14,"")</f>
        <v/>
      </c>
    </row>
    <row r="15" spans="2:20" x14ac:dyDescent="0.35">
      <c r="B15" s="289"/>
      <c r="C15" s="289"/>
      <c r="D15" s="289"/>
      <c r="E15" s="289"/>
      <c r="F15" s="290"/>
      <c r="G15" s="290"/>
      <c r="H15" s="289"/>
      <c r="I15" s="290"/>
      <c r="J15" s="289"/>
      <c r="K15" s="290"/>
      <c r="L15" s="290" t="str">
        <f t="shared" si="0"/>
        <v/>
      </c>
      <c r="M15" s="289"/>
      <c r="N15" s="289"/>
      <c r="O15" s="289"/>
      <c r="P15" s="289"/>
      <c r="Q15" s="290"/>
      <c r="R15" s="290"/>
      <c r="S15" s="290"/>
      <c r="T15" s="291" t="str">
        <f t="shared" si="1"/>
        <v/>
      </c>
    </row>
    <row r="16" spans="2:20" x14ac:dyDescent="0.35">
      <c r="B16" s="289"/>
      <c r="C16" s="289"/>
      <c r="D16" s="289"/>
      <c r="E16" s="289"/>
      <c r="F16" s="290"/>
      <c r="G16" s="290"/>
      <c r="H16" s="289"/>
      <c r="I16" s="290"/>
      <c r="J16" s="289"/>
      <c r="K16" s="290"/>
      <c r="L16" s="290" t="str">
        <f t="shared" si="0"/>
        <v/>
      </c>
      <c r="M16" s="289"/>
      <c r="N16" s="289"/>
      <c r="O16" s="289"/>
      <c r="P16" s="289"/>
      <c r="Q16" s="290"/>
      <c r="R16" s="290"/>
      <c r="S16" s="290"/>
      <c r="T16" s="291" t="str">
        <f t="shared" si="1"/>
        <v/>
      </c>
    </row>
    <row r="17" spans="2:20" x14ac:dyDescent="0.35">
      <c r="B17" s="289"/>
      <c r="C17" s="289"/>
      <c r="D17" s="289"/>
      <c r="E17" s="289"/>
      <c r="F17" s="290"/>
      <c r="G17" s="290"/>
      <c r="H17" s="289"/>
      <c r="I17" s="290"/>
      <c r="J17" s="289"/>
      <c r="K17" s="290"/>
      <c r="L17" s="290" t="str">
        <f t="shared" si="0"/>
        <v/>
      </c>
      <c r="M17" s="289"/>
      <c r="N17" s="289"/>
      <c r="O17" s="289"/>
      <c r="P17" s="289"/>
      <c r="Q17" s="290"/>
      <c r="R17" s="290"/>
      <c r="S17" s="290"/>
      <c r="T17" s="291" t="str">
        <f t="shared" si="1"/>
        <v/>
      </c>
    </row>
    <row r="18" spans="2:20" x14ac:dyDescent="0.35">
      <c r="B18" s="289"/>
      <c r="C18" s="289"/>
      <c r="D18" s="289"/>
      <c r="E18" s="289"/>
      <c r="F18" s="290"/>
      <c r="G18" s="290"/>
      <c r="H18" s="289"/>
      <c r="I18" s="290"/>
      <c r="J18" s="289"/>
      <c r="K18" s="290"/>
      <c r="L18" s="290" t="str">
        <f t="shared" si="0"/>
        <v/>
      </c>
      <c r="M18" s="289"/>
      <c r="N18" s="289"/>
      <c r="O18" s="289"/>
      <c r="P18" s="289"/>
      <c r="Q18" s="290"/>
      <c r="R18" s="290"/>
      <c r="S18" s="290"/>
      <c r="T18" s="291" t="str">
        <f t="shared" si="1"/>
        <v/>
      </c>
    </row>
    <row r="19" spans="2:20" x14ac:dyDescent="0.35">
      <c r="B19" s="289"/>
      <c r="C19" s="289"/>
      <c r="D19" s="289"/>
      <c r="E19" s="289"/>
      <c r="F19" s="290"/>
      <c r="G19" s="290"/>
      <c r="H19" s="289"/>
      <c r="I19" s="290"/>
      <c r="J19" s="289"/>
      <c r="K19" s="290"/>
      <c r="L19" s="290" t="str">
        <f t="shared" si="0"/>
        <v/>
      </c>
      <c r="M19" s="289"/>
      <c r="N19" s="289"/>
      <c r="O19" s="289"/>
      <c r="P19" s="289"/>
      <c r="Q19" s="290"/>
      <c r="R19" s="290"/>
      <c r="S19" s="290"/>
      <c r="T19" s="291" t="str">
        <f t="shared" si="1"/>
        <v/>
      </c>
    </row>
    <row r="20" spans="2:20" x14ac:dyDescent="0.35">
      <c r="B20" s="289"/>
      <c r="C20" s="289"/>
      <c r="D20" s="289"/>
      <c r="E20" s="289"/>
      <c r="F20" s="290"/>
      <c r="G20" s="290"/>
      <c r="H20" s="289"/>
      <c r="I20" s="290"/>
      <c r="J20" s="289"/>
      <c r="K20" s="290"/>
      <c r="L20" s="290" t="str">
        <f t="shared" si="0"/>
        <v/>
      </c>
      <c r="M20" s="289"/>
      <c r="N20" s="289"/>
      <c r="O20" s="289"/>
      <c r="P20" s="289"/>
      <c r="Q20" s="290"/>
      <c r="R20" s="290"/>
      <c r="S20" s="290"/>
      <c r="T20" s="291" t="str">
        <f t="shared" si="1"/>
        <v/>
      </c>
    </row>
    <row r="21" spans="2:20" x14ac:dyDescent="0.35">
      <c r="B21" s="289"/>
      <c r="C21" s="289"/>
      <c r="D21" s="289"/>
      <c r="E21" s="289"/>
      <c r="F21" s="290"/>
      <c r="G21" s="290"/>
      <c r="H21" s="289"/>
      <c r="I21" s="290"/>
      <c r="J21" s="289"/>
      <c r="K21" s="290"/>
      <c r="L21" s="290" t="str">
        <f t="shared" si="0"/>
        <v/>
      </c>
      <c r="M21" s="289"/>
      <c r="N21" s="289"/>
      <c r="O21" s="289"/>
      <c r="P21" s="289"/>
      <c r="Q21" s="290"/>
      <c r="R21" s="290"/>
      <c r="S21" s="290"/>
      <c r="T21" s="291" t="str">
        <f t="shared" si="1"/>
        <v/>
      </c>
    </row>
    <row r="22" spans="2:20" x14ac:dyDescent="0.35">
      <c r="B22" s="289"/>
      <c r="C22" s="289"/>
      <c r="D22" s="289"/>
      <c r="E22" s="289"/>
      <c r="F22" s="290"/>
      <c r="G22" s="290"/>
      <c r="H22" s="289"/>
      <c r="I22" s="290"/>
      <c r="J22" s="289"/>
      <c r="K22" s="290"/>
      <c r="L22" s="290" t="str">
        <f t="shared" si="0"/>
        <v/>
      </c>
      <c r="M22" s="289"/>
      <c r="N22" s="289"/>
      <c r="O22" s="289"/>
      <c r="P22" s="289"/>
      <c r="Q22" s="290"/>
      <c r="R22" s="290"/>
      <c r="S22" s="290"/>
      <c r="T22" s="291" t="str">
        <f t="shared" si="1"/>
        <v/>
      </c>
    </row>
    <row r="23" spans="2:20" x14ac:dyDescent="0.35">
      <c r="B23" s="289"/>
      <c r="C23" s="289"/>
      <c r="D23" s="289"/>
      <c r="E23" s="289"/>
      <c r="F23" s="290"/>
      <c r="G23" s="290"/>
      <c r="H23" s="289"/>
      <c r="I23" s="290"/>
      <c r="J23" s="289"/>
      <c r="K23" s="290"/>
      <c r="L23" s="290" t="str">
        <f t="shared" si="0"/>
        <v/>
      </c>
      <c r="M23" s="289"/>
      <c r="N23" s="289"/>
      <c r="O23" s="289"/>
      <c r="P23" s="289"/>
      <c r="Q23" s="290"/>
      <c r="R23" s="290"/>
      <c r="S23" s="290"/>
      <c r="T23" s="291" t="str">
        <f t="shared" si="1"/>
        <v/>
      </c>
    </row>
    <row r="24" spans="2:20" x14ac:dyDescent="0.35">
      <c r="B24" s="289"/>
      <c r="C24" s="289"/>
      <c r="D24" s="289"/>
      <c r="E24" s="289"/>
      <c r="F24" s="290"/>
      <c r="G24" s="290"/>
      <c r="H24" s="289"/>
      <c r="I24" s="290"/>
      <c r="J24" s="289"/>
      <c r="K24" s="290"/>
      <c r="L24" s="290" t="str">
        <f t="shared" si="0"/>
        <v/>
      </c>
      <c r="M24" s="289"/>
      <c r="N24" s="289"/>
      <c r="O24" s="289"/>
      <c r="P24" s="289"/>
      <c r="Q24" s="290"/>
      <c r="R24" s="290"/>
      <c r="S24" s="290"/>
      <c r="T24" s="291" t="str">
        <f t="shared" si="1"/>
        <v/>
      </c>
    </row>
    <row r="25" spans="2:20" x14ac:dyDescent="0.35">
      <c r="B25" s="289"/>
      <c r="C25" s="289"/>
      <c r="D25" s="289"/>
      <c r="E25" s="289"/>
      <c r="F25" s="290"/>
      <c r="G25" s="290"/>
      <c r="H25" s="289"/>
      <c r="I25" s="290"/>
      <c r="J25" s="289"/>
      <c r="K25" s="290"/>
      <c r="L25" s="290" t="str">
        <f t="shared" si="0"/>
        <v/>
      </c>
      <c r="M25" s="289"/>
      <c r="N25" s="289"/>
      <c r="O25" s="289"/>
      <c r="P25" s="289"/>
      <c r="Q25" s="290"/>
      <c r="R25" s="290"/>
      <c r="S25" s="290"/>
      <c r="T25" s="291" t="str">
        <f t="shared" si="1"/>
        <v/>
      </c>
    </row>
    <row r="26" spans="2:20" x14ac:dyDescent="0.35">
      <c r="B26" s="289"/>
      <c r="C26" s="289"/>
      <c r="D26" s="289"/>
      <c r="E26" s="289"/>
      <c r="F26" s="290"/>
      <c r="G26" s="290"/>
      <c r="H26" s="289"/>
      <c r="I26" s="290"/>
      <c r="J26" s="289"/>
      <c r="K26" s="290"/>
      <c r="L26" s="290" t="str">
        <f t="shared" si="0"/>
        <v/>
      </c>
      <c r="M26" s="289"/>
      <c r="N26" s="289"/>
      <c r="O26" s="289"/>
      <c r="P26" s="289"/>
      <c r="Q26" s="290"/>
      <c r="R26" s="290"/>
      <c r="S26" s="290"/>
      <c r="T26" s="291" t="str">
        <f t="shared" si="1"/>
        <v/>
      </c>
    </row>
    <row r="27" spans="2:20" x14ac:dyDescent="0.35">
      <c r="B27" s="289"/>
      <c r="C27" s="289"/>
      <c r="D27" s="289"/>
      <c r="E27" s="289"/>
      <c r="F27" s="290"/>
      <c r="G27" s="290"/>
      <c r="H27" s="289"/>
      <c r="I27" s="290"/>
      <c r="J27" s="289"/>
      <c r="K27" s="290"/>
      <c r="L27" s="290" t="str">
        <f t="shared" si="0"/>
        <v/>
      </c>
      <c r="M27" s="289"/>
      <c r="N27" s="289"/>
      <c r="O27" s="289"/>
      <c r="P27" s="289"/>
      <c r="Q27" s="290"/>
      <c r="R27" s="290"/>
      <c r="S27" s="290"/>
      <c r="T27" s="291" t="str">
        <f t="shared" si="1"/>
        <v/>
      </c>
    </row>
    <row r="28" spans="2:20" x14ac:dyDescent="0.35">
      <c r="B28" s="289"/>
      <c r="C28" s="289"/>
      <c r="D28" s="289"/>
      <c r="E28" s="289"/>
      <c r="F28" s="290"/>
      <c r="G28" s="290"/>
      <c r="H28" s="289"/>
      <c r="I28" s="290"/>
      <c r="J28" s="289"/>
      <c r="K28" s="290"/>
      <c r="L28" s="290" t="str">
        <f t="shared" si="0"/>
        <v/>
      </c>
      <c r="M28" s="289"/>
      <c r="N28" s="289"/>
      <c r="O28" s="289"/>
      <c r="P28" s="289"/>
      <c r="Q28" s="290"/>
      <c r="R28" s="290"/>
      <c r="S28" s="290"/>
      <c r="T28" s="291" t="str">
        <f t="shared" si="1"/>
        <v/>
      </c>
    </row>
    <row r="29" spans="2:20" x14ac:dyDescent="0.35">
      <c r="B29" s="289"/>
      <c r="C29" s="289"/>
      <c r="D29" s="289"/>
      <c r="E29" s="289"/>
      <c r="F29" s="290"/>
      <c r="G29" s="290"/>
      <c r="H29" s="289"/>
      <c r="I29" s="290"/>
      <c r="J29" s="289"/>
      <c r="K29" s="290"/>
      <c r="L29" s="290" t="str">
        <f t="shared" si="0"/>
        <v/>
      </c>
      <c r="M29" s="289"/>
      <c r="N29" s="289"/>
      <c r="O29" s="289"/>
      <c r="P29" s="289"/>
      <c r="Q29" s="290"/>
      <c r="R29" s="290"/>
      <c r="S29" s="290"/>
      <c r="T29" s="291" t="str">
        <f t="shared" si="1"/>
        <v/>
      </c>
    </row>
    <row r="30" spans="2:20" x14ac:dyDescent="0.35">
      <c r="B30" s="289"/>
      <c r="C30" s="289"/>
      <c r="D30" s="289"/>
      <c r="E30" s="289"/>
      <c r="F30" s="290"/>
      <c r="G30" s="290"/>
      <c r="H30" s="289"/>
      <c r="I30" s="290"/>
      <c r="J30" s="289"/>
      <c r="K30" s="290"/>
      <c r="L30" s="290" t="str">
        <f t="shared" si="0"/>
        <v/>
      </c>
      <c r="M30" s="289"/>
      <c r="N30" s="289"/>
      <c r="O30" s="289"/>
      <c r="P30" s="289"/>
      <c r="Q30" s="290"/>
      <c r="R30" s="290"/>
      <c r="S30" s="290"/>
      <c r="T30" s="291" t="str">
        <f t="shared" si="1"/>
        <v/>
      </c>
    </row>
    <row r="31" spans="2:20" x14ac:dyDescent="0.35">
      <c r="B31" s="289"/>
      <c r="C31" s="289"/>
      <c r="D31" s="289"/>
      <c r="E31" s="289"/>
      <c r="F31" s="290"/>
      <c r="G31" s="290"/>
      <c r="H31" s="289"/>
      <c r="I31" s="290"/>
      <c r="J31" s="289"/>
      <c r="K31" s="290"/>
      <c r="L31" s="290" t="str">
        <f t="shared" si="0"/>
        <v/>
      </c>
      <c r="M31" s="289"/>
      <c r="N31" s="289"/>
      <c r="O31" s="289"/>
      <c r="P31" s="289"/>
      <c r="Q31" s="290"/>
      <c r="R31" s="290"/>
      <c r="S31" s="290"/>
      <c r="T31" s="291" t="str">
        <f t="shared" si="1"/>
        <v/>
      </c>
    </row>
    <row r="32" spans="2:20" x14ac:dyDescent="0.35">
      <c r="B32" s="289"/>
      <c r="C32" s="289"/>
      <c r="D32" s="289"/>
      <c r="E32" s="289"/>
      <c r="F32" s="290"/>
      <c r="G32" s="290"/>
      <c r="H32" s="289"/>
      <c r="I32" s="290"/>
      <c r="J32" s="289"/>
      <c r="K32" s="290"/>
      <c r="L32" s="290" t="str">
        <f t="shared" si="0"/>
        <v/>
      </c>
      <c r="M32" s="289"/>
      <c r="N32" s="289"/>
      <c r="O32" s="289"/>
      <c r="P32" s="289"/>
      <c r="Q32" s="290"/>
      <c r="R32" s="290"/>
      <c r="S32" s="290"/>
      <c r="T32" s="291" t="str">
        <f t="shared" si="1"/>
        <v/>
      </c>
    </row>
    <row r="33" spans="2:20" x14ac:dyDescent="0.35">
      <c r="B33" s="289"/>
      <c r="C33" s="289"/>
      <c r="D33" s="289"/>
      <c r="E33" s="289"/>
      <c r="F33" s="290"/>
      <c r="G33" s="290"/>
      <c r="H33" s="289"/>
      <c r="I33" s="290"/>
      <c r="J33" s="289"/>
      <c r="K33" s="290"/>
      <c r="L33" s="290" t="str">
        <f t="shared" si="0"/>
        <v/>
      </c>
      <c r="M33" s="289"/>
      <c r="N33" s="289"/>
      <c r="O33" s="289"/>
      <c r="P33" s="289"/>
      <c r="Q33" s="290"/>
      <c r="R33" s="290"/>
      <c r="S33" s="290"/>
      <c r="T33" s="291" t="str">
        <f t="shared" si="1"/>
        <v/>
      </c>
    </row>
    <row r="34" spans="2:20" x14ac:dyDescent="0.35">
      <c r="B34" s="289"/>
      <c r="C34" s="289"/>
      <c r="D34" s="289"/>
      <c r="E34" s="289"/>
      <c r="F34" s="290"/>
      <c r="G34" s="290"/>
      <c r="H34" s="289"/>
      <c r="I34" s="290"/>
      <c r="J34" s="289"/>
      <c r="K34" s="290"/>
      <c r="L34" s="290" t="str">
        <f t="shared" si="0"/>
        <v/>
      </c>
      <c r="M34" s="289"/>
      <c r="N34" s="289"/>
      <c r="O34" s="289"/>
      <c r="P34" s="289"/>
      <c r="Q34" s="290"/>
      <c r="R34" s="290"/>
      <c r="S34" s="290"/>
      <c r="T34" s="291" t="str">
        <f t="shared" si="1"/>
        <v/>
      </c>
    </row>
    <row r="35" spans="2:20" x14ac:dyDescent="0.35">
      <c r="B35" s="289"/>
      <c r="C35" s="289"/>
      <c r="D35" s="289"/>
      <c r="E35" s="289"/>
      <c r="F35" s="290"/>
      <c r="G35" s="290"/>
      <c r="H35" s="289"/>
      <c r="I35" s="290"/>
      <c r="J35" s="289"/>
      <c r="K35" s="290"/>
      <c r="L35" s="290" t="str">
        <f t="shared" si="0"/>
        <v/>
      </c>
      <c r="M35" s="289"/>
      <c r="N35" s="289"/>
      <c r="O35" s="289"/>
      <c r="P35" s="289"/>
      <c r="Q35" s="290"/>
      <c r="R35" s="290"/>
      <c r="S35" s="290"/>
      <c r="T35" s="291" t="str">
        <f t="shared" si="1"/>
        <v/>
      </c>
    </row>
    <row r="36" spans="2:20" x14ac:dyDescent="0.35">
      <c r="B36" s="289"/>
      <c r="C36" s="289"/>
      <c r="D36" s="289"/>
      <c r="E36" s="289"/>
      <c r="F36" s="290"/>
      <c r="G36" s="290"/>
      <c r="H36" s="289"/>
      <c r="I36" s="290"/>
      <c r="J36" s="289"/>
      <c r="K36" s="290"/>
      <c r="L36" s="290" t="str">
        <f t="shared" si="0"/>
        <v/>
      </c>
      <c r="M36" s="289"/>
      <c r="N36" s="289"/>
      <c r="O36" s="289"/>
      <c r="P36" s="289"/>
      <c r="Q36" s="290"/>
      <c r="R36" s="290"/>
      <c r="S36" s="290"/>
      <c r="T36" s="291" t="str">
        <f t="shared" si="1"/>
        <v/>
      </c>
    </row>
    <row r="37" spans="2:20" x14ac:dyDescent="0.35">
      <c r="B37" s="289"/>
      <c r="C37" s="289"/>
      <c r="D37" s="289"/>
      <c r="E37" s="289"/>
      <c r="F37" s="290"/>
      <c r="G37" s="290"/>
      <c r="H37" s="289"/>
      <c r="I37" s="290"/>
      <c r="J37" s="289"/>
      <c r="K37" s="290"/>
      <c r="L37" s="290" t="str">
        <f t="shared" si="0"/>
        <v/>
      </c>
      <c r="M37" s="289"/>
      <c r="N37" s="289"/>
      <c r="O37" s="289"/>
      <c r="P37" s="289"/>
      <c r="Q37" s="290"/>
      <c r="R37" s="290"/>
      <c r="S37" s="290"/>
      <c r="T37" s="291" t="str">
        <f t="shared" si="1"/>
        <v/>
      </c>
    </row>
    <row r="38" spans="2:20" x14ac:dyDescent="0.35">
      <c r="B38" s="289"/>
      <c r="C38" s="289"/>
      <c r="D38" s="289"/>
      <c r="E38" s="289"/>
      <c r="F38" s="290"/>
      <c r="G38" s="290"/>
      <c r="H38" s="289"/>
      <c r="I38" s="290"/>
      <c r="J38" s="289"/>
      <c r="K38" s="290"/>
      <c r="L38" s="290" t="str">
        <f t="shared" si="0"/>
        <v/>
      </c>
      <c r="M38" s="289"/>
      <c r="N38" s="289"/>
      <c r="O38" s="289"/>
      <c r="P38" s="289"/>
      <c r="Q38" s="290"/>
      <c r="R38" s="290"/>
      <c r="S38" s="290"/>
      <c r="T38" s="291" t="str">
        <f t="shared" si="1"/>
        <v/>
      </c>
    </row>
    <row r="39" spans="2:20" x14ac:dyDescent="0.35">
      <c r="B39" s="289"/>
      <c r="C39" s="289"/>
      <c r="D39" s="289"/>
      <c r="E39" s="289"/>
      <c r="F39" s="290"/>
      <c r="G39" s="290"/>
      <c r="H39" s="289"/>
      <c r="I39" s="290"/>
      <c r="J39" s="289"/>
      <c r="K39" s="290"/>
      <c r="L39" s="290" t="str">
        <f t="shared" si="0"/>
        <v/>
      </c>
      <c r="M39" s="289"/>
      <c r="N39" s="289"/>
      <c r="O39" s="289"/>
      <c r="P39" s="289"/>
      <c r="Q39" s="290"/>
      <c r="R39" s="290"/>
      <c r="S39" s="290"/>
      <c r="T39" s="291" t="str">
        <f t="shared" si="1"/>
        <v/>
      </c>
    </row>
    <row r="40" spans="2:20" x14ac:dyDescent="0.35">
      <c r="B40" s="289"/>
      <c r="C40" s="289"/>
      <c r="D40" s="289"/>
      <c r="E40" s="289"/>
      <c r="F40" s="290"/>
      <c r="G40" s="290"/>
      <c r="H40" s="289"/>
      <c r="I40" s="290"/>
      <c r="J40" s="289"/>
      <c r="K40" s="290"/>
      <c r="L40" s="290" t="str">
        <f t="shared" si="0"/>
        <v/>
      </c>
      <c r="M40" s="289"/>
      <c r="N40" s="289"/>
      <c r="O40" s="289"/>
      <c r="P40" s="289"/>
      <c r="Q40" s="290"/>
      <c r="R40" s="290"/>
      <c r="S40" s="290"/>
      <c r="T40" s="291" t="str">
        <f t="shared" si="1"/>
        <v/>
      </c>
    </row>
    <row r="41" spans="2:20" x14ac:dyDescent="0.35">
      <c r="B41" s="289"/>
      <c r="C41" s="289"/>
      <c r="D41" s="289"/>
      <c r="E41" s="289"/>
      <c r="F41" s="290"/>
      <c r="G41" s="290"/>
      <c r="H41" s="289"/>
      <c r="I41" s="290"/>
      <c r="J41" s="289"/>
      <c r="K41" s="290"/>
      <c r="L41" s="290" t="str">
        <f t="shared" si="0"/>
        <v/>
      </c>
      <c r="M41" s="289"/>
      <c r="N41" s="289"/>
      <c r="O41" s="289"/>
      <c r="P41" s="289"/>
      <c r="Q41" s="290"/>
      <c r="R41" s="290"/>
      <c r="S41" s="290"/>
      <c r="T41" s="291" t="str">
        <f t="shared" si="1"/>
        <v/>
      </c>
    </row>
    <row r="42" spans="2:20" x14ac:dyDescent="0.35">
      <c r="B42" s="289"/>
      <c r="C42" s="289"/>
      <c r="D42" s="289"/>
      <c r="E42" s="289"/>
      <c r="F42" s="290"/>
      <c r="G42" s="290"/>
      <c r="H42" s="289"/>
      <c r="I42" s="290"/>
      <c r="J42" s="289"/>
      <c r="K42" s="290"/>
      <c r="L42" s="290" t="str">
        <f t="shared" si="0"/>
        <v/>
      </c>
      <c r="M42" s="289"/>
      <c r="N42" s="289"/>
      <c r="O42" s="289"/>
      <c r="P42" s="289"/>
      <c r="Q42" s="290"/>
      <c r="R42" s="290"/>
      <c r="S42" s="290"/>
      <c r="T42" s="291" t="str">
        <f t="shared" si="1"/>
        <v/>
      </c>
    </row>
    <row r="43" spans="2:20" x14ac:dyDescent="0.35">
      <c r="B43" s="289"/>
      <c r="C43" s="289"/>
      <c r="D43" s="289"/>
      <c r="E43" s="289"/>
      <c r="F43" s="290"/>
      <c r="G43" s="290"/>
      <c r="H43" s="289"/>
      <c r="I43" s="290"/>
      <c r="J43" s="289"/>
      <c r="K43" s="290"/>
      <c r="L43" s="290" t="str">
        <f t="shared" si="0"/>
        <v/>
      </c>
      <c r="M43" s="289"/>
      <c r="N43" s="289"/>
      <c r="O43" s="289"/>
      <c r="P43" s="289"/>
      <c r="Q43" s="290"/>
      <c r="R43" s="290"/>
      <c r="S43" s="290"/>
      <c r="T43" s="291" t="str">
        <f t="shared" si="1"/>
        <v/>
      </c>
    </row>
    <row r="44" spans="2:20" x14ac:dyDescent="0.35">
      <c r="B44" s="289"/>
      <c r="C44" s="289"/>
      <c r="D44" s="289"/>
      <c r="E44" s="289"/>
      <c r="F44" s="290"/>
      <c r="G44" s="290"/>
      <c r="H44" s="289"/>
      <c r="I44" s="290"/>
      <c r="J44" s="289"/>
      <c r="K44" s="290"/>
      <c r="L44" s="290" t="str">
        <f t="shared" si="0"/>
        <v/>
      </c>
      <c r="M44" s="289"/>
      <c r="N44" s="289"/>
      <c r="O44" s="289"/>
      <c r="P44" s="289"/>
      <c r="Q44" s="290"/>
      <c r="R44" s="290"/>
      <c r="S44" s="290"/>
      <c r="T44" s="291" t="str">
        <f t="shared" si="1"/>
        <v/>
      </c>
    </row>
    <row r="45" spans="2:20" x14ac:dyDescent="0.35">
      <c r="B45" s="289"/>
      <c r="C45" s="289"/>
      <c r="D45" s="289"/>
      <c r="E45" s="289"/>
      <c r="F45" s="290"/>
      <c r="G45" s="290"/>
      <c r="H45" s="289"/>
      <c r="I45" s="290"/>
      <c r="J45" s="289"/>
      <c r="K45" s="290"/>
      <c r="L45" s="290" t="str">
        <f t="shared" si="0"/>
        <v/>
      </c>
      <c r="M45" s="289"/>
      <c r="N45" s="289"/>
      <c r="O45" s="289"/>
      <c r="P45" s="289"/>
      <c r="Q45" s="290"/>
      <c r="R45" s="290"/>
      <c r="S45" s="290"/>
      <c r="T45" s="291" t="str">
        <f t="shared" si="1"/>
        <v/>
      </c>
    </row>
    <row r="46" spans="2:20" s="600" customFormat="1" ht="12.95" customHeight="1" x14ac:dyDescent="0.4">
      <c r="B46" s="829"/>
      <c r="C46" s="829"/>
      <c r="D46" s="829"/>
      <c r="E46" s="829"/>
      <c r="F46" s="829"/>
      <c r="G46" s="829"/>
      <c r="H46" s="829"/>
      <c r="I46" s="829"/>
      <c r="J46" s="829"/>
      <c r="K46" s="829"/>
      <c r="L46" s="829"/>
      <c r="M46" s="829"/>
      <c r="N46" s="829"/>
      <c r="O46" s="829"/>
      <c r="P46" s="829"/>
      <c r="Q46" s="829"/>
      <c r="R46" s="829"/>
      <c r="S46" s="829"/>
      <c r="T46" s="830"/>
    </row>
  </sheetData>
  <mergeCells count="35">
    <mergeCell ref="B46:T46"/>
    <mergeCell ref="N3:O3"/>
    <mergeCell ref="N4:O4"/>
    <mergeCell ref="N5:O5"/>
    <mergeCell ref="N6:O6"/>
    <mergeCell ref="N7:O7"/>
    <mergeCell ref="D3:H3"/>
    <mergeCell ref="D4:H4"/>
    <mergeCell ref="D5:H5"/>
    <mergeCell ref="D6:H6"/>
    <mergeCell ref="D7:H7"/>
    <mergeCell ref="D11:D12"/>
    <mergeCell ref="C11:C12"/>
    <mergeCell ref="J11:L11"/>
    <mergeCell ref="H11:H12"/>
    <mergeCell ref="B11:B12"/>
    <mergeCell ref="B1:T1"/>
    <mergeCell ref="P3:Q3"/>
    <mergeCell ref="R3:T3"/>
    <mergeCell ref="P7:Q7"/>
    <mergeCell ref="R7:T7"/>
    <mergeCell ref="K3:M3"/>
    <mergeCell ref="E11:E12"/>
    <mergeCell ref="R4:T4"/>
    <mergeCell ref="P4:Q4"/>
    <mergeCell ref="P5:Q5"/>
    <mergeCell ref="R5:T5"/>
    <mergeCell ref="P6:Q6"/>
    <mergeCell ref="R6:T6"/>
    <mergeCell ref="F11:F12"/>
    <mergeCell ref="G11:G12"/>
    <mergeCell ref="I11:I12"/>
    <mergeCell ref="M11:N11"/>
    <mergeCell ref="P11:T11"/>
    <mergeCell ref="K4:M7"/>
  </mergeCells>
  <printOptions horizontalCentered="1"/>
  <pageMargins left="0.74803149606299213" right="0.74803149606299213" top="0.59055118110236227" bottom="0.78740157480314965" header="0.43307086614173229" footer="0.51181102362204722"/>
  <pageSetup paperSize="9" scale="74" orientation="landscape" horizont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140C-DC74-40D8-89C0-C97C634A3B83}">
  <sheetPr codeName="Sheet11"/>
  <dimension ref="A2:D35"/>
  <sheetViews>
    <sheetView workbookViewId="0">
      <selection activeCell="J5" sqref="J5"/>
    </sheetView>
  </sheetViews>
  <sheetFormatPr defaultColWidth="9.1328125" defaultRowHeight="12.75" x14ac:dyDescent="0.35"/>
  <cols>
    <col min="1" max="16384" width="9.1328125" style="47"/>
  </cols>
  <sheetData>
    <row r="2" spans="1:4" ht="27" customHeight="1" x14ac:dyDescent="0.35">
      <c r="A2" s="604" t="s">
        <v>310</v>
      </c>
      <c r="B2" s="433"/>
      <c r="C2" s="292"/>
      <c r="D2" s="293"/>
    </row>
    <row r="3" spans="1:4" x14ac:dyDescent="0.35">
      <c r="A3" s="294" t="s">
        <v>311</v>
      </c>
      <c r="B3" s="40"/>
      <c r="C3" s="40"/>
      <c r="D3" s="295"/>
    </row>
    <row r="4" spans="1:4" x14ac:dyDescent="0.35">
      <c r="A4" s="296" t="s">
        <v>312</v>
      </c>
      <c r="D4" s="297"/>
    </row>
    <row r="5" spans="1:4" x14ac:dyDescent="0.35">
      <c r="A5" s="296" t="s">
        <v>313</v>
      </c>
      <c r="D5" s="297"/>
    </row>
    <row r="6" spans="1:4" x14ac:dyDescent="0.35">
      <c r="A6" s="296" t="s">
        <v>314</v>
      </c>
      <c r="D6" s="297"/>
    </row>
    <row r="7" spans="1:4" x14ac:dyDescent="0.35">
      <c r="A7" s="296" t="s">
        <v>315</v>
      </c>
      <c r="D7" s="297"/>
    </row>
    <row r="8" spans="1:4" x14ac:dyDescent="0.35">
      <c r="A8" s="296" t="s">
        <v>316</v>
      </c>
      <c r="D8" s="297"/>
    </row>
    <row r="9" spans="1:4" x14ac:dyDescent="0.35">
      <c r="A9" s="296" t="s">
        <v>317</v>
      </c>
      <c r="D9" s="297"/>
    </row>
    <row r="10" spans="1:4" x14ac:dyDescent="0.35">
      <c r="A10" s="296" t="s">
        <v>318</v>
      </c>
      <c r="D10" s="297"/>
    </row>
    <row r="11" spans="1:4" x14ac:dyDescent="0.35">
      <c r="A11" s="296" t="s">
        <v>319</v>
      </c>
      <c r="D11" s="297"/>
    </row>
    <row r="12" spans="1:4" x14ac:dyDescent="0.35">
      <c r="A12" s="296" t="s">
        <v>320</v>
      </c>
      <c r="D12" s="297"/>
    </row>
    <row r="13" spans="1:4" x14ac:dyDescent="0.35">
      <c r="A13" s="296" t="s">
        <v>321</v>
      </c>
      <c r="D13" s="297"/>
    </row>
    <row r="14" spans="1:4" x14ac:dyDescent="0.35">
      <c r="A14" s="298" t="s">
        <v>322</v>
      </c>
      <c r="D14" s="297"/>
    </row>
    <row r="15" spans="1:4" x14ac:dyDescent="0.35">
      <c r="A15" s="296" t="s">
        <v>323</v>
      </c>
      <c r="D15" s="297"/>
    </row>
    <row r="16" spans="1:4" x14ac:dyDescent="0.2">
      <c r="A16" s="296" t="s">
        <v>324</v>
      </c>
      <c r="D16" s="297"/>
    </row>
    <row r="17" spans="1:4" x14ac:dyDescent="0.2">
      <c r="A17" s="296" t="s">
        <v>325</v>
      </c>
      <c r="D17" s="297"/>
    </row>
    <row r="18" spans="1:4" x14ac:dyDescent="0.2">
      <c r="A18" s="296" t="s">
        <v>326</v>
      </c>
      <c r="D18" s="297"/>
    </row>
    <row r="19" spans="1:4" x14ac:dyDescent="0.2">
      <c r="A19" s="296" t="s">
        <v>327</v>
      </c>
      <c r="D19" s="297"/>
    </row>
    <row r="20" spans="1:4" x14ac:dyDescent="0.2">
      <c r="A20" s="296" t="s">
        <v>328</v>
      </c>
      <c r="D20" s="297"/>
    </row>
    <row r="21" spans="1:4" x14ac:dyDescent="0.2">
      <c r="A21" s="296" t="s">
        <v>329</v>
      </c>
      <c r="D21" s="297"/>
    </row>
    <row r="22" spans="1:4" x14ac:dyDescent="0.2">
      <c r="A22" s="296" t="s">
        <v>330</v>
      </c>
      <c r="D22" s="297"/>
    </row>
    <row r="23" spans="1:4" x14ac:dyDescent="0.2">
      <c r="A23" s="296" t="s">
        <v>331</v>
      </c>
      <c r="D23" s="297"/>
    </row>
    <row r="24" spans="1:4" x14ac:dyDescent="0.2">
      <c r="A24" s="296" t="s">
        <v>332</v>
      </c>
      <c r="D24" s="297"/>
    </row>
    <row r="25" spans="1:4" x14ac:dyDescent="0.2">
      <c r="A25" s="298" t="s">
        <v>333</v>
      </c>
      <c r="D25" s="297"/>
    </row>
    <row r="26" spans="1:4" x14ac:dyDescent="0.2">
      <c r="A26" s="296" t="s">
        <v>334</v>
      </c>
      <c r="D26" s="297"/>
    </row>
    <row r="27" spans="1:4" x14ac:dyDescent="0.2">
      <c r="A27" s="296" t="s">
        <v>335</v>
      </c>
      <c r="D27" s="297"/>
    </row>
    <row r="28" spans="1:4" x14ac:dyDescent="0.2">
      <c r="A28" s="296" t="s">
        <v>336</v>
      </c>
      <c r="D28" s="297"/>
    </row>
    <row r="29" spans="1:4" x14ac:dyDescent="0.2">
      <c r="A29" s="296" t="s">
        <v>337</v>
      </c>
      <c r="D29" s="297"/>
    </row>
    <row r="30" spans="1:4" x14ac:dyDescent="0.2">
      <c r="A30" s="296" t="s">
        <v>338</v>
      </c>
      <c r="D30" s="297"/>
    </row>
    <row r="31" spans="1:4" x14ac:dyDescent="0.2">
      <c r="A31" s="296" t="s">
        <v>339</v>
      </c>
      <c r="D31" s="297"/>
    </row>
    <row r="32" spans="1:4" x14ac:dyDescent="0.2">
      <c r="A32" s="296" t="s">
        <v>340</v>
      </c>
      <c r="D32" s="297"/>
    </row>
    <row r="33" spans="1:4" x14ac:dyDescent="0.2">
      <c r="A33" s="296" t="s">
        <v>341</v>
      </c>
      <c r="D33" s="297"/>
    </row>
    <row r="34" spans="1:4" x14ac:dyDescent="0.2">
      <c r="A34" s="296" t="s">
        <v>342</v>
      </c>
      <c r="D34" s="297"/>
    </row>
    <row r="35" spans="1:4" x14ac:dyDescent="0.2">
      <c r="A35" s="299" t="s">
        <v>343</v>
      </c>
      <c r="B35" s="44"/>
      <c r="C35" s="44"/>
      <c r="D35" s="300"/>
    </row>
  </sheetData>
  <pageMargins left="0.75" right="0.75" top="1" bottom="1" header="0.5" footer="0.5"/>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1:I43"/>
  <sheetViews>
    <sheetView view="pageBreakPreview" zoomScaleNormal="100" zoomScaleSheetLayoutView="100" workbookViewId="0">
      <selection activeCell="N33" sqref="N33"/>
    </sheetView>
  </sheetViews>
  <sheetFormatPr defaultRowHeight="12.75" x14ac:dyDescent="0.35"/>
  <cols>
    <col min="1" max="9" width="9.59765625" customWidth="1"/>
  </cols>
  <sheetData>
    <row r="1" spans="1:9" ht="49.5" customHeight="1" x14ac:dyDescent="0.5">
      <c r="A1" s="836" t="s">
        <v>344</v>
      </c>
      <c r="B1" s="836"/>
      <c r="C1" s="836"/>
      <c r="D1" s="836"/>
      <c r="E1" s="836"/>
      <c r="F1" s="836"/>
      <c r="G1" s="836"/>
      <c r="H1" s="606"/>
      <c r="I1" s="606"/>
    </row>
    <row r="2" spans="1:9" ht="17.649999999999999" x14ac:dyDescent="0.5">
      <c r="A2" s="647"/>
      <c r="B2" s="605"/>
      <c r="C2" s="605"/>
      <c r="D2" s="605"/>
      <c r="E2" s="605"/>
      <c r="F2" s="605"/>
      <c r="G2" s="605"/>
      <c r="H2" s="605"/>
      <c r="I2" s="605"/>
    </row>
    <row r="4" spans="1:9" s="2" customFormat="1" x14ac:dyDescent="0.35">
      <c r="A4" s="440" t="s">
        <v>86</v>
      </c>
      <c r="B4" s="441"/>
      <c r="C4" s="442"/>
      <c r="D4" s="440" t="s">
        <v>345</v>
      </c>
      <c r="E4" s="441"/>
      <c r="F4" s="442"/>
      <c r="G4" s="440" t="s">
        <v>346</v>
      </c>
      <c r="H4" s="441"/>
      <c r="I4" s="7"/>
    </row>
    <row r="5" spans="1:9" ht="13.15" x14ac:dyDescent="0.4">
      <c r="A5" s="23"/>
      <c r="B5" s="607"/>
      <c r="C5" s="608"/>
      <c r="D5" s="609"/>
      <c r="E5" s="610"/>
      <c r="F5" s="611"/>
      <c r="G5" s="609"/>
      <c r="H5" s="610"/>
      <c r="I5" s="3"/>
    </row>
    <row r="6" spans="1:9" s="2" customFormat="1" x14ac:dyDescent="0.35">
      <c r="A6" s="440" t="s">
        <v>224</v>
      </c>
      <c r="B6" s="441"/>
      <c r="C6" s="442"/>
      <c r="D6" s="440" t="s">
        <v>347</v>
      </c>
      <c r="E6" s="441"/>
      <c r="F6" s="442"/>
      <c r="G6" s="440" t="s">
        <v>348</v>
      </c>
      <c r="H6" s="441"/>
      <c r="I6" s="7"/>
    </row>
    <row r="7" spans="1:9" ht="13.15" x14ac:dyDescent="0.4">
      <c r="A7" s="23"/>
      <c r="B7" s="607"/>
      <c r="C7" s="608"/>
      <c r="D7" s="609"/>
      <c r="E7" s="610"/>
      <c r="F7" s="611"/>
      <c r="G7" s="609"/>
      <c r="H7" s="610"/>
      <c r="I7" s="3"/>
    </row>
    <row r="8" spans="1:9" s="2" customFormat="1" x14ac:dyDescent="0.35">
      <c r="A8" s="440" t="s">
        <v>349</v>
      </c>
      <c r="B8" s="441"/>
      <c r="C8" s="442"/>
      <c r="D8" s="440" t="s">
        <v>350</v>
      </c>
      <c r="E8" s="441"/>
      <c r="F8" s="442"/>
      <c r="G8" s="440" t="s">
        <v>351</v>
      </c>
      <c r="H8" s="441"/>
      <c r="I8" s="7"/>
    </row>
    <row r="9" spans="1:9" x14ac:dyDescent="0.35">
      <c r="A9" s="612"/>
      <c r="B9" s="607"/>
      <c r="C9" s="608"/>
      <c r="D9" s="609"/>
      <c r="E9" s="610"/>
      <c r="F9" s="611"/>
      <c r="G9" s="609"/>
      <c r="H9" s="610"/>
      <c r="I9" s="3"/>
    </row>
    <row r="13" spans="1:9" ht="15" x14ac:dyDescent="0.4">
      <c r="A13" s="14"/>
      <c r="B13" s="15" t="s">
        <v>352</v>
      </c>
      <c r="C13" s="16"/>
      <c r="G13" s="14"/>
      <c r="H13" s="15" t="s">
        <v>353</v>
      </c>
      <c r="I13" s="16"/>
    </row>
    <row r="14" spans="1:9" x14ac:dyDescent="0.35">
      <c r="A14" s="9" t="s">
        <v>354</v>
      </c>
      <c r="B14" s="9" t="s">
        <v>355</v>
      </c>
      <c r="C14" s="9" t="s">
        <v>356</v>
      </c>
      <c r="G14" s="9" t="s">
        <v>354</v>
      </c>
      <c r="H14" s="9" t="s">
        <v>355</v>
      </c>
      <c r="I14" s="9" t="s">
        <v>356</v>
      </c>
    </row>
    <row r="15" spans="1:9" x14ac:dyDescent="0.35">
      <c r="A15" s="9">
        <v>1</v>
      </c>
      <c r="B15" s="13"/>
      <c r="C15" s="13"/>
      <c r="G15" s="9">
        <v>1</v>
      </c>
      <c r="H15" s="13"/>
      <c r="I15" s="13"/>
    </row>
    <row r="16" spans="1:9" x14ac:dyDescent="0.35">
      <c r="A16" s="9">
        <f t="shared" ref="A16:A34" si="0">A15+1</f>
        <v>2</v>
      </c>
      <c r="B16" s="13"/>
      <c r="C16" s="13"/>
      <c r="G16" s="9">
        <f t="shared" ref="G16:G34" si="1">G15+1</f>
        <v>2</v>
      </c>
      <c r="H16" s="13"/>
      <c r="I16" s="13"/>
    </row>
    <row r="17" spans="1:9" x14ac:dyDescent="0.35">
      <c r="A17" s="9">
        <f t="shared" si="0"/>
        <v>3</v>
      </c>
      <c r="B17" s="13"/>
      <c r="C17" s="13"/>
      <c r="G17" s="9">
        <f t="shared" si="1"/>
        <v>3</v>
      </c>
      <c r="H17" s="13"/>
      <c r="I17" s="13"/>
    </row>
    <row r="18" spans="1:9" x14ac:dyDescent="0.35">
      <c r="A18" s="9">
        <f t="shared" si="0"/>
        <v>4</v>
      </c>
      <c r="B18" s="13"/>
      <c r="C18" s="13"/>
      <c r="G18" s="9">
        <f t="shared" si="1"/>
        <v>4</v>
      </c>
      <c r="H18" s="13"/>
      <c r="I18" s="13"/>
    </row>
    <row r="19" spans="1:9" x14ac:dyDescent="0.35">
      <c r="A19" s="9">
        <f t="shared" si="0"/>
        <v>5</v>
      </c>
      <c r="B19" s="13"/>
      <c r="C19" s="13"/>
      <c r="G19" s="9">
        <f t="shared" si="1"/>
        <v>5</v>
      </c>
      <c r="H19" s="13"/>
      <c r="I19" s="13"/>
    </row>
    <row r="20" spans="1:9" x14ac:dyDescent="0.35">
      <c r="A20" s="9">
        <f t="shared" si="0"/>
        <v>6</v>
      </c>
      <c r="B20" s="13"/>
      <c r="C20" s="13"/>
      <c r="G20" s="9">
        <f t="shared" si="1"/>
        <v>6</v>
      </c>
      <c r="H20" s="13"/>
      <c r="I20" s="13"/>
    </row>
    <row r="21" spans="1:9" x14ac:dyDescent="0.35">
      <c r="A21" s="9">
        <f t="shared" si="0"/>
        <v>7</v>
      </c>
      <c r="B21" s="13"/>
      <c r="C21" s="13"/>
      <c r="G21" s="9">
        <f t="shared" si="1"/>
        <v>7</v>
      </c>
      <c r="H21" s="13"/>
      <c r="I21" s="13"/>
    </row>
    <row r="22" spans="1:9" x14ac:dyDescent="0.35">
      <c r="A22" s="9">
        <f t="shared" si="0"/>
        <v>8</v>
      </c>
      <c r="B22" s="13"/>
      <c r="C22" s="13"/>
      <c r="G22" s="9">
        <f t="shared" si="1"/>
        <v>8</v>
      </c>
      <c r="H22" s="13"/>
      <c r="I22" s="13"/>
    </row>
    <row r="23" spans="1:9" x14ac:dyDescent="0.35">
      <c r="A23" s="9">
        <f t="shared" si="0"/>
        <v>9</v>
      </c>
      <c r="B23" s="13"/>
      <c r="C23" s="13"/>
      <c r="G23" s="9">
        <f t="shared" si="1"/>
        <v>9</v>
      </c>
      <c r="H23" s="13"/>
      <c r="I23" s="13"/>
    </row>
    <row r="24" spans="1:9" x14ac:dyDescent="0.35">
      <c r="A24" s="9">
        <f t="shared" si="0"/>
        <v>10</v>
      </c>
      <c r="B24" s="13"/>
      <c r="C24" s="13"/>
      <c r="G24" s="9">
        <f t="shared" si="1"/>
        <v>10</v>
      </c>
      <c r="H24" s="13"/>
      <c r="I24" s="13"/>
    </row>
    <row r="25" spans="1:9" x14ac:dyDescent="0.35">
      <c r="A25" s="9">
        <f t="shared" si="0"/>
        <v>11</v>
      </c>
      <c r="B25" s="13"/>
      <c r="C25" s="13"/>
      <c r="G25" s="9">
        <f t="shared" si="1"/>
        <v>11</v>
      </c>
      <c r="H25" s="13"/>
      <c r="I25" s="13"/>
    </row>
    <row r="26" spans="1:9" x14ac:dyDescent="0.35">
      <c r="A26" s="9">
        <f t="shared" si="0"/>
        <v>12</v>
      </c>
      <c r="B26" s="13"/>
      <c r="C26" s="13"/>
      <c r="G26" s="9">
        <f t="shared" si="1"/>
        <v>12</v>
      </c>
      <c r="H26" s="13"/>
      <c r="I26" s="13"/>
    </row>
    <row r="27" spans="1:9" x14ac:dyDescent="0.35">
      <c r="A27" s="9">
        <f t="shared" si="0"/>
        <v>13</v>
      </c>
      <c r="B27" s="13"/>
      <c r="C27" s="13"/>
      <c r="G27" s="9">
        <f t="shared" si="1"/>
        <v>13</v>
      </c>
      <c r="H27" s="13"/>
      <c r="I27" s="13"/>
    </row>
    <row r="28" spans="1:9" x14ac:dyDescent="0.35">
      <c r="A28" s="9">
        <f t="shared" si="0"/>
        <v>14</v>
      </c>
      <c r="B28" s="13"/>
      <c r="C28" s="13"/>
      <c r="G28" s="9">
        <f t="shared" si="1"/>
        <v>14</v>
      </c>
      <c r="H28" s="13"/>
      <c r="I28" s="13"/>
    </row>
    <row r="29" spans="1:9" x14ac:dyDescent="0.35">
      <c r="A29" s="9">
        <f t="shared" si="0"/>
        <v>15</v>
      </c>
      <c r="B29" s="13"/>
      <c r="C29" s="13"/>
      <c r="G29" s="9">
        <f t="shared" si="1"/>
        <v>15</v>
      </c>
      <c r="H29" s="13"/>
      <c r="I29" s="13"/>
    </row>
    <row r="30" spans="1:9" x14ac:dyDescent="0.35">
      <c r="A30" s="9">
        <f t="shared" si="0"/>
        <v>16</v>
      </c>
      <c r="B30" s="13"/>
      <c r="C30" s="13"/>
      <c r="G30" s="9">
        <f t="shared" si="1"/>
        <v>16</v>
      </c>
      <c r="H30" s="13"/>
      <c r="I30" s="13"/>
    </row>
    <row r="31" spans="1:9" x14ac:dyDescent="0.35">
      <c r="A31" s="9">
        <f t="shared" si="0"/>
        <v>17</v>
      </c>
      <c r="B31" s="13"/>
      <c r="C31" s="13"/>
      <c r="G31" s="9">
        <f t="shared" si="1"/>
        <v>17</v>
      </c>
      <c r="H31" s="13"/>
      <c r="I31" s="13"/>
    </row>
    <row r="32" spans="1:9" x14ac:dyDescent="0.35">
      <c r="A32" s="9">
        <f t="shared" si="0"/>
        <v>18</v>
      </c>
      <c r="B32" s="13"/>
      <c r="C32" s="13"/>
      <c r="G32" s="9">
        <f t="shared" si="1"/>
        <v>18</v>
      </c>
      <c r="H32" s="13"/>
      <c r="I32" s="13"/>
    </row>
    <row r="33" spans="1:9" x14ac:dyDescent="0.35">
      <c r="A33" s="9">
        <f t="shared" si="0"/>
        <v>19</v>
      </c>
      <c r="B33" s="13"/>
      <c r="C33" s="13"/>
      <c r="G33" s="9">
        <f t="shared" si="1"/>
        <v>19</v>
      </c>
      <c r="H33" s="13"/>
      <c r="I33" s="13"/>
    </row>
    <row r="34" spans="1:9" x14ac:dyDescent="0.35">
      <c r="A34" s="9">
        <f t="shared" si="0"/>
        <v>20</v>
      </c>
      <c r="B34" s="13"/>
      <c r="C34" s="13"/>
      <c r="G34" s="9">
        <f t="shared" si="1"/>
        <v>20</v>
      </c>
      <c r="H34" s="13"/>
      <c r="I34" s="13"/>
    </row>
    <row r="38" spans="1:9" ht="15.75" customHeight="1" x14ac:dyDescent="0.35">
      <c r="A38" t="s">
        <v>357</v>
      </c>
      <c r="F38" s="17"/>
    </row>
    <row r="39" spans="1:9" ht="17.25" customHeight="1" x14ac:dyDescent="0.35">
      <c r="F39" s="17"/>
    </row>
    <row r="41" spans="1:9" x14ac:dyDescent="0.35">
      <c r="A41" t="s">
        <v>358</v>
      </c>
      <c r="B41" s="12"/>
      <c r="C41" s="1"/>
      <c r="D41" s="12"/>
      <c r="E41" s="12"/>
      <c r="F41" s="12"/>
      <c r="G41" s="12"/>
      <c r="H41" s="12"/>
      <c r="I41" s="1"/>
    </row>
    <row r="42" spans="1:9" x14ac:dyDescent="0.35">
      <c r="B42" s="12"/>
      <c r="C42" s="6"/>
      <c r="D42" s="12"/>
      <c r="E42" s="12"/>
      <c r="F42" s="12"/>
      <c r="G42" s="12"/>
      <c r="H42" s="12"/>
      <c r="I42" s="6"/>
    </row>
    <row r="43" spans="1:9" x14ac:dyDescent="0.35">
      <c r="B43" s="12"/>
      <c r="C43" s="6"/>
      <c r="D43" s="12"/>
      <c r="E43" s="12"/>
      <c r="F43" s="12"/>
      <c r="G43" s="12"/>
      <c r="H43" s="12"/>
      <c r="I43" s="6"/>
    </row>
  </sheetData>
  <mergeCells count="1">
    <mergeCell ref="A1:G1"/>
  </mergeCells>
  <phoneticPr fontId="0" type="noConversion"/>
  <printOptions horizontalCentered="1"/>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6</xdr:col>
                    <xdr:colOff>400050</xdr:colOff>
                    <xdr:row>36</xdr:row>
                    <xdr:rowOff>123825</xdr:rowOff>
                  </from>
                  <to>
                    <xdr:col>8</xdr:col>
                    <xdr:colOff>590550</xdr:colOff>
                    <xdr:row>37</xdr:row>
                    <xdr:rowOff>171450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6</xdr:col>
                    <xdr:colOff>400050</xdr:colOff>
                    <xdr:row>37</xdr:row>
                    <xdr:rowOff>180975</xdr:rowOff>
                  </from>
                  <to>
                    <xdr:col>9</xdr:col>
                    <xdr:colOff>95250</xdr:colOff>
                    <xdr:row>38</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dimension ref="A1:E52"/>
  <sheetViews>
    <sheetView view="pageBreakPreview" zoomScale="115" zoomScaleNormal="100" zoomScaleSheetLayoutView="115" workbookViewId="0">
      <selection activeCell="B6" sqref="B6"/>
    </sheetView>
  </sheetViews>
  <sheetFormatPr defaultRowHeight="12.75" x14ac:dyDescent="0.35"/>
  <cols>
    <col min="1" max="1" width="39.59765625" customWidth="1"/>
    <col min="2" max="5" width="14.73046875" customWidth="1"/>
  </cols>
  <sheetData>
    <row r="1" spans="1:5" ht="63.75" customHeight="1" x14ac:dyDescent="0.35">
      <c r="A1" s="665" t="s">
        <v>359</v>
      </c>
      <c r="B1" s="665"/>
      <c r="C1" s="665"/>
      <c r="D1" s="665"/>
      <c r="E1" s="665"/>
    </row>
    <row r="3" spans="1:5" ht="37.5" customHeight="1" x14ac:dyDescent="0.35">
      <c r="A3" s="435"/>
      <c r="B3" s="775" t="s">
        <v>360</v>
      </c>
      <c r="C3" s="775"/>
      <c r="D3" s="768" t="s">
        <v>361</v>
      </c>
      <c r="E3" s="768"/>
    </row>
    <row r="4" spans="1:5" ht="13.5" x14ac:dyDescent="0.35">
      <c r="A4" s="439" t="s">
        <v>362</v>
      </c>
      <c r="B4" s="453" t="s">
        <v>228</v>
      </c>
      <c r="C4" s="453" t="s">
        <v>229</v>
      </c>
      <c r="D4" s="453" t="s">
        <v>228</v>
      </c>
      <c r="E4" s="453" t="s">
        <v>229</v>
      </c>
    </row>
    <row r="5" spans="1:5" ht="13.5" x14ac:dyDescent="0.35">
      <c r="A5" s="439"/>
      <c r="B5" s="439"/>
      <c r="C5" s="439"/>
      <c r="D5" s="439"/>
      <c r="E5" s="439"/>
    </row>
    <row r="6" spans="1:5" ht="13.5" x14ac:dyDescent="0.35">
      <c r="A6" s="439"/>
      <c r="B6" s="439"/>
      <c r="C6" s="439"/>
      <c r="D6" s="439"/>
      <c r="E6" s="439"/>
    </row>
    <row r="7" spans="1:5" x14ac:dyDescent="0.35">
      <c r="A7" s="24"/>
      <c r="B7" s="24"/>
      <c r="C7" s="24"/>
      <c r="D7" s="24"/>
      <c r="E7" s="24"/>
    </row>
    <row r="8" spans="1:5" x14ac:dyDescent="0.35">
      <c r="A8" s="24"/>
      <c r="B8" s="24"/>
      <c r="C8" s="24"/>
      <c r="D8" s="24"/>
      <c r="E8" s="24"/>
    </row>
    <row r="9" spans="1:5" x14ac:dyDescent="0.35">
      <c r="A9" s="24"/>
      <c r="B9" s="24"/>
      <c r="C9" s="24"/>
      <c r="D9" s="24"/>
      <c r="E9" s="24"/>
    </row>
    <row r="10" spans="1:5" x14ac:dyDescent="0.35">
      <c r="A10" s="24"/>
      <c r="B10" s="24"/>
      <c r="C10" s="24"/>
      <c r="D10" s="24"/>
      <c r="E10" s="24"/>
    </row>
    <row r="11" spans="1:5" x14ac:dyDescent="0.35">
      <c r="A11" s="24"/>
      <c r="B11" s="24"/>
      <c r="C11" s="24"/>
      <c r="D11" s="24"/>
      <c r="E11" s="24"/>
    </row>
    <row r="12" spans="1:5" x14ac:dyDescent="0.35">
      <c r="A12" s="24"/>
      <c r="B12" s="24"/>
      <c r="C12" s="24"/>
      <c r="D12" s="24"/>
      <c r="E12" s="24"/>
    </row>
    <row r="13" spans="1:5" x14ac:dyDescent="0.35">
      <c r="A13" s="24"/>
      <c r="B13" s="24"/>
      <c r="C13" s="24"/>
      <c r="D13" s="24"/>
      <c r="E13" s="24"/>
    </row>
    <row r="14" spans="1:5" x14ac:dyDescent="0.35">
      <c r="A14" s="24"/>
      <c r="B14" s="24"/>
      <c r="C14" s="24"/>
      <c r="D14" s="24"/>
      <c r="E14" s="24"/>
    </row>
    <row r="15" spans="1:5" x14ac:dyDescent="0.35">
      <c r="A15" s="24"/>
      <c r="B15" s="24"/>
      <c r="C15" s="24"/>
      <c r="D15" s="24"/>
      <c r="E15" s="24"/>
    </row>
    <row r="16" spans="1:5" x14ac:dyDescent="0.35">
      <c r="A16" s="24"/>
      <c r="B16" s="24"/>
      <c r="C16" s="24"/>
      <c r="D16" s="24"/>
      <c r="E16" s="24"/>
    </row>
    <row r="17" spans="1:5" x14ac:dyDescent="0.35">
      <c r="A17" s="24"/>
      <c r="B17" s="24"/>
      <c r="C17" s="24"/>
      <c r="D17" s="24"/>
      <c r="E17" s="24"/>
    </row>
    <row r="18" spans="1:5" x14ac:dyDescent="0.35">
      <c r="A18" s="24"/>
      <c r="B18" s="24"/>
      <c r="C18" s="24"/>
      <c r="D18" s="24"/>
      <c r="E18" s="24"/>
    </row>
    <row r="19" spans="1:5" x14ac:dyDescent="0.35">
      <c r="A19" s="24"/>
      <c r="B19" s="24"/>
      <c r="C19" s="24"/>
      <c r="D19" s="24"/>
      <c r="E19" s="24"/>
    </row>
    <row r="20" spans="1:5" x14ac:dyDescent="0.35">
      <c r="A20" s="24"/>
      <c r="B20" s="24"/>
      <c r="C20" s="24"/>
      <c r="D20" s="24"/>
      <c r="E20" s="24"/>
    </row>
    <row r="21" spans="1:5" x14ac:dyDescent="0.35">
      <c r="A21" s="24"/>
      <c r="B21" s="24"/>
      <c r="C21" s="24"/>
      <c r="D21" s="24"/>
      <c r="E21" s="24"/>
    </row>
    <row r="22" spans="1:5" x14ac:dyDescent="0.35">
      <c r="A22" s="24"/>
      <c r="B22" s="24"/>
      <c r="C22" s="24"/>
      <c r="D22" s="24"/>
      <c r="E22" s="24"/>
    </row>
    <row r="23" spans="1:5" x14ac:dyDescent="0.35">
      <c r="A23" s="24"/>
      <c r="B23" s="24"/>
      <c r="C23" s="24"/>
      <c r="D23" s="24"/>
      <c r="E23" s="24"/>
    </row>
    <row r="24" spans="1:5" x14ac:dyDescent="0.35">
      <c r="A24" s="24"/>
      <c r="B24" s="24"/>
      <c r="C24" s="24"/>
      <c r="D24" s="24"/>
      <c r="E24" s="24"/>
    </row>
    <row r="25" spans="1:5" x14ac:dyDescent="0.35">
      <c r="A25" s="24"/>
      <c r="B25" s="24"/>
      <c r="C25" s="24"/>
      <c r="D25" s="24"/>
      <c r="E25" s="24"/>
    </row>
    <row r="26" spans="1:5" x14ac:dyDescent="0.35">
      <c r="A26" s="24"/>
      <c r="B26" s="24"/>
      <c r="C26" s="24"/>
      <c r="D26" s="24"/>
      <c r="E26" s="24"/>
    </row>
    <row r="27" spans="1:5" x14ac:dyDescent="0.35">
      <c r="A27" s="24"/>
      <c r="B27" s="24"/>
      <c r="C27" s="24"/>
      <c r="D27" s="24"/>
      <c r="E27" s="24"/>
    </row>
    <row r="28" spans="1:5" x14ac:dyDescent="0.35">
      <c r="A28" s="24"/>
      <c r="B28" s="24"/>
      <c r="C28" s="24"/>
      <c r="D28" s="24"/>
      <c r="E28" s="24"/>
    </row>
    <row r="29" spans="1:5" x14ac:dyDescent="0.35">
      <c r="A29" s="24"/>
      <c r="B29" s="24"/>
      <c r="C29" s="24"/>
      <c r="D29" s="24"/>
      <c r="E29" s="24"/>
    </row>
    <row r="30" spans="1:5" x14ac:dyDescent="0.35">
      <c r="A30" s="24"/>
      <c r="B30" s="24"/>
      <c r="C30" s="24"/>
      <c r="D30" s="24"/>
      <c r="E30" s="24"/>
    </row>
    <row r="31" spans="1:5" x14ac:dyDescent="0.35">
      <c r="A31" s="24"/>
      <c r="B31" s="24"/>
      <c r="C31" s="24"/>
      <c r="D31" s="24"/>
      <c r="E31" s="24"/>
    </row>
    <row r="32" spans="1:5" x14ac:dyDescent="0.35">
      <c r="A32" s="24"/>
      <c r="B32" s="24"/>
      <c r="C32" s="24"/>
      <c r="D32" s="24"/>
      <c r="E32" s="24"/>
    </row>
    <row r="33" spans="1:5" x14ac:dyDescent="0.35">
      <c r="A33" s="24"/>
      <c r="B33" s="24"/>
      <c r="C33" s="24"/>
      <c r="D33" s="24"/>
      <c r="E33" s="24"/>
    </row>
    <row r="34" spans="1:5" x14ac:dyDescent="0.35">
      <c r="A34" s="24"/>
      <c r="B34" s="24"/>
      <c r="C34" s="24"/>
      <c r="D34" s="24"/>
      <c r="E34" s="24"/>
    </row>
    <row r="35" spans="1:5" x14ac:dyDescent="0.35">
      <c r="A35" s="24"/>
      <c r="B35" s="24"/>
      <c r="C35" s="24"/>
      <c r="D35" s="24"/>
      <c r="E35" s="24"/>
    </row>
    <row r="36" spans="1:5" x14ac:dyDescent="0.35">
      <c r="A36" s="24"/>
      <c r="B36" s="24"/>
      <c r="C36" s="24"/>
      <c r="D36" s="24"/>
      <c r="E36" s="24"/>
    </row>
    <row r="37" spans="1:5" x14ac:dyDescent="0.35">
      <c r="A37" s="24"/>
      <c r="B37" s="24"/>
      <c r="C37" s="24"/>
      <c r="D37" s="24"/>
      <c r="E37" s="24"/>
    </row>
    <row r="38" spans="1:5" x14ac:dyDescent="0.35">
      <c r="A38" s="24"/>
      <c r="B38" s="24"/>
      <c r="C38" s="24"/>
      <c r="D38" s="24"/>
      <c r="E38" s="24"/>
    </row>
    <row r="39" spans="1:5" x14ac:dyDescent="0.35">
      <c r="A39" s="24"/>
      <c r="B39" s="24"/>
      <c r="C39" s="24"/>
      <c r="D39" s="24"/>
      <c r="E39" s="24"/>
    </row>
    <row r="40" spans="1:5" x14ac:dyDescent="0.35">
      <c r="A40" s="24"/>
      <c r="B40" s="24"/>
      <c r="C40" s="24"/>
      <c r="D40" s="24"/>
      <c r="E40" s="24"/>
    </row>
    <row r="41" spans="1:5" x14ac:dyDescent="0.35">
      <c r="A41" s="24"/>
      <c r="B41" s="24"/>
      <c r="C41" s="24"/>
      <c r="D41" s="24"/>
      <c r="E41" s="24"/>
    </row>
    <row r="42" spans="1:5" x14ac:dyDescent="0.35">
      <c r="A42" s="24"/>
      <c r="B42" s="24"/>
      <c r="C42" s="24"/>
      <c r="D42" s="24"/>
      <c r="E42" s="24"/>
    </row>
    <row r="43" spans="1:5" x14ac:dyDescent="0.35">
      <c r="A43" s="24"/>
      <c r="B43" s="24"/>
      <c r="C43" s="24"/>
      <c r="D43" s="24"/>
      <c r="E43" s="24"/>
    </row>
    <row r="44" spans="1:5" x14ac:dyDescent="0.35">
      <c r="A44" s="24"/>
      <c r="B44" s="24"/>
      <c r="C44" s="24"/>
      <c r="D44" s="24"/>
      <c r="E44" s="24"/>
    </row>
    <row r="45" spans="1:5" x14ac:dyDescent="0.35">
      <c r="A45" s="24"/>
      <c r="B45" s="24"/>
      <c r="C45" s="24"/>
      <c r="D45" s="24"/>
      <c r="E45" s="24"/>
    </row>
    <row r="46" spans="1:5" x14ac:dyDescent="0.35">
      <c r="A46" s="24"/>
      <c r="B46" s="24"/>
      <c r="C46" s="24"/>
      <c r="D46" s="24"/>
      <c r="E46" s="24"/>
    </row>
    <row r="47" spans="1:5" x14ac:dyDescent="0.35">
      <c r="A47" s="24"/>
      <c r="B47" s="24"/>
      <c r="C47" s="24"/>
      <c r="D47" s="24"/>
      <c r="E47" s="24"/>
    </row>
    <row r="48" spans="1:5" x14ac:dyDescent="0.35">
      <c r="A48" s="24"/>
      <c r="B48" s="24"/>
      <c r="C48" s="24"/>
      <c r="D48" s="24"/>
      <c r="E48" s="24"/>
    </row>
    <row r="49" spans="1:5" x14ac:dyDescent="0.35">
      <c r="A49" s="24"/>
      <c r="B49" s="24"/>
      <c r="C49" s="24"/>
      <c r="D49" s="24"/>
      <c r="E49" s="24"/>
    </row>
    <row r="50" spans="1:5" x14ac:dyDescent="0.35">
      <c r="A50" s="24"/>
      <c r="B50" s="24"/>
      <c r="C50" s="24"/>
      <c r="D50" s="24"/>
      <c r="E50" s="24"/>
    </row>
    <row r="51" spans="1:5" x14ac:dyDescent="0.35">
      <c r="A51" s="24"/>
      <c r="B51" s="24"/>
      <c r="C51" s="24"/>
      <c r="D51" s="24"/>
      <c r="E51" s="24"/>
    </row>
    <row r="52" spans="1:5" x14ac:dyDescent="0.35">
      <c r="A52" s="24"/>
      <c r="B52" s="24"/>
      <c r="C52" s="24"/>
      <c r="D52" s="24"/>
      <c r="E52" s="24"/>
    </row>
  </sheetData>
  <mergeCells count="3">
    <mergeCell ref="B3:C3"/>
    <mergeCell ref="D3:E3"/>
    <mergeCell ref="A1:E1"/>
  </mergeCells>
  <phoneticPr fontId="20" type="noConversion"/>
  <pageMargins left="0.35433070866141736" right="0.35433070866141736"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BA51-FF55-4DC5-9E55-64F55AD64607}">
  <sheetPr codeName="Sheet14"/>
  <dimension ref="A1:I8"/>
  <sheetViews>
    <sheetView workbookViewId="0">
      <selection activeCell="L10" sqref="L10"/>
    </sheetView>
  </sheetViews>
  <sheetFormatPr defaultRowHeight="12.75" x14ac:dyDescent="0.35"/>
  <sheetData>
    <row r="1" spans="1:9" ht="45" x14ac:dyDescent="1.1499999999999999">
      <c r="A1" s="837" t="s">
        <v>363</v>
      </c>
      <c r="B1" s="837"/>
      <c r="C1" s="837"/>
      <c r="D1" s="837"/>
      <c r="E1" s="837"/>
      <c r="F1" s="837"/>
      <c r="G1" s="837"/>
      <c r="H1" s="837"/>
      <c r="I1" s="837"/>
    </row>
    <row r="2" spans="1:9" ht="45" x14ac:dyDescent="1.1499999999999999">
      <c r="A2" s="837" t="s">
        <v>364</v>
      </c>
      <c r="B2" s="837"/>
      <c r="C2" s="837"/>
      <c r="D2" s="837"/>
      <c r="E2" s="837"/>
      <c r="F2" s="837"/>
      <c r="G2" s="837"/>
      <c r="H2" s="837"/>
      <c r="I2" s="837"/>
    </row>
    <row r="3" spans="1:9" x14ac:dyDescent="0.35">
      <c r="A3" s="564"/>
      <c r="B3" s="564"/>
      <c r="C3" s="564"/>
      <c r="D3" s="564"/>
      <c r="E3" s="564"/>
      <c r="F3" s="564"/>
      <c r="G3" s="564"/>
      <c r="H3" s="564"/>
      <c r="I3" s="564"/>
    </row>
    <row r="4" spans="1:9" x14ac:dyDescent="0.35">
      <c r="A4" s="564"/>
      <c r="B4" s="564"/>
      <c r="C4" s="564"/>
      <c r="D4" s="564"/>
      <c r="E4" s="564"/>
      <c r="F4" s="564"/>
      <c r="G4" s="564"/>
      <c r="H4" s="564"/>
      <c r="I4" s="564"/>
    </row>
    <row r="5" spans="1:9" ht="17.25" x14ac:dyDescent="0.45">
      <c r="A5" s="838" t="s">
        <v>365</v>
      </c>
      <c r="B5" s="838"/>
      <c r="C5" s="838"/>
      <c r="D5" s="838"/>
      <c r="E5" s="838"/>
      <c r="F5" s="838"/>
      <c r="G5" s="838"/>
      <c r="H5" s="838"/>
      <c r="I5" s="838"/>
    </row>
    <row r="6" spans="1:9" x14ac:dyDescent="0.35">
      <c r="A6" s="11"/>
      <c r="B6" s="11"/>
      <c r="C6" s="11"/>
      <c r="D6" s="11"/>
      <c r="E6" s="11"/>
      <c r="F6" s="11"/>
      <c r="G6" s="11"/>
      <c r="H6" s="11"/>
      <c r="I6" s="11"/>
    </row>
    <row r="7" spans="1:9" ht="13.5" x14ac:dyDescent="0.35">
      <c r="A7" s="840" t="s">
        <v>366</v>
      </c>
      <c r="B7" s="840"/>
      <c r="C7" s="840"/>
      <c r="D7" s="840"/>
      <c r="E7" s="840"/>
      <c r="F7" s="840"/>
      <c r="G7" s="840"/>
      <c r="H7" s="840"/>
      <c r="I7" s="840"/>
    </row>
    <row r="8" spans="1:9" ht="20.65" x14ac:dyDescent="0.6">
      <c r="A8" s="839"/>
      <c r="B8" s="839"/>
      <c r="C8" s="839"/>
      <c r="D8" s="839"/>
      <c r="E8" s="839"/>
      <c r="F8" s="839"/>
      <c r="G8" s="839"/>
      <c r="H8" s="839"/>
      <c r="I8" s="839"/>
    </row>
  </sheetData>
  <mergeCells count="5">
    <mergeCell ref="A1:I1"/>
    <mergeCell ref="A2:I2"/>
    <mergeCell ref="A5:I5"/>
    <mergeCell ref="A8:I8"/>
    <mergeCell ref="A7:I7"/>
  </mergeCells>
  <pageMargins left="0.75" right="0.75" top="1" bottom="1" header="0.5" footer="0.5"/>
  <pageSetup paperSize="9" orientation="portrait" horizontalDpi="12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4906-5FD1-46A0-A3AB-E2708A4B3ECB}">
  <sheetPr codeName="Sheet15"/>
  <dimension ref="A1:N33"/>
  <sheetViews>
    <sheetView workbookViewId="0">
      <selection activeCell="A4" sqref="A4"/>
    </sheetView>
  </sheetViews>
  <sheetFormatPr defaultColWidth="9.1328125" defaultRowHeight="12.75" x14ac:dyDescent="0.35"/>
  <cols>
    <col min="1" max="1" width="11.86328125" style="8" customWidth="1"/>
    <col min="2" max="10" width="9.1328125" style="8"/>
    <col min="11" max="11" width="9.73046875" style="8" customWidth="1"/>
    <col min="12" max="16384" width="9.1328125" style="8"/>
  </cols>
  <sheetData>
    <row r="1" spans="1:14" ht="12.75" customHeight="1" x14ac:dyDescent="0.35"/>
    <row r="2" spans="1:14" ht="12.75" customHeight="1" x14ac:dyDescent="0.35"/>
    <row r="3" spans="1:14" ht="24.75" x14ac:dyDescent="0.65">
      <c r="A3" s="436" t="s">
        <v>367</v>
      </c>
    </row>
    <row r="4" spans="1:14" ht="12.75" customHeight="1" x14ac:dyDescent="0.35"/>
    <row r="5" spans="1:14" ht="12.75" customHeight="1" x14ac:dyDescent="0.35">
      <c r="A5" s="841" t="s">
        <v>112</v>
      </c>
      <c r="B5" s="841"/>
      <c r="C5" s="841"/>
      <c r="D5" s="841"/>
      <c r="E5" s="841" t="s">
        <v>368</v>
      </c>
      <c r="F5" s="841"/>
      <c r="G5" s="841"/>
      <c r="H5" s="841"/>
      <c r="I5" s="841"/>
      <c r="J5" s="841" t="s">
        <v>224</v>
      </c>
      <c r="K5" s="841"/>
      <c r="L5" s="687"/>
      <c r="M5" s="687"/>
      <c r="N5" s="687"/>
    </row>
    <row r="6" spans="1:14" ht="12.75" customHeight="1" x14ac:dyDescent="0.35">
      <c r="A6" s="841"/>
      <c r="B6" s="841"/>
      <c r="C6" s="841"/>
      <c r="D6" s="841"/>
      <c r="E6" s="841"/>
      <c r="F6" s="841"/>
      <c r="G6" s="841"/>
      <c r="H6" s="841"/>
      <c r="I6" s="841"/>
      <c r="J6" s="841"/>
      <c r="K6" s="841"/>
      <c r="L6" s="687"/>
      <c r="M6" s="687"/>
      <c r="N6" s="687"/>
    </row>
    <row r="7" spans="1:14" ht="12.75" customHeight="1" x14ac:dyDescent="0.35">
      <c r="A7" s="841" t="s">
        <v>369</v>
      </c>
      <c r="B7" s="841"/>
      <c r="C7" s="841"/>
      <c r="D7" s="841"/>
      <c r="E7" s="841" t="s">
        <v>370</v>
      </c>
      <c r="F7" s="841"/>
      <c r="G7" s="841"/>
      <c r="H7" s="841"/>
      <c r="I7" s="841"/>
      <c r="J7" s="844"/>
      <c r="K7" s="845"/>
      <c r="L7" s="845"/>
      <c r="M7" s="845"/>
      <c r="N7" s="846"/>
    </row>
    <row r="8" spans="1:14" ht="12.75" customHeight="1" x14ac:dyDescent="0.35">
      <c r="A8" s="841"/>
      <c r="B8" s="841"/>
      <c r="C8" s="841"/>
      <c r="D8" s="841"/>
      <c r="E8" s="841"/>
      <c r="F8" s="841"/>
      <c r="G8" s="841"/>
      <c r="H8" s="841"/>
      <c r="I8" s="841"/>
      <c r="J8" s="847"/>
      <c r="K8" s="848"/>
      <c r="L8" s="848"/>
      <c r="M8" s="848"/>
      <c r="N8" s="849"/>
    </row>
    <row r="9" spans="1:14" ht="12.75" customHeight="1" x14ac:dyDescent="0.4">
      <c r="B9" s="434"/>
      <c r="C9" s="434"/>
      <c r="D9" s="434"/>
      <c r="E9" s="434"/>
      <c r="F9" s="434"/>
      <c r="G9" s="434"/>
      <c r="H9" s="434"/>
      <c r="I9" s="434"/>
    </row>
    <row r="10" spans="1:14" ht="12.75" customHeight="1" x14ac:dyDescent="0.35">
      <c r="A10" s="616" t="s">
        <v>371</v>
      </c>
      <c r="B10" s="843" t="s">
        <v>372</v>
      </c>
      <c r="C10" s="843"/>
      <c r="D10" s="843"/>
      <c r="E10" s="843"/>
      <c r="F10" s="843"/>
      <c r="G10" s="843"/>
      <c r="H10" s="843"/>
      <c r="I10" s="843"/>
      <c r="J10" s="843"/>
      <c r="K10" s="843"/>
      <c r="L10" s="843" t="s">
        <v>373</v>
      </c>
      <c r="M10" s="843"/>
      <c r="N10" s="843"/>
    </row>
    <row r="11" spans="1:14" ht="12.75" customHeight="1" x14ac:dyDescent="0.35">
      <c r="A11" s="687"/>
      <c r="B11" s="687"/>
      <c r="C11" s="687"/>
      <c r="D11" s="687"/>
      <c r="E11" s="687"/>
      <c r="F11" s="687"/>
      <c r="G11" s="687"/>
      <c r="H11" s="687"/>
      <c r="I11" s="687"/>
      <c r="J11" s="687"/>
      <c r="K11" s="687"/>
      <c r="L11" s="687"/>
      <c r="M11" s="687"/>
      <c r="N11" s="687"/>
    </row>
    <row r="12" spans="1:14" ht="12.75" customHeight="1" x14ac:dyDescent="0.35">
      <c r="A12" s="687"/>
      <c r="B12" s="687"/>
      <c r="C12" s="687"/>
      <c r="D12" s="687"/>
      <c r="E12" s="687"/>
      <c r="F12" s="687"/>
      <c r="G12" s="687"/>
      <c r="H12" s="687"/>
      <c r="I12" s="687"/>
      <c r="J12" s="687"/>
      <c r="K12" s="687"/>
      <c r="L12" s="687"/>
      <c r="M12" s="687"/>
      <c r="N12" s="687"/>
    </row>
    <row r="13" spans="1:14" x14ac:dyDescent="0.35">
      <c r="A13" s="687"/>
      <c r="B13" s="687"/>
      <c r="C13" s="687"/>
      <c r="D13" s="687"/>
      <c r="E13" s="687"/>
      <c r="F13" s="687"/>
      <c r="G13" s="687"/>
      <c r="H13" s="687"/>
      <c r="I13" s="687"/>
      <c r="J13" s="687"/>
      <c r="K13" s="687"/>
      <c r="L13" s="687"/>
      <c r="M13" s="687"/>
      <c r="N13" s="687"/>
    </row>
    <row r="14" spans="1:14" x14ac:dyDescent="0.35">
      <c r="A14" s="687"/>
      <c r="B14" s="687"/>
      <c r="C14" s="687"/>
      <c r="D14" s="687"/>
      <c r="E14" s="687"/>
      <c r="F14" s="687"/>
      <c r="G14" s="687"/>
      <c r="H14" s="687"/>
      <c r="I14" s="687"/>
      <c r="J14" s="687"/>
      <c r="K14" s="687"/>
      <c r="L14" s="687"/>
      <c r="M14" s="687"/>
      <c r="N14" s="687"/>
    </row>
    <row r="15" spans="1:14" x14ac:dyDescent="0.35">
      <c r="A15" s="842" t="s">
        <v>374</v>
      </c>
      <c r="B15" s="687"/>
      <c r="C15" s="687"/>
      <c r="D15" s="687"/>
      <c r="E15" s="687"/>
      <c r="F15" s="687"/>
      <c r="G15" s="687"/>
      <c r="H15" s="687"/>
      <c r="I15" s="687"/>
      <c r="J15" s="687"/>
      <c r="K15" s="687"/>
      <c r="L15" s="687"/>
      <c r="M15" s="687"/>
      <c r="N15" s="687"/>
    </row>
    <row r="16" spans="1:14" x14ac:dyDescent="0.35">
      <c r="A16" s="842"/>
      <c r="B16" s="687"/>
      <c r="C16" s="687"/>
      <c r="D16" s="687"/>
      <c r="E16" s="687"/>
      <c r="F16" s="687"/>
      <c r="G16" s="687"/>
      <c r="H16" s="687"/>
      <c r="I16" s="687"/>
      <c r="J16" s="687"/>
      <c r="K16" s="687"/>
      <c r="L16" s="687"/>
      <c r="M16" s="687"/>
      <c r="N16" s="687"/>
    </row>
    <row r="17" spans="1:14" x14ac:dyDescent="0.35">
      <c r="A17" s="842"/>
      <c r="B17" s="687"/>
      <c r="C17" s="687"/>
      <c r="D17" s="687"/>
      <c r="E17" s="687"/>
      <c r="F17" s="687"/>
      <c r="G17" s="687"/>
      <c r="H17" s="687"/>
      <c r="I17" s="687"/>
      <c r="J17" s="687"/>
      <c r="K17" s="687"/>
      <c r="L17" s="687"/>
      <c r="M17" s="687"/>
      <c r="N17" s="687"/>
    </row>
    <row r="18" spans="1:14" x14ac:dyDescent="0.35">
      <c r="A18" s="842"/>
      <c r="B18" s="687"/>
      <c r="C18" s="687"/>
      <c r="D18" s="687"/>
      <c r="E18" s="687"/>
      <c r="F18" s="687"/>
      <c r="G18" s="687"/>
      <c r="H18" s="687"/>
      <c r="I18" s="687"/>
      <c r="J18" s="687"/>
      <c r="K18" s="687"/>
      <c r="L18" s="687"/>
      <c r="M18" s="687"/>
      <c r="N18" s="687"/>
    </row>
    <row r="19" spans="1:14" x14ac:dyDescent="0.35">
      <c r="A19" s="842"/>
      <c r="B19" s="687"/>
      <c r="C19" s="687"/>
      <c r="D19" s="687"/>
      <c r="E19" s="687"/>
      <c r="F19" s="687"/>
      <c r="G19" s="687"/>
      <c r="H19" s="687"/>
      <c r="I19" s="687"/>
      <c r="J19" s="687"/>
      <c r="K19" s="687"/>
      <c r="L19" s="687"/>
      <c r="M19" s="687"/>
      <c r="N19" s="687"/>
    </row>
    <row r="20" spans="1:14" x14ac:dyDescent="0.35">
      <c r="A20" s="842"/>
      <c r="B20" s="687"/>
      <c r="C20" s="687"/>
      <c r="D20" s="687"/>
      <c r="E20" s="687"/>
      <c r="F20" s="687"/>
      <c r="G20" s="687"/>
      <c r="H20" s="687"/>
      <c r="I20" s="687"/>
      <c r="J20" s="687"/>
      <c r="K20" s="687"/>
      <c r="L20" s="687"/>
      <c r="M20" s="687"/>
      <c r="N20" s="687"/>
    </row>
    <row r="21" spans="1:14" x14ac:dyDescent="0.35">
      <c r="A21" s="842"/>
      <c r="B21" s="687"/>
      <c r="C21" s="687"/>
      <c r="D21" s="687"/>
      <c r="E21" s="687"/>
      <c r="F21" s="687"/>
      <c r="G21" s="687"/>
      <c r="H21" s="687"/>
      <c r="I21" s="687"/>
      <c r="J21" s="687"/>
      <c r="K21" s="687"/>
      <c r="L21" s="687"/>
      <c r="M21" s="687"/>
      <c r="N21" s="687"/>
    </row>
    <row r="22" spans="1:14" x14ac:dyDescent="0.35">
      <c r="A22" s="842"/>
      <c r="B22" s="687"/>
      <c r="C22" s="687"/>
      <c r="D22" s="687"/>
      <c r="E22" s="687"/>
      <c r="F22" s="687"/>
      <c r="G22" s="687"/>
      <c r="H22" s="687"/>
      <c r="I22" s="687"/>
      <c r="J22" s="687"/>
      <c r="K22" s="687"/>
      <c r="L22" s="687"/>
      <c r="M22" s="687"/>
      <c r="N22" s="687"/>
    </row>
    <row r="23" spans="1:14" x14ac:dyDescent="0.35">
      <c r="A23" s="842"/>
      <c r="B23" s="687"/>
      <c r="C23" s="687"/>
      <c r="D23" s="687"/>
      <c r="E23" s="687"/>
      <c r="F23" s="687"/>
      <c r="G23" s="687"/>
      <c r="H23" s="687"/>
      <c r="I23" s="687"/>
      <c r="J23" s="687"/>
      <c r="K23" s="687"/>
      <c r="L23" s="687"/>
      <c r="M23" s="687"/>
      <c r="N23" s="687"/>
    </row>
    <row r="24" spans="1:14" x14ac:dyDescent="0.35">
      <c r="A24" s="842"/>
      <c r="B24" s="687"/>
      <c r="C24" s="687"/>
      <c r="D24" s="687"/>
      <c r="E24" s="687"/>
      <c r="F24" s="687"/>
      <c r="G24" s="687"/>
      <c r="H24" s="687"/>
      <c r="I24" s="687"/>
      <c r="J24" s="687"/>
      <c r="K24" s="687"/>
      <c r="L24" s="687"/>
      <c r="M24" s="687"/>
      <c r="N24" s="687"/>
    </row>
    <row r="25" spans="1:14" x14ac:dyDescent="0.35">
      <c r="A25" s="842"/>
      <c r="B25" s="687"/>
      <c r="C25" s="687"/>
      <c r="D25" s="687"/>
      <c r="E25" s="687"/>
      <c r="F25" s="687"/>
      <c r="G25" s="687"/>
      <c r="H25" s="687"/>
      <c r="I25" s="687"/>
      <c r="J25" s="687"/>
      <c r="K25" s="687"/>
      <c r="L25" s="687"/>
      <c r="M25" s="687"/>
      <c r="N25" s="687"/>
    </row>
    <row r="26" spans="1:14" x14ac:dyDescent="0.35">
      <c r="A26" s="842"/>
      <c r="B26" s="687"/>
      <c r="C26" s="687"/>
      <c r="D26" s="687"/>
      <c r="E26" s="687"/>
      <c r="F26" s="687"/>
      <c r="G26" s="687"/>
      <c r="H26" s="687"/>
      <c r="I26" s="687"/>
      <c r="J26" s="687"/>
      <c r="K26" s="687"/>
      <c r="L26" s="687"/>
      <c r="M26" s="687"/>
      <c r="N26" s="687"/>
    </row>
    <row r="27" spans="1:14" x14ac:dyDescent="0.35">
      <c r="A27" s="842"/>
      <c r="B27" s="687"/>
      <c r="C27" s="687"/>
      <c r="D27" s="687"/>
      <c r="E27" s="687"/>
      <c r="F27" s="687"/>
      <c r="G27" s="687"/>
      <c r="H27" s="687"/>
      <c r="I27" s="687"/>
      <c r="J27" s="687"/>
      <c r="K27" s="687"/>
      <c r="L27" s="687"/>
      <c r="M27" s="687"/>
      <c r="N27" s="687"/>
    </row>
    <row r="28" spans="1:14" x14ac:dyDescent="0.35">
      <c r="A28" s="842"/>
      <c r="B28" s="687"/>
      <c r="C28" s="687"/>
      <c r="D28" s="687"/>
      <c r="E28" s="687"/>
      <c r="F28" s="687"/>
      <c r="G28" s="687"/>
      <c r="H28" s="687"/>
      <c r="I28" s="687"/>
      <c r="J28" s="687"/>
      <c r="K28" s="687"/>
      <c r="L28" s="687"/>
      <c r="M28" s="687"/>
      <c r="N28" s="687"/>
    </row>
    <row r="30" spans="1:14" ht="18" customHeight="1" x14ac:dyDescent="0.35">
      <c r="A30" s="850" t="s">
        <v>375</v>
      </c>
      <c r="B30" s="850"/>
      <c r="C30" s="687"/>
      <c r="D30" s="687"/>
      <c r="E30" s="687"/>
      <c r="F30" s="687"/>
    </row>
    <row r="31" spans="1:14" ht="18" customHeight="1" x14ac:dyDescent="0.35">
      <c r="A31" s="850"/>
      <c r="B31" s="850"/>
      <c r="C31" s="687"/>
      <c r="D31" s="687"/>
      <c r="E31" s="687"/>
      <c r="F31" s="687"/>
    </row>
    <row r="32" spans="1:14" ht="18" customHeight="1" x14ac:dyDescent="0.35">
      <c r="A32" s="850" t="s">
        <v>376</v>
      </c>
      <c r="B32" s="850"/>
      <c r="C32" s="687"/>
      <c r="D32" s="687"/>
      <c r="E32" s="687"/>
      <c r="F32" s="687"/>
      <c r="G32" s="841" t="s">
        <v>377</v>
      </c>
      <c r="H32" s="841"/>
      <c r="I32" s="841" t="s">
        <v>378</v>
      </c>
      <c r="J32" s="841"/>
      <c r="K32" s="841" t="s">
        <v>165</v>
      </c>
      <c r="L32" s="687"/>
      <c r="M32" s="687"/>
      <c r="N32" s="687"/>
    </row>
    <row r="33" spans="1:14" ht="18" customHeight="1" x14ac:dyDescent="0.35">
      <c r="A33" s="850"/>
      <c r="B33" s="850"/>
      <c r="C33" s="687"/>
      <c r="D33" s="687"/>
      <c r="E33" s="687"/>
      <c r="F33" s="687"/>
      <c r="G33" s="841"/>
      <c r="H33" s="841"/>
      <c r="I33" s="841"/>
      <c r="J33" s="841"/>
      <c r="K33" s="841"/>
      <c r="L33" s="687"/>
      <c r="M33" s="687"/>
      <c r="N33" s="687"/>
    </row>
  </sheetData>
  <mergeCells count="32">
    <mergeCell ref="I32:I33"/>
    <mergeCell ref="J32:J33"/>
    <mergeCell ref="H32:H33"/>
    <mergeCell ref="K32:K33"/>
    <mergeCell ref="L32:N33"/>
    <mergeCell ref="A30:B31"/>
    <mergeCell ref="C30:F31"/>
    <mergeCell ref="A32:B33"/>
    <mergeCell ref="C32:F33"/>
    <mergeCell ref="G32:G33"/>
    <mergeCell ref="L15:N28"/>
    <mergeCell ref="B5:D6"/>
    <mergeCell ref="E5:F6"/>
    <mergeCell ref="G5:I6"/>
    <mergeCell ref="J5:K6"/>
    <mergeCell ref="L5:N6"/>
    <mergeCell ref="B7:D8"/>
    <mergeCell ref="E7:F8"/>
    <mergeCell ref="G7:I8"/>
    <mergeCell ref="L10:N10"/>
    <mergeCell ref="L11:N12"/>
    <mergeCell ref="L13:N14"/>
    <mergeCell ref="B11:K12"/>
    <mergeCell ref="J7:N8"/>
    <mergeCell ref="B13:K14"/>
    <mergeCell ref="B10:K10"/>
    <mergeCell ref="A11:A12"/>
    <mergeCell ref="A5:A6"/>
    <mergeCell ref="A7:A8"/>
    <mergeCell ref="A15:A28"/>
    <mergeCell ref="B15:K28"/>
    <mergeCell ref="A13:A14"/>
  </mergeCells>
  <pageMargins left="0.75" right="0.75" top="1" bottom="1" header="0.5" footer="0.5"/>
  <pageSetup paperSize="9" orientation="landscape"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locked="0" defaultSize="0" autoFill="0" autoLine="0" autoPict="0">
                <anchor moveWithCells="1">
                  <from>
                    <xdr:col>7</xdr:col>
                    <xdr:colOff>200025</xdr:colOff>
                    <xdr:row>31</xdr:row>
                    <xdr:rowOff>104775</xdr:rowOff>
                  </from>
                  <to>
                    <xdr:col>7</xdr:col>
                    <xdr:colOff>495300</xdr:colOff>
                    <xdr:row>32</xdr:row>
                    <xdr:rowOff>85725</xdr:rowOff>
                  </to>
                </anchor>
              </controlPr>
            </control>
          </mc:Choice>
        </mc:AlternateContent>
        <mc:AlternateContent xmlns:mc="http://schemas.openxmlformats.org/markup-compatibility/2006">
          <mc:Choice Requires="x14">
            <control shapeId="171010" r:id="rId5" name="Check Box 2">
              <controlPr locked="0" defaultSize="0" autoFill="0" autoLine="0" autoPict="0">
                <anchor moveWithCells="1">
                  <from>
                    <xdr:col>9</xdr:col>
                    <xdr:colOff>200025</xdr:colOff>
                    <xdr:row>31</xdr:row>
                    <xdr:rowOff>104775</xdr:rowOff>
                  </from>
                  <to>
                    <xdr:col>9</xdr:col>
                    <xdr:colOff>495300</xdr:colOff>
                    <xdr:row>32</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7AFB-03DC-4E8B-9FAB-EFCCDAB0D471}">
  <sheetPr codeName="Sheet16">
    <pageSetUpPr fitToPage="1"/>
  </sheetPr>
  <dimension ref="A1:N21"/>
  <sheetViews>
    <sheetView showWhiteSpace="0" zoomScale="70" zoomScaleNormal="70" zoomScalePageLayoutView="70" workbookViewId="0">
      <selection sqref="A1:M1"/>
    </sheetView>
  </sheetViews>
  <sheetFormatPr defaultColWidth="9.1328125" defaultRowHeight="13.5" x14ac:dyDescent="0.35"/>
  <cols>
    <col min="1" max="1" width="13.59765625" style="475" customWidth="1"/>
    <col min="2" max="2" width="31.265625" style="475" customWidth="1"/>
    <col min="3" max="3" width="21.3984375" style="475" customWidth="1"/>
    <col min="4" max="4" width="7" style="475" customWidth="1"/>
    <col min="5" max="5" width="18" style="475" customWidth="1"/>
    <col min="6" max="6" width="28.73046875" style="475" customWidth="1"/>
    <col min="7" max="7" width="15.1328125" style="475" customWidth="1"/>
    <col min="8" max="8" width="34.86328125" style="475" customWidth="1"/>
    <col min="9" max="9" width="20.3984375" style="475" customWidth="1"/>
    <col min="10" max="10" width="31.73046875" style="475" customWidth="1"/>
    <col min="11" max="11" width="9.1328125" style="475"/>
    <col min="12" max="12" width="18.59765625" style="475" customWidth="1"/>
    <col min="13" max="13" width="27.73046875" style="475" customWidth="1"/>
    <col min="14" max="14" width="17" style="475" customWidth="1"/>
    <col min="15" max="16384" width="9.1328125" style="475"/>
  </cols>
  <sheetData>
    <row r="1" spans="1:14" ht="30" x14ac:dyDescent="0.8">
      <c r="A1" s="851" t="s">
        <v>84</v>
      </c>
      <c r="B1" s="851"/>
      <c r="C1" s="851"/>
      <c r="D1" s="851"/>
      <c r="E1" s="851"/>
      <c r="F1" s="851"/>
      <c r="G1" s="851"/>
      <c r="H1" s="851"/>
      <c r="I1" s="851"/>
      <c r="J1" s="851"/>
      <c r="K1" s="851"/>
      <c r="L1" s="851"/>
      <c r="M1" s="851"/>
    </row>
    <row r="2" spans="1:14" ht="17.649999999999999" x14ac:dyDescent="0.5">
      <c r="A2" s="676" t="s">
        <v>85</v>
      </c>
      <c r="B2" s="676"/>
      <c r="C2" s="677"/>
      <c r="D2" s="677"/>
    </row>
    <row r="3" spans="1:14" s="476" customFormat="1" ht="17.649999999999999" x14ac:dyDescent="0.5">
      <c r="A3" s="676" t="s">
        <v>86</v>
      </c>
      <c r="B3" s="676"/>
      <c r="C3" s="677"/>
      <c r="D3" s="677"/>
      <c r="E3" s="678" t="s">
        <v>87</v>
      </c>
      <c r="F3" s="679"/>
      <c r="G3" s="680"/>
      <c r="H3" s="681"/>
      <c r="I3" s="682"/>
      <c r="J3" s="287" t="s">
        <v>88</v>
      </c>
      <c r="K3" s="683"/>
      <c r="L3" s="683"/>
      <c r="M3" s="683"/>
      <c r="N3" s="683"/>
    </row>
    <row r="4" spans="1:14" s="476" customFormat="1" ht="17.649999999999999" x14ac:dyDescent="0.5">
      <c r="A4" s="676" t="s">
        <v>89</v>
      </c>
      <c r="B4" s="676"/>
      <c r="C4" s="677"/>
      <c r="D4" s="677"/>
      <c r="E4" s="678" t="s">
        <v>90</v>
      </c>
      <c r="F4" s="679"/>
      <c r="G4" s="680"/>
      <c r="H4" s="681"/>
      <c r="I4" s="682"/>
      <c r="J4" s="288" t="s">
        <v>91</v>
      </c>
      <c r="K4" s="683"/>
      <c r="L4" s="683"/>
      <c r="M4" s="683"/>
      <c r="N4" s="683"/>
    </row>
    <row r="5" spans="1:14" s="476" customFormat="1" ht="17.649999999999999" x14ac:dyDescent="0.5">
      <c r="A5" s="676" t="s">
        <v>92</v>
      </c>
      <c r="B5" s="676"/>
      <c r="C5" s="677"/>
      <c r="D5" s="677"/>
      <c r="E5" s="680" t="s">
        <v>93</v>
      </c>
      <c r="F5" s="676"/>
      <c r="G5" s="676"/>
      <c r="H5" s="681"/>
      <c r="I5" s="682"/>
      <c r="J5" s="288"/>
      <c r="K5" s="677"/>
      <c r="L5" s="677"/>
      <c r="M5" s="677"/>
      <c r="N5" s="677"/>
    </row>
    <row r="7" spans="1:14" s="477" customFormat="1" ht="15" x14ac:dyDescent="0.4">
      <c r="A7" s="674" t="s">
        <v>94</v>
      </c>
      <c r="B7" s="674" t="s">
        <v>95</v>
      </c>
      <c r="C7" s="674" t="s">
        <v>96</v>
      </c>
      <c r="D7" s="672" t="s">
        <v>97</v>
      </c>
      <c r="E7" s="673"/>
      <c r="F7" s="673"/>
      <c r="G7" s="673" t="s">
        <v>98</v>
      </c>
      <c r="H7" s="673" t="s">
        <v>99</v>
      </c>
      <c r="I7" s="675"/>
      <c r="J7" s="675"/>
      <c r="K7" s="675"/>
      <c r="L7" s="675"/>
      <c r="M7" s="666" t="s">
        <v>100</v>
      </c>
      <c r="N7" s="669" t="s">
        <v>101</v>
      </c>
    </row>
    <row r="8" spans="1:14" s="477" customFormat="1" ht="15" x14ac:dyDescent="0.4">
      <c r="A8" s="673"/>
      <c r="B8" s="673"/>
      <c r="C8" s="673"/>
      <c r="D8" s="672" t="s">
        <v>102</v>
      </c>
      <c r="E8" s="673" t="s">
        <v>103</v>
      </c>
      <c r="F8" s="673" t="s">
        <v>104</v>
      </c>
      <c r="G8" s="673"/>
      <c r="H8" s="674" t="s">
        <v>105</v>
      </c>
      <c r="I8" s="674" t="s">
        <v>106</v>
      </c>
      <c r="J8" s="673" t="s">
        <v>107</v>
      </c>
      <c r="K8" s="673"/>
      <c r="L8" s="674" t="s">
        <v>108</v>
      </c>
      <c r="M8" s="667"/>
      <c r="N8" s="670"/>
    </row>
    <row r="9" spans="1:14" s="479" customFormat="1" ht="33.75" customHeight="1" x14ac:dyDescent="0.4">
      <c r="A9" s="673"/>
      <c r="B9" s="673"/>
      <c r="C9" s="673"/>
      <c r="D9" s="673"/>
      <c r="E9" s="673"/>
      <c r="F9" s="673"/>
      <c r="G9" s="673"/>
      <c r="H9" s="673"/>
      <c r="I9" s="675"/>
      <c r="J9" s="478" t="s">
        <v>109</v>
      </c>
      <c r="K9" s="478" t="s">
        <v>110</v>
      </c>
      <c r="L9" s="675"/>
      <c r="M9" s="668"/>
      <c r="N9" s="671"/>
    </row>
    <row r="10" spans="1:14" ht="75" customHeight="1" x14ac:dyDescent="0.4">
      <c r="A10" s="480"/>
      <c r="B10" s="480"/>
      <c r="C10" s="480"/>
      <c r="D10" s="480"/>
      <c r="E10" s="480"/>
      <c r="F10" s="481"/>
      <c r="G10" s="480"/>
      <c r="H10" s="480"/>
      <c r="I10" s="480"/>
      <c r="J10" s="480"/>
      <c r="K10" s="482"/>
      <c r="L10" s="482"/>
      <c r="M10" s="482"/>
      <c r="N10" s="483"/>
    </row>
    <row r="11" spans="1:14" ht="75" customHeight="1" x14ac:dyDescent="0.4">
      <c r="A11" s="484"/>
      <c r="B11" s="484"/>
      <c r="C11" s="484"/>
      <c r="D11" s="484"/>
      <c r="E11" s="484"/>
      <c r="F11" s="485"/>
      <c r="G11" s="484"/>
      <c r="H11" s="484"/>
      <c r="I11" s="484"/>
      <c r="J11" s="484"/>
      <c r="K11" s="482"/>
      <c r="L11" s="482"/>
      <c r="M11" s="482"/>
      <c r="N11" s="483"/>
    </row>
    <row r="12" spans="1:14" ht="75" customHeight="1" x14ac:dyDescent="0.4">
      <c r="A12" s="484"/>
      <c r="B12" s="484"/>
      <c r="C12" s="484"/>
      <c r="D12" s="484"/>
      <c r="E12" s="484"/>
      <c r="F12" s="485"/>
      <c r="G12" s="484"/>
      <c r="H12" s="484"/>
      <c r="I12" s="484"/>
      <c r="J12" s="484"/>
      <c r="K12" s="482"/>
      <c r="L12" s="482"/>
      <c r="M12" s="482"/>
      <c r="N12" s="483"/>
    </row>
    <row r="13" spans="1:14" ht="75" customHeight="1" x14ac:dyDescent="0.4">
      <c r="A13" s="484"/>
      <c r="B13" s="484"/>
      <c r="C13" s="484"/>
      <c r="D13" s="484"/>
      <c r="E13" s="484"/>
      <c r="F13" s="485"/>
      <c r="G13" s="484"/>
      <c r="H13" s="484"/>
      <c r="I13" s="484"/>
      <c r="J13" s="484"/>
      <c r="K13" s="482"/>
      <c r="L13" s="482"/>
      <c r="M13" s="482"/>
      <c r="N13" s="483"/>
    </row>
    <row r="14" spans="1:14" ht="75" customHeight="1" x14ac:dyDescent="0.4">
      <c r="A14" s="484"/>
      <c r="B14" s="484"/>
      <c r="C14" s="484"/>
      <c r="D14" s="484"/>
      <c r="E14" s="484"/>
      <c r="F14" s="485"/>
      <c r="G14" s="484"/>
      <c r="H14" s="484"/>
      <c r="I14" s="484"/>
      <c r="J14" s="484"/>
      <c r="K14" s="482"/>
      <c r="L14" s="482"/>
      <c r="M14" s="482"/>
      <c r="N14" s="483"/>
    </row>
    <row r="15" spans="1:14" ht="75" customHeight="1" x14ac:dyDescent="0.4">
      <c r="A15" s="484"/>
      <c r="B15" s="484"/>
      <c r="C15" s="484"/>
      <c r="D15" s="484"/>
      <c r="E15" s="484"/>
      <c r="F15" s="485"/>
      <c r="G15" s="484"/>
      <c r="H15" s="484"/>
      <c r="I15" s="484"/>
      <c r="J15" s="484"/>
      <c r="K15" s="482"/>
      <c r="L15" s="482"/>
      <c r="M15" s="482"/>
      <c r="N15" s="483"/>
    </row>
    <row r="16" spans="1:14" ht="75" customHeight="1" x14ac:dyDescent="0.35">
      <c r="A16" s="482"/>
      <c r="B16" s="482"/>
      <c r="C16" s="482"/>
      <c r="D16" s="482"/>
      <c r="E16" s="482"/>
      <c r="F16" s="486"/>
      <c r="G16" s="482"/>
      <c r="H16" s="482"/>
      <c r="I16" s="482"/>
      <c r="J16" s="482"/>
      <c r="K16" s="482"/>
      <c r="L16" s="482"/>
      <c r="M16" s="482"/>
      <c r="N16" s="483"/>
    </row>
    <row r="17" spans="1:14" ht="75" customHeight="1" x14ac:dyDescent="0.35">
      <c r="A17" s="482"/>
      <c r="B17" s="482"/>
      <c r="C17" s="482"/>
      <c r="D17" s="482"/>
      <c r="E17" s="482"/>
      <c r="F17" s="486"/>
      <c r="G17" s="482"/>
      <c r="H17" s="482"/>
      <c r="I17" s="482"/>
      <c r="J17" s="482"/>
      <c r="K17" s="482"/>
      <c r="L17" s="482"/>
      <c r="M17" s="482"/>
      <c r="N17" s="482"/>
    </row>
    <row r="18" spans="1:14" ht="75" customHeight="1" x14ac:dyDescent="0.35">
      <c r="A18" s="482"/>
      <c r="B18" s="482"/>
      <c r="C18" s="482"/>
      <c r="D18" s="482"/>
      <c r="E18" s="482"/>
      <c r="F18" s="486"/>
      <c r="G18" s="482"/>
      <c r="H18" s="482"/>
      <c r="I18" s="482"/>
      <c r="J18" s="482"/>
      <c r="K18" s="482"/>
      <c r="L18" s="482"/>
      <c r="M18" s="482"/>
      <c r="N18" s="482"/>
    </row>
    <row r="19" spans="1:14" ht="75" customHeight="1" x14ac:dyDescent="0.35">
      <c r="A19" s="482"/>
      <c r="B19" s="482"/>
      <c r="C19" s="482"/>
      <c r="D19" s="482"/>
      <c r="E19" s="482"/>
      <c r="F19" s="486"/>
      <c r="G19" s="482"/>
      <c r="H19" s="482"/>
      <c r="I19" s="482"/>
      <c r="J19" s="482"/>
      <c r="K19" s="482"/>
      <c r="L19" s="482"/>
      <c r="M19" s="482"/>
      <c r="N19" s="482"/>
    </row>
    <row r="20" spans="1:14" ht="75" customHeight="1" x14ac:dyDescent="0.35">
      <c r="A20" s="482"/>
      <c r="B20" s="482"/>
      <c r="C20" s="482"/>
      <c r="D20" s="482"/>
      <c r="E20" s="482"/>
      <c r="F20" s="486"/>
      <c r="G20" s="482"/>
      <c r="H20" s="482"/>
      <c r="I20" s="482"/>
      <c r="J20" s="482"/>
      <c r="K20" s="482"/>
      <c r="L20" s="482"/>
      <c r="M20" s="482"/>
      <c r="N20" s="482"/>
    </row>
    <row r="21" spans="1:14" ht="75" customHeight="1" x14ac:dyDescent="0.35">
      <c r="A21" s="482"/>
      <c r="B21" s="482"/>
      <c r="C21" s="482"/>
      <c r="D21" s="482"/>
      <c r="E21" s="482"/>
      <c r="F21" s="486"/>
      <c r="G21" s="482"/>
      <c r="H21" s="482"/>
      <c r="I21" s="482"/>
      <c r="J21" s="482"/>
      <c r="K21" s="482"/>
      <c r="L21" s="482"/>
      <c r="M21" s="482"/>
      <c r="N21" s="482"/>
    </row>
  </sheetData>
  <mergeCells count="33">
    <mergeCell ref="H4:I4"/>
    <mergeCell ref="A1:M1"/>
    <mergeCell ref="A3:B3"/>
    <mergeCell ref="E3:G3"/>
    <mergeCell ref="H3:I3"/>
    <mergeCell ref="A2:B2"/>
    <mergeCell ref="K3:N3"/>
    <mergeCell ref="K4:N4"/>
    <mergeCell ref="C2:D2"/>
    <mergeCell ref="C3:D3"/>
    <mergeCell ref="C4:D4"/>
    <mergeCell ref="A5:B5"/>
    <mergeCell ref="E5:G5"/>
    <mergeCell ref="C5:D5"/>
    <mergeCell ref="A4:B4"/>
    <mergeCell ref="E4:G4"/>
    <mergeCell ref="A7:A9"/>
    <mergeCell ref="B7:B9"/>
    <mergeCell ref="C7:C9"/>
    <mergeCell ref="D7:F7"/>
    <mergeCell ref="G7:G9"/>
    <mergeCell ref="M7:M9"/>
    <mergeCell ref="K5:N5"/>
    <mergeCell ref="N7:N9"/>
    <mergeCell ref="D8:D9"/>
    <mergeCell ref="E8:E9"/>
    <mergeCell ref="F8:F9"/>
    <mergeCell ref="H8:H9"/>
    <mergeCell ref="I8:I9"/>
    <mergeCell ref="J8:K8"/>
    <mergeCell ref="L8:L9"/>
    <mergeCell ref="H7:L7"/>
    <mergeCell ref="H5:I5"/>
  </mergeCells>
  <pageMargins left="0.23622047244094491" right="0.23622047244094491" top="0.27559055118110237" bottom="0.74803149606299213" header="0.31496062992125984" footer="0.31496062992125984"/>
  <pageSetup paperSize="8" scale="46" orientation="landscape" r:id="rId1"/>
  <headerFooter>
    <oddFooter>&amp;L&amp;14Quality Control Plan Template/03/18&amp;C&amp;P&amp;R&amp;14G H Doc 218</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I32"/>
  <sheetViews>
    <sheetView workbookViewId="0">
      <selection activeCell="L13" sqref="L13"/>
    </sheetView>
  </sheetViews>
  <sheetFormatPr defaultRowHeight="12.75" x14ac:dyDescent="0.35"/>
  <sheetData>
    <row r="1" spans="1:8" ht="25.5" customHeight="1" x14ac:dyDescent="0.65">
      <c r="A1" s="852" t="s">
        <v>379</v>
      </c>
      <c r="B1" s="852"/>
      <c r="C1" s="852"/>
      <c r="D1" s="852"/>
      <c r="E1" s="852"/>
      <c r="F1" s="852"/>
      <c r="G1" s="436"/>
      <c r="H1" s="436"/>
    </row>
    <row r="2" spans="1:8" ht="24.75" x14ac:dyDescent="0.65">
      <c r="A2" s="852"/>
      <c r="B2" s="852"/>
      <c r="C2" s="852"/>
      <c r="D2" s="852"/>
      <c r="E2" s="852"/>
      <c r="F2" s="852"/>
      <c r="G2" s="436"/>
      <c r="H2" s="436"/>
    </row>
    <row r="3" spans="1:8" ht="13.15" x14ac:dyDescent="0.4">
      <c r="A3" s="434" t="s">
        <v>380</v>
      </c>
    </row>
    <row r="4" spans="1:8" ht="15" x14ac:dyDescent="0.4">
      <c r="A4" s="648" t="s">
        <v>381</v>
      </c>
    </row>
    <row r="6" spans="1:8" x14ac:dyDescent="0.35">
      <c r="A6" s="25" t="s">
        <v>382</v>
      </c>
      <c r="C6" s="25" t="s">
        <v>383</v>
      </c>
    </row>
    <row r="7" spans="1:8" ht="19.5" customHeight="1" x14ac:dyDescent="0.35">
      <c r="A7" t="s">
        <v>384</v>
      </c>
      <c r="C7" s="854" t="s">
        <v>385</v>
      </c>
      <c r="D7" s="854"/>
      <c r="E7" s="854"/>
      <c r="F7" s="854"/>
      <c r="G7" s="854"/>
      <c r="H7" s="854"/>
    </row>
    <row r="8" spans="1:8" ht="28.5" customHeight="1" x14ac:dyDescent="0.35">
      <c r="A8" t="s">
        <v>386</v>
      </c>
      <c r="C8" s="853" t="s">
        <v>387</v>
      </c>
      <c r="D8" s="853"/>
      <c r="E8" s="853"/>
      <c r="F8" s="853"/>
      <c r="G8" s="853"/>
      <c r="H8" s="853"/>
    </row>
    <row r="9" spans="1:8" ht="42" customHeight="1" x14ac:dyDescent="0.35">
      <c r="A9" t="s">
        <v>388</v>
      </c>
      <c r="C9" s="855" t="s">
        <v>389</v>
      </c>
      <c r="D9" s="853"/>
      <c r="E9" s="853"/>
      <c r="F9" s="853"/>
      <c r="G9" s="853"/>
      <c r="H9" s="853"/>
    </row>
    <row r="10" spans="1:8" ht="28.5" customHeight="1" x14ac:dyDescent="0.35">
      <c r="C10" s="26"/>
      <c r="D10" s="26"/>
      <c r="E10" s="26"/>
      <c r="F10" s="26"/>
      <c r="G10" s="26"/>
      <c r="H10" s="26"/>
    </row>
    <row r="12" spans="1:8" ht="15" x14ac:dyDescent="0.4">
      <c r="A12" s="648" t="s">
        <v>390</v>
      </c>
    </row>
    <row r="14" spans="1:8" ht="108" customHeight="1" x14ac:dyDescent="0.35">
      <c r="A14" s="853" t="s">
        <v>391</v>
      </c>
      <c r="B14" s="853"/>
      <c r="C14" s="853"/>
      <c r="D14" s="853"/>
      <c r="E14" s="853"/>
    </row>
    <row r="19" spans="1:9" ht="15" x14ac:dyDescent="0.4">
      <c r="A19" s="648" t="s">
        <v>392</v>
      </c>
    </row>
    <row r="21" spans="1:9" ht="54.75" customHeight="1" x14ac:dyDescent="0.35">
      <c r="A21" s="853" t="s">
        <v>393</v>
      </c>
      <c r="B21" s="853"/>
      <c r="C21" s="853"/>
      <c r="D21" s="853"/>
      <c r="E21" s="853"/>
    </row>
    <row r="30" spans="1:9" ht="15" x14ac:dyDescent="0.4">
      <c r="A30" s="648" t="s">
        <v>394</v>
      </c>
    </row>
    <row r="32" spans="1:9" ht="66" customHeight="1" x14ac:dyDescent="0.35">
      <c r="A32" s="853" t="s">
        <v>395</v>
      </c>
      <c r="B32" s="853"/>
      <c r="C32" s="853"/>
      <c r="D32" s="853"/>
      <c r="E32" s="853"/>
      <c r="F32" s="853"/>
      <c r="G32" s="853"/>
      <c r="H32" s="853"/>
      <c r="I32" s="853"/>
    </row>
  </sheetData>
  <mergeCells count="7">
    <mergeCell ref="A1:F2"/>
    <mergeCell ref="A21:E21"/>
    <mergeCell ref="A32:I32"/>
    <mergeCell ref="C7:H7"/>
    <mergeCell ref="C8:H8"/>
    <mergeCell ref="C9:H9"/>
    <mergeCell ref="A14:E14"/>
  </mergeCells>
  <phoneticPr fontId="2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MtbGraph.Document" shapeId="90115" r:id="rId4">
          <objectPr defaultSize="0" autoPict="0" r:id="rId5">
            <anchor moveWithCells="1">
              <from>
                <xdr:col>5</xdr:col>
                <xdr:colOff>28575</xdr:colOff>
                <xdr:row>13</xdr:row>
                <xdr:rowOff>19050</xdr:rowOff>
              </from>
              <to>
                <xdr:col>8</xdr:col>
                <xdr:colOff>561975</xdr:colOff>
                <xdr:row>17</xdr:row>
                <xdr:rowOff>0</xdr:rowOff>
              </to>
            </anchor>
          </objectPr>
        </oleObject>
      </mc:Choice>
      <mc:Fallback>
        <oleObject progId="MtbGraph.Document" shapeId="90115" r:id="rId4"/>
      </mc:Fallback>
    </mc:AlternateContent>
    <mc:AlternateContent xmlns:mc="http://schemas.openxmlformats.org/markup-compatibility/2006">
      <mc:Choice Requires="x14">
        <oleObject progId="MtbGraph.Document" shapeId="90116" r:id="rId6">
          <objectPr defaultSize="0" autoPict="0" r:id="rId7">
            <anchor moveWithCells="1">
              <from>
                <xdr:col>5</xdr:col>
                <xdr:colOff>28575</xdr:colOff>
                <xdr:row>20</xdr:row>
                <xdr:rowOff>9525</xdr:rowOff>
              </from>
              <to>
                <xdr:col>8</xdr:col>
                <xdr:colOff>581025</xdr:colOff>
                <xdr:row>28</xdr:row>
                <xdr:rowOff>0</xdr:rowOff>
              </to>
            </anchor>
          </objectPr>
        </oleObject>
      </mc:Choice>
      <mc:Fallback>
        <oleObject progId="MtbGraph.Document" shapeId="90116" r:id="rId6"/>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I10"/>
  <sheetViews>
    <sheetView workbookViewId="0">
      <selection activeCell="B14" sqref="B14"/>
    </sheetView>
  </sheetViews>
  <sheetFormatPr defaultRowHeight="12.75" x14ac:dyDescent="0.35"/>
  <sheetData>
    <row r="1" spans="1:9" ht="45" x14ac:dyDescent="1.1499999999999999">
      <c r="A1" s="837" t="s">
        <v>363</v>
      </c>
      <c r="B1" s="837"/>
      <c r="C1" s="837"/>
      <c r="D1" s="837"/>
      <c r="E1" s="837"/>
      <c r="F1" s="837"/>
      <c r="G1" s="837"/>
      <c r="H1" s="837"/>
      <c r="I1" s="837"/>
    </row>
    <row r="2" spans="1:9" s="10" customFormat="1" ht="45" x14ac:dyDescent="1.1499999999999999">
      <c r="A2" s="837" t="s">
        <v>364</v>
      </c>
      <c r="B2" s="837"/>
      <c r="C2" s="837"/>
      <c r="D2" s="837"/>
      <c r="E2" s="837"/>
      <c r="F2" s="837"/>
      <c r="G2" s="837"/>
      <c r="H2" s="837"/>
      <c r="I2" s="837"/>
    </row>
    <row r="3" spans="1:9" s="10" customFormat="1" x14ac:dyDescent="0.35">
      <c r="A3" s="564"/>
      <c r="B3" s="564"/>
      <c r="C3" s="564"/>
      <c r="D3" s="564"/>
      <c r="E3" s="564"/>
      <c r="F3" s="564"/>
      <c r="G3" s="564"/>
      <c r="H3" s="564"/>
      <c r="I3" s="564"/>
    </row>
    <row r="4" spans="1:9" s="10" customFormat="1" x14ac:dyDescent="0.35">
      <c r="A4" s="564"/>
      <c r="B4" s="564"/>
      <c r="C4" s="564"/>
      <c r="D4" s="564"/>
      <c r="E4" s="564"/>
      <c r="F4" s="564"/>
      <c r="G4" s="564"/>
      <c r="H4" s="564"/>
      <c r="I4" s="564"/>
    </row>
    <row r="5" spans="1:9" ht="17.25" x14ac:dyDescent="0.45">
      <c r="A5" s="838" t="s">
        <v>396</v>
      </c>
      <c r="B5" s="838"/>
      <c r="C5" s="838"/>
      <c r="D5" s="838"/>
      <c r="E5" s="838"/>
      <c r="F5" s="838"/>
      <c r="G5" s="838"/>
      <c r="H5" s="838"/>
      <c r="I5" s="838"/>
    </row>
    <row r="6" spans="1:9" x14ac:dyDescent="0.35">
      <c r="A6" s="8"/>
      <c r="B6" s="8"/>
      <c r="C6" s="8"/>
      <c r="D6" s="8"/>
      <c r="E6" s="8"/>
      <c r="F6" s="8"/>
      <c r="G6" s="8"/>
      <c r="H6" s="8"/>
      <c r="I6" s="8"/>
    </row>
    <row r="7" spans="1:9" ht="25.5" x14ac:dyDescent="0.35">
      <c r="A7" s="615" t="s">
        <v>397</v>
      </c>
      <c r="B7" s="8"/>
      <c r="C7" s="8"/>
      <c r="D7" s="8"/>
      <c r="E7" s="8"/>
      <c r="F7" s="8"/>
      <c r="G7" s="8"/>
      <c r="H7" s="8"/>
      <c r="I7" s="8"/>
    </row>
    <row r="8" spans="1:9" x14ac:dyDescent="0.35">
      <c r="A8" s="8" t="s">
        <v>398</v>
      </c>
      <c r="B8" s="8"/>
      <c r="C8" s="8"/>
      <c r="D8" s="8"/>
      <c r="E8" s="8"/>
      <c r="F8" s="8"/>
      <c r="G8" s="8"/>
      <c r="H8" s="8"/>
      <c r="I8" s="8"/>
    </row>
    <row r="9" spans="1:9" x14ac:dyDescent="0.35">
      <c r="A9" s="8" t="s">
        <v>399</v>
      </c>
    </row>
    <row r="10" spans="1:9" x14ac:dyDescent="0.35">
      <c r="A10" s="8" t="s">
        <v>400</v>
      </c>
    </row>
  </sheetData>
  <mergeCells count="3">
    <mergeCell ref="A1:I1"/>
    <mergeCell ref="A2:I2"/>
    <mergeCell ref="A5:I5"/>
  </mergeCells>
  <phoneticPr fontId="0" type="noConversion"/>
  <pageMargins left="0.75" right="0.75" top="1" bottom="1" header="0.5" footer="0.5"/>
  <pageSetup paperSize="9" orientation="portrait" horizont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4F31-F1BE-4AA1-9A44-869E3D47BD43}">
  <sheetPr codeName="Sheet19"/>
  <dimension ref="A1:X45"/>
  <sheetViews>
    <sheetView zoomScaleNormal="100" workbookViewId="0">
      <selection activeCell="S14" sqref="S14"/>
    </sheetView>
  </sheetViews>
  <sheetFormatPr defaultColWidth="9.1328125" defaultRowHeight="10.15" x14ac:dyDescent="0.3"/>
  <cols>
    <col min="1" max="1" width="22.86328125" style="157" customWidth="1"/>
    <col min="2" max="2" width="3" style="157" customWidth="1"/>
    <col min="3" max="3" width="2.73046875" style="157" customWidth="1"/>
    <col min="4" max="4" width="21.86328125" style="157" customWidth="1"/>
    <col min="5" max="5" width="2" style="157" customWidth="1"/>
    <col min="6" max="6" width="1" style="157" customWidth="1"/>
    <col min="7" max="7" width="21.86328125" style="157" customWidth="1"/>
    <col min="8" max="8" width="1.86328125" style="157" customWidth="1"/>
    <col min="9" max="9" width="0.86328125" style="157" customWidth="1"/>
    <col min="10" max="10" width="7.265625" style="157" customWidth="1"/>
    <col min="11" max="11" width="5.59765625" style="157" customWidth="1"/>
    <col min="12" max="12" width="4" style="157" bestFit="1" customWidth="1"/>
    <col min="13" max="13" width="2.3984375" style="157" bestFit="1" customWidth="1"/>
    <col min="14" max="14" width="4" style="157" bestFit="1" customWidth="1"/>
    <col min="15" max="15" width="1.86328125" style="157" bestFit="1" customWidth="1"/>
    <col min="16" max="16" width="1.86328125" style="158" bestFit="1" customWidth="1"/>
    <col min="17" max="17" width="22" style="159" bestFit="1" customWidth="1"/>
    <col min="18" max="18" width="2.265625" style="157" bestFit="1" customWidth="1"/>
    <col min="19" max="19" width="20.1328125" style="157" bestFit="1" customWidth="1"/>
    <col min="20" max="20" width="1.86328125" style="157" bestFit="1" customWidth="1"/>
    <col min="21" max="21" width="18.59765625" style="157" bestFit="1" customWidth="1"/>
    <col min="22" max="256" width="9.1328125" style="157"/>
    <col min="257" max="257" width="22.86328125" style="157" customWidth="1"/>
    <col min="258" max="258" width="3" style="157" customWidth="1"/>
    <col min="259" max="259" width="2.73046875" style="157" customWidth="1"/>
    <col min="260" max="260" width="21.86328125" style="157" customWidth="1"/>
    <col min="261" max="261" width="2" style="157" customWidth="1"/>
    <col min="262" max="262" width="1" style="157" customWidth="1"/>
    <col min="263" max="263" width="21.86328125" style="157" customWidth="1"/>
    <col min="264" max="264" width="1.86328125" style="157" customWidth="1"/>
    <col min="265" max="265" width="0.86328125" style="157" customWidth="1"/>
    <col min="266" max="266" width="7.265625" style="157" customWidth="1"/>
    <col min="267" max="267" width="5.59765625" style="157" customWidth="1"/>
    <col min="268" max="268" width="4" style="157" bestFit="1" customWidth="1"/>
    <col min="269" max="269" width="2.3984375" style="157" bestFit="1" customWidth="1"/>
    <col min="270" max="270" width="4" style="157" bestFit="1" customWidth="1"/>
    <col min="271" max="272" width="1.86328125" style="157" bestFit="1" customWidth="1"/>
    <col min="273" max="273" width="22" style="157" bestFit="1" customWidth="1"/>
    <col min="274" max="274" width="2.265625" style="157" bestFit="1" customWidth="1"/>
    <col min="275" max="275" width="20.1328125" style="157" bestFit="1" customWidth="1"/>
    <col min="276" max="276" width="1.86328125" style="157" bestFit="1" customWidth="1"/>
    <col min="277" max="277" width="18.59765625" style="157" bestFit="1" customWidth="1"/>
    <col min="278" max="512" width="9.1328125" style="157"/>
    <col min="513" max="513" width="22.86328125" style="157" customWidth="1"/>
    <col min="514" max="514" width="3" style="157" customWidth="1"/>
    <col min="515" max="515" width="2.73046875" style="157" customWidth="1"/>
    <col min="516" max="516" width="21.86328125" style="157" customWidth="1"/>
    <col min="517" max="517" width="2" style="157" customWidth="1"/>
    <col min="518" max="518" width="1" style="157" customWidth="1"/>
    <col min="519" max="519" width="21.86328125" style="157" customWidth="1"/>
    <col min="520" max="520" width="1.86328125" style="157" customWidth="1"/>
    <col min="521" max="521" width="0.86328125" style="157" customWidth="1"/>
    <col min="522" max="522" width="7.265625" style="157" customWidth="1"/>
    <col min="523" max="523" width="5.59765625" style="157" customWidth="1"/>
    <col min="524" max="524" width="4" style="157" bestFit="1" customWidth="1"/>
    <col min="525" max="525" width="2.3984375" style="157" bestFit="1" customWidth="1"/>
    <col min="526" max="526" width="4" style="157" bestFit="1" customWidth="1"/>
    <col min="527" max="528" width="1.86328125" style="157" bestFit="1" customWidth="1"/>
    <col min="529" max="529" width="22" style="157" bestFit="1" customWidth="1"/>
    <col min="530" max="530" width="2.265625" style="157" bestFit="1" customWidth="1"/>
    <col min="531" max="531" width="20.1328125" style="157" bestFit="1" customWidth="1"/>
    <col min="532" max="532" width="1.86328125" style="157" bestFit="1" customWidth="1"/>
    <col min="533" max="533" width="18.59765625" style="157" bestFit="1" customWidth="1"/>
    <col min="534" max="768" width="9.1328125" style="157"/>
    <col min="769" max="769" width="22.86328125" style="157" customWidth="1"/>
    <col min="770" max="770" width="3" style="157" customWidth="1"/>
    <col min="771" max="771" width="2.73046875" style="157" customWidth="1"/>
    <col min="772" max="772" width="21.86328125" style="157" customWidth="1"/>
    <col min="773" max="773" width="2" style="157" customWidth="1"/>
    <col min="774" max="774" width="1" style="157" customWidth="1"/>
    <col min="775" max="775" width="21.86328125" style="157" customWidth="1"/>
    <col min="776" max="776" width="1.86328125" style="157" customWidth="1"/>
    <col min="777" max="777" width="0.86328125" style="157" customWidth="1"/>
    <col min="778" max="778" width="7.265625" style="157" customWidth="1"/>
    <col min="779" max="779" width="5.59765625" style="157" customWidth="1"/>
    <col min="780" max="780" width="4" style="157" bestFit="1" customWidth="1"/>
    <col min="781" max="781" width="2.3984375" style="157" bestFit="1" customWidth="1"/>
    <col min="782" max="782" width="4" style="157" bestFit="1" customWidth="1"/>
    <col min="783" max="784" width="1.86328125" style="157" bestFit="1" customWidth="1"/>
    <col min="785" max="785" width="22" style="157" bestFit="1" customWidth="1"/>
    <col min="786" max="786" width="2.265625" style="157" bestFit="1" customWidth="1"/>
    <col min="787" max="787" width="20.1328125" style="157" bestFit="1" customWidth="1"/>
    <col min="788" max="788" width="1.86328125" style="157" bestFit="1" customWidth="1"/>
    <col min="789" max="789" width="18.59765625" style="157" bestFit="1" customWidth="1"/>
    <col min="790" max="1024" width="9.1328125" style="157"/>
    <col min="1025" max="1025" width="22.86328125" style="157" customWidth="1"/>
    <col min="1026" max="1026" width="3" style="157" customWidth="1"/>
    <col min="1027" max="1027" width="2.73046875" style="157" customWidth="1"/>
    <col min="1028" max="1028" width="21.86328125" style="157" customWidth="1"/>
    <col min="1029" max="1029" width="2" style="157" customWidth="1"/>
    <col min="1030" max="1030" width="1" style="157" customWidth="1"/>
    <col min="1031" max="1031" width="21.86328125" style="157" customWidth="1"/>
    <col min="1032" max="1032" width="1.86328125" style="157" customWidth="1"/>
    <col min="1033" max="1033" width="0.86328125" style="157" customWidth="1"/>
    <col min="1034" max="1034" width="7.265625" style="157" customWidth="1"/>
    <col min="1035" max="1035" width="5.59765625" style="157" customWidth="1"/>
    <col min="1036" max="1036" width="4" style="157" bestFit="1" customWidth="1"/>
    <col min="1037" max="1037" width="2.3984375" style="157" bestFit="1" customWidth="1"/>
    <col min="1038" max="1038" width="4" style="157" bestFit="1" customWidth="1"/>
    <col min="1039" max="1040" width="1.86328125" style="157" bestFit="1" customWidth="1"/>
    <col min="1041" max="1041" width="22" style="157" bestFit="1" customWidth="1"/>
    <col min="1042" max="1042" width="2.265625" style="157" bestFit="1" customWidth="1"/>
    <col min="1043" max="1043" width="20.1328125" style="157" bestFit="1" customWidth="1"/>
    <col min="1044" max="1044" width="1.86328125" style="157" bestFit="1" customWidth="1"/>
    <col min="1045" max="1045" width="18.59765625" style="157" bestFit="1" customWidth="1"/>
    <col min="1046" max="1280" width="9.1328125" style="157"/>
    <col min="1281" max="1281" width="22.86328125" style="157" customWidth="1"/>
    <col min="1282" max="1282" width="3" style="157" customWidth="1"/>
    <col min="1283" max="1283" width="2.73046875" style="157" customWidth="1"/>
    <col min="1284" max="1284" width="21.86328125" style="157" customWidth="1"/>
    <col min="1285" max="1285" width="2" style="157" customWidth="1"/>
    <col min="1286" max="1286" width="1" style="157" customWidth="1"/>
    <col min="1287" max="1287" width="21.86328125" style="157" customWidth="1"/>
    <col min="1288" max="1288" width="1.86328125" style="157" customWidth="1"/>
    <col min="1289" max="1289" width="0.86328125" style="157" customWidth="1"/>
    <col min="1290" max="1290" width="7.265625" style="157" customWidth="1"/>
    <col min="1291" max="1291" width="5.59765625" style="157" customWidth="1"/>
    <col min="1292" max="1292" width="4" style="157" bestFit="1" customWidth="1"/>
    <col min="1293" max="1293" width="2.3984375" style="157" bestFit="1" customWidth="1"/>
    <col min="1294" max="1294" width="4" style="157" bestFit="1" customWidth="1"/>
    <col min="1295" max="1296" width="1.86328125" style="157" bestFit="1" customWidth="1"/>
    <col min="1297" max="1297" width="22" style="157" bestFit="1" customWidth="1"/>
    <col min="1298" max="1298" width="2.265625" style="157" bestFit="1" customWidth="1"/>
    <col min="1299" max="1299" width="20.1328125" style="157" bestFit="1" customWidth="1"/>
    <col min="1300" max="1300" width="1.86328125" style="157" bestFit="1" customWidth="1"/>
    <col min="1301" max="1301" width="18.59765625" style="157" bestFit="1" customWidth="1"/>
    <col min="1302" max="1536" width="9.1328125" style="157"/>
    <col min="1537" max="1537" width="22.86328125" style="157" customWidth="1"/>
    <col min="1538" max="1538" width="3" style="157" customWidth="1"/>
    <col min="1539" max="1539" width="2.73046875" style="157" customWidth="1"/>
    <col min="1540" max="1540" width="21.86328125" style="157" customWidth="1"/>
    <col min="1541" max="1541" width="2" style="157" customWidth="1"/>
    <col min="1542" max="1542" width="1" style="157" customWidth="1"/>
    <col min="1543" max="1543" width="21.86328125" style="157" customWidth="1"/>
    <col min="1544" max="1544" width="1.86328125" style="157" customWidth="1"/>
    <col min="1545" max="1545" width="0.86328125" style="157" customWidth="1"/>
    <col min="1546" max="1546" width="7.265625" style="157" customWidth="1"/>
    <col min="1547" max="1547" width="5.59765625" style="157" customWidth="1"/>
    <col min="1548" max="1548" width="4" style="157" bestFit="1" customWidth="1"/>
    <col min="1549" max="1549" width="2.3984375" style="157" bestFit="1" customWidth="1"/>
    <col min="1550" max="1550" width="4" style="157" bestFit="1" customWidth="1"/>
    <col min="1551" max="1552" width="1.86328125" style="157" bestFit="1" customWidth="1"/>
    <col min="1553" max="1553" width="22" style="157" bestFit="1" customWidth="1"/>
    <col min="1554" max="1554" width="2.265625" style="157" bestFit="1" customWidth="1"/>
    <col min="1555" max="1555" width="20.1328125" style="157" bestFit="1" customWidth="1"/>
    <col min="1556" max="1556" width="1.86328125" style="157" bestFit="1" customWidth="1"/>
    <col min="1557" max="1557" width="18.59765625" style="157" bestFit="1" customWidth="1"/>
    <col min="1558" max="1792" width="9.1328125" style="157"/>
    <col min="1793" max="1793" width="22.86328125" style="157" customWidth="1"/>
    <col min="1794" max="1794" width="3" style="157" customWidth="1"/>
    <col min="1795" max="1795" width="2.73046875" style="157" customWidth="1"/>
    <col min="1796" max="1796" width="21.86328125" style="157" customWidth="1"/>
    <col min="1797" max="1797" width="2" style="157" customWidth="1"/>
    <col min="1798" max="1798" width="1" style="157" customWidth="1"/>
    <col min="1799" max="1799" width="21.86328125" style="157" customWidth="1"/>
    <col min="1800" max="1800" width="1.86328125" style="157" customWidth="1"/>
    <col min="1801" max="1801" width="0.86328125" style="157" customWidth="1"/>
    <col min="1802" max="1802" width="7.265625" style="157" customWidth="1"/>
    <col min="1803" max="1803" width="5.59765625" style="157" customWidth="1"/>
    <col min="1804" max="1804" width="4" style="157" bestFit="1" customWidth="1"/>
    <col min="1805" max="1805" width="2.3984375" style="157" bestFit="1" customWidth="1"/>
    <col min="1806" max="1806" width="4" style="157" bestFit="1" customWidth="1"/>
    <col min="1807" max="1808" width="1.86328125" style="157" bestFit="1" customWidth="1"/>
    <col min="1809" max="1809" width="22" style="157" bestFit="1" customWidth="1"/>
    <col min="1810" max="1810" width="2.265625" style="157" bestFit="1" customWidth="1"/>
    <col min="1811" max="1811" width="20.1328125" style="157" bestFit="1" customWidth="1"/>
    <col min="1812" max="1812" width="1.86328125" style="157" bestFit="1" customWidth="1"/>
    <col min="1813" max="1813" width="18.59765625" style="157" bestFit="1" customWidth="1"/>
    <col min="1814" max="2048" width="9.1328125" style="157"/>
    <col min="2049" max="2049" width="22.86328125" style="157" customWidth="1"/>
    <col min="2050" max="2050" width="3" style="157" customWidth="1"/>
    <col min="2051" max="2051" width="2.73046875" style="157" customWidth="1"/>
    <col min="2052" max="2052" width="21.86328125" style="157" customWidth="1"/>
    <col min="2053" max="2053" width="2" style="157" customWidth="1"/>
    <col min="2054" max="2054" width="1" style="157" customWidth="1"/>
    <col min="2055" max="2055" width="21.86328125" style="157" customWidth="1"/>
    <col min="2056" max="2056" width="1.86328125" style="157" customWidth="1"/>
    <col min="2057" max="2057" width="0.86328125" style="157" customWidth="1"/>
    <col min="2058" max="2058" width="7.265625" style="157" customWidth="1"/>
    <col min="2059" max="2059" width="5.59765625" style="157" customWidth="1"/>
    <col min="2060" max="2060" width="4" style="157" bestFit="1" customWidth="1"/>
    <col min="2061" max="2061" width="2.3984375" style="157" bestFit="1" customWidth="1"/>
    <col min="2062" max="2062" width="4" style="157" bestFit="1" customWidth="1"/>
    <col min="2063" max="2064" width="1.86328125" style="157" bestFit="1" customWidth="1"/>
    <col min="2065" max="2065" width="22" style="157" bestFit="1" customWidth="1"/>
    <col min="2066" max="2066" width="2.265625" style="157" bestFit="1" customWidth="1"/>
    <col min="2067" max="2067" width="20.1328125" style="157" bestFit="1" customWidth="1"/>
    <col min="2068" max="2068" width="1.86328125" style="157" bestFit="1" customWidth="1"/>
    <col min="2069" max="2069" width="18.59765625" style="157" bestFit="1" customWidth="1"/>
    <col min="2070" max="2304" width="9.1328125" style="157"/>
    <col min="2305" max="2305" width="22.86328125" style="157" customWidth="1"/>
    <col min="2306" max="2306" width="3" style="157" customWidth="1"/>
    <col min="2307" max="2307" width="2.73046875" style="157" customWidth="1"/>
    <col min="2308" max="2308" width="21.86328125" style="157" customWidth="1"/>
    <col min="2309" max="2309" width="2" style="157" customWidth="1"/>
    <col min="2310" max="2310" width="1" style="157" customWidth="1"/>
    <col min="2311" max="2311" width="21.86328125" style="157" customWidth="1"/>
    <col min="2312" max="2312" width="1.86328125" style="157" customWidth="1"/>
    <col min="2313" max="2313" width="0.86328125" style="157" customWidth="1"/>
    <col min="2314" max="2314" width="7.265625" style="157" customWidth="1"/>
    <col min="2315" max="2315" width="5.59765625" style="157" customWidth="1"/>
    <col min="2316" max="2316" width="4" style="157" bestFit="1" customWidth="1"/>
    <col min="2317" max="2317" width="2.3984375" style="157" bestFit="1" customWidth="1"/>
    <col min="2318" max="2318" width="4" style="157" bestFit="1" customWidth="1"/>
    <col min="2319" max="2320" width="1.86328125" style="157" bestFit="1" customWidth="1"/>
    <col min="2321" max="2321" width="22" style="157" bestFit="1" customWidth="1"/>
    <col min="2322" max="2322" width="2.265625" style="157" bestFit="1" customWidth="1"/>
    <col min="2323" max="2323" width="20.1328125" style="157" bestFit="1" customWidth="1"/>
    <col min="2324" max="2324" width="1.86328125" style="157" bestFit="1" customWidth="1"/>
    <col min="2325" max="2325" width="18.59765625" style="157" bestFit="1" customWidth="1"/>
    <col min="2326" max="2560" width="9.1328125" style="157"/>
    <col min="2561" max="2561" width="22.86328125" style="157" customWidth="1"/>
    <col min="2562" max="2562" width="3" style="157" customWidth="1"/>
    <col min="2563" max="2563" width="2.73046875" style="157" customWidth="1"/>
    <col min="2564" max="2564" width="21.86328125" style="157" customWidth="1"/>
    <col min="2565" max="2565" width="2" style="157" customWidth="1"/>
    <col min="2566" max="2566" width="1" style="157" customWidth="1"/>
    <col min="2567" max="2567" width="21.86328125" style="157" customWidth="1"/>
    <col min="2568" max="2568" width="1.86328125" style="157" customWidth="1"/>
    <col min="2569" max="2569" width="0.86328125" style="157" customWidth="1"/>
    <col min="2570" max="2570" width="7.265625" style="157" customWidth="1"/>
    <col min="2571" max="2571" width="5.59765625" style="157" customWidth="1"/>
    <col min="2572" max="2572" width="4" style="157" bestFit="1" customWidth="1"/>
    <col min="2573" max="2573" width="2.3984375" style="157" bestFit="1" customWidth="1"/>
    <col min="2574" max="2574" width="4" style="157" bestFit="1" customWidth="1"/>
    <col min="2575" max="2576" width="1.86328125" style="157" bestFit="1" customWidth="1"/>
    <col min="2577" max="2577" width="22" style="157" bestFit="1" customWidth="1"/>
    <col min="2578" max="2578" width="2.265625" style="157" bestFit="1" customWidth="1"/>
    <col min="2579" max="2579" width="20.1328125" style="157" bestFit="1" customWidth="1"/>
    <col min="2580" max="2580" width="1.86328125" style="157" bestFit="1" customWidth="1"/>
    <col min="2581" max="2581" width="18.59765625" style="157" bestFit="1" customWidth="1"/>
    <col min="2582" max="2816" width="9.1328125" style="157"/>
    <col min="2817" max="2817" width="22.86328125" style="157" customWidth="1"/>
    <col min="2818" max="2818" width="3" style="157" customWidth="1"/>
    <col min="2819" max="2819" width="2.73046875" style="157" customWidth="1"/>
    <col min="2820" max="2820" width="21.86328125" style="157" customWidth="1"/>
    <col min="2821" max="2821" width="2" style="157" customWidth="1"/>
    <col min="2822" max="2822" width="1" style="157" customWidth="1"/>
    <col min="2823" max="2823" width="21.86328125" style="157" customWidth="1"/>
    <col min="2824" max="2824" width="1.86328125" style="157" customWidth="1"/>
    <col min="2825" max="2825" width="0.86328125" style="157" customWidth="1"/>
    <col min="2826" max="2826" width="7.265625" style="157" customWidth="1"/>
    <col min="2827" max="2827" width="5.59765625" style="157" customWidth="1"/>
    <col min="2828" max="2828" width="4" style="157" bestFit="1" customWidth="1"/>
    <col min="2829" max="2829" width="2.3984375" style="157" bestFit="1" customWidth="1"/>
    <col min="2830" max="2830" width="4" style="157" bestFit="1" customWidth="1"/>
    <col min="2831" max="2832" width="1.86328125" style="157" bestFit="1" customWidth="1"/>
    <col min="2833" max="2833" width="22" style="157" bestFit="1" customWidth="1"/>
    <col min="2834" max="2834" width="2.265625" style="157" bestFit="1" customWidth="1"/>
    <col min="2835" max="2835" width="20.1328125" style="157" bestFit="1" customWidth="1"/>
    <col min="2836" max="2836" width="1.86328125" style="157" bestFit="1" customWidth="1"/>
    <col min="2837" max="2837" width="18.59765625" style="157" bestFit="1" customWidth="1"/>
    <col min="2838" max="3072" width="9.1328125" style="157"/>
    <col min="3073" max="3073" width="22.86328125" style="157" customWidth="1"/>
    <col min="3074" max="3074" width="3" style="157" customWidth="1"/>
    <col min="3075" max="3075" width="2.73046875" style="157" customWidth="1"/>
    <col min="3076" max="3076" width="21.86328125" style="157" customWidth="1"/>
    <col min="3077" max="3077" width="2" style="157" customWidth="1"/>
    <col min="3078" max="3078" width="1" style="157" customWidth="1"/>
    <col min="3079" max="3079" width="21.86328125" style="157" customWidth="1"/>
    <col min="3080" max="3080" width="1.86328125" style="157" customWidth="1"/>
    <col min="3081" max="3081" width="0.86328125" style="157" customWidth="1"/>
    <col min="3082" max="3082" width="7.265625" style="157" customWidth="1"/>
    <col min="3083" max="3083" width="5.59765625" style="157" customWidth="1"/>
    <col min="3084" max="3084" width="4" style="157" bestFit="1" customWidth="1"/>
    <col min="3085" max="3085" width="2.3984375" style="157" bestFit="1" customWidth="1"/>
    <col min="3086" max="3086" width="4" style="157" bestFit="1" customWidth="1"/>
    <col min="3087" max="3088" width="1.86328125" style="157" bestFit="1" customWidth="1"/>
    <col min="3089" max="3089" width="22" style="157" bestFit="1" customWidth="1"/>
    <col min="3090" max="3090" width="2.265625" style="157" bestFit="1" customWidth="1"/>
    <col min="3091" max="3091" width="20.1328125" style="157" bestFit="1" customWidth="1"/>
    <col min="3092" max="3092" width="1.86328125" style="157" bestFit="1" customWidth="1"/>
    <col min="3093" max="3093" width="18.59765625" style="157" bestFit="1" customWidth="1"/>
    <col min="3094" max="3328" width="9.1328125" style="157"/>
    <col min="3329" max="3329" width="22.86328125" style="157" customWidth="1"/>
    <col min="3330" max="3330" width="3" style="157" customWidth="1"/>
    <col min="3331" max="3331" width="2.73046875" style="157" customWidth="1"/>
    <col min="3332" max="3332" width="21.86328125" style="157" customWidth="1"/>
    <col min="3333" max="3333" width="2" style="157" customWidth="1"/>
    <col min="3334" max="3334" width="1" style="157" customWidth="1"/>
    <col min="3335" max="3335" width="21.86328125" style="157" customWidth="1"/>
    <col min="3336" max="3336" width="1.86328125" style="157" customWidth="1"/>
    <col min="3337" max="3337" width="0.86328125" style="157" customWidth="1"/>
    <col min="3338" max="3338" width="7.265625" style="157" customWidth="1"/>
    <col min="3339" max="3339" width="5.59765625" style="157" customWidth="1"/>
    <col min="3340" max="3340" width="4" style="157" bestFit="1" customWidth="1"/>
    <col min="3341" max="3341" width="2.3984375" style="157" bestFit="1" customWidth="1"/>
    <col min="3342" max="3342" width="4" style="157" bestFit="1" customWidth="1"/>
    <col min="3343" max="3344" width="1.86328125" style="157" bestFit="1" customWidth="1"/>
    <col min="3345" max="3345" width="22" style="157" bestFit="1" customWidth="1"/>
    <col min="3346" max="3346" width="2.265625" style="157" bestFit="1" customWidth="1"/>
    <col min="3347" max="3347" width="20.1328125" style="157" bestFit="1" customWidth="1"/>
    <col min="3348" max="3348" width="1.86328125" style="157" bestFit="1" customWidth="1"/>
    <col min="3349" max="3349" width="18.59765625" style="157" bestFit="1" customWidth="1"/>
    <col min="3350" max="3584" width="9.1328125" style="157"/>
    <col min="3585" max="3585" width="22.86328125" style="157" customWidth="1"/>
    <col min="3586" max="3586" width="3" style="157" customWidth="1"/>
    <col min="3587" max="3587" width="2.73046875" style="157" customWidth="1"/>
    <col min="3588" max="3588" width="21.86328125" style="157" customWidth="1"/>
    <col min="3589" max="3589" width="2" style="157" customWidth="1"/>
    <col min="3590" max="3590" width="1" style="157" customWidth="1"/>
    <col min="3591" max="3591" width="21.86328125" style="157" customWidth="1"/>
    <col min="3592" max="3592" width="1.86328125" style="157" customWidth="1"/>
    <col min="3593" max="3593" width="0.86328125" style="157" customWidth="1"/>
    <col min="3594" max="3594" width="7.265625" style="157" customWidth="1"/>
    <col min="3595" max="3595" width="5.59765625" style="157" customWidth="1"/>
    <col min="3596" max="3596" width="4" style="157" bestFit="1" customWidth="1"/>
    <col min="3597" max="3597" width="2.3984375" style="157" bestFit="1" customWidth="1"/>
    <col min="3598" max="3598" width="4" style="157" bestFit="1" customWidth="1"/>
    <col min="3599" max="3600" width="1.86328125" style="157" bestFit="1" customWidth="1"/>
    <col min="3601" max="3601" width="22" style="157" bestFit="1" customWidth="1"/>
    <col min="3602" max="3602" width="2.265625" style="157" bestFit="1" customWidth="1"/>
    <col min="3603" max="3603" width="20.1328125" style="157" bestFit="1" customWidth="1"/>
    <col min="3604" max="3604" width="1.86328125" style="157" bestFit="1" customWidth="1"/>
    <col min="3605" max="3605" width="18.59765625" style="157" bestFit="1" customWidth="1"/>
    <col min="3606" max="3840" width="9.1328125" style="157"/>
    <col min="3841" max="3841" width="22.86328125" style="157" customWidth="1"/>
    <col min="3842" max="3842" width="3" style="157" customWidth="1"/>
    <col min="3843" max="3843" width="2.73046875" style="157" customWidth="1"/>
    <col min="3844" max="3844" width="21.86328125" style="157" customWidth="1"/>
    <col min="3845" max="3845" width="2" style="157" customWidth="1"/>
    <col min="3846" max="3846" width="1" style="157" customWidth="1"/>
    <col min="3847" max="3847" width="21.86328125" style="157" customWidth="1"/>
    <col min="3848" max="3848" width="1.86328125" style="157" customWidth="1"/>
    <col min="3849" max="3849" width="0.86328125" style="157" customWidth="1"/>
    <col min="3850" max="3850" width="7.265625" style="157" customWidth="1"/>
    <col min="3851" max="3851" width="5.59765625" style="157" customWidth="1"/>
    <col min="3852" max="3852" width="4" style="157" bestFit="1" customWidth="1"/>
    <col min="3853" max="3853" width="2.3984375" style="157" bestFit="1" customWidth="1"/>
    <col min="3854" max="3854" width="4" style="157" bestFit="1" customWidth="1"/>
    <col min="3855" max="3856" width="1.86328125" style="157" bestFit="1" customWidth="1"/>
    <col min="3857" max="3857" width="22" style="157" bestFit="1" customWidth="1"/>
    <col min="3858" max="3858" width="2.265625" style="157" bestFit="1" customWidth="1"/>
    <col min="3859" max="3859" width="20.1328125" style="157" bestFit="1" customWidth="1"/>
    <col min="3860" max="3860" width="1.86328125" style="157" bestFit="1" customWidth="1"/>
    <col min="3861" max="3861" width="18.59765625" style="157" bestFit="1" customWidth="1"/>
    <col min="3862" max="4096" width="9.1328125" style="157"/>
    <col min="4097" max="4097" width="22.86328125" style="157" customWidth="1"/>
    <col min="4098" max="4098" width="3" style="157" customWidth="1"/>
    <col min="4099" max="4099" width="2.73046875" style="157" customWidth="1"/>
    <col min="4100" max="4100" width="21.86328125" style="157" customWidth="1"/>
    <col min="4101" max="4101" width="2" style="157" customWidth="1"/>
    <col min="4102" max="4102" width="1" style="157" customWidth="1"/>
    <col min="4103" max="4103" width="21.86328125" style="157" customWidth="1"/>
    <col min="4104" max="4104" width="1.86328125" style="157" customWidth="1"/>
    <col min="4105" max="4105" width="0.86328125" style="157" customWidth="1"/>
    <col min="4106" max="4106" width="7.265625" style="157" customWidth="1"/>
    <col min="4107" max="4107" width="5.59765625" style="157" customWidth="1"/>
    <col min="4108" max="4108" width="4" style="157" bestFit="1" customWidth="1"/>
    <col min="4109" max="4109" width="2.3984375" style="157" bestFit="1" customWidth="1"/>
    <col min="4110" max="4110" width="4" style="157" bestFit="1" customWidth="1"/>
    <col min="4111" max="4112" width="1.86328125" style="157" bestFit="1" customWidth="1"/>
    <col min="4113" max="4113" width="22" style="157" bestFit="1" customWidth="1"/>
    <col min="4114" max="4114" width="2.265625" style="157" bestFit="1" customWidth="1"/>
    <col min="4115" max="4115" width="20.1328125" style="157" bestFit="1" customWidth="1"/>
    <col min="4116" max="4116" width="1.86328125" style="157" bestFit="1" customWidth="1"/>
    <col min="4117" max="4117" width="18.59765625" style="157" bestFit="1" customWidth="1"/>
    <col min="4118" max="4352" width="9.1328125" style="157"/>
    <col min="4353" max="4353" width="22.86328125" style="157" customWidth="1"/>
    <col min="4354" max="4354" width="3" style="157" customWidth="1"/>
    <col min="4355" max="4355" width="2.73046875" style="157" customWidth="1"/>
    <col min="4356" max="4356" width="21.86328125" style="157" customWidth="1"/>
    <col min="4357" max="4357" width="2" style="157" customWidth="1"/>
    <col min="4358" max="4358" width="1" style="157" customWidth="1"/>
    <col min="4359" max="4359" width="21.86328125" style="157" customWidth="1"/>
    <col min="4360" max="4360" width="1.86328125" style="157" customWidth="1"/>
    <col min="4361" max="4361" width="0.86328125" style="157" customWidth="1"/>
    <col min="4362" max="4362" width="7.265625" style="157" customWidth="1"/>
    <col min="4363" max="4363" width="5.59765625" style="157" customWidth="1"/>
    <col min="4364" max="4364" width="4" style="157" bestFit="1" customWidth="1"/>
    <col min="4365" max="4365" width="2.3984375" style="157" bestFit="1" customWidth="1"/>
    <col min="4366" max="4366" width="4" style="157" bestFit="1" customWidth="1"/>
    <col min="4367" max="4368" width="1.86328125" style="157" bestFit="1" customWidth="1"/>
    <col min="4369" max="4369" width="22" style="157" bestFit="1" customWidth="1"/>
    <col min="4370" max="4370" width="2.265625" style="157" bestFit="1" customWidth="1"/>
    <col min="4371" max="4371" width="20.1328125" style="157" bestFit="1" customWidth="1"/>
    <col min="4372" max="4372" width="1.86328125" style="157" bestFit="1" customWidth="1"/>
    <col min="4373" max="4373" width="18.59765625" style="157" bestFit="1" customWidth="1"/>
    <col min="4374" max="4608" width="9.1328125" style="157"/>
    <col min="4609" max="4609" width="22.86328125" style="157" customWidth="1"/>
    <col min="4610" max="4610" width="3" style="157" customWidth="1"/>
    <col min="4611" max="4611" width="2.73046875" style="157" customWidth="1"/>
    <col min="4612" max="4612" width="21.86328125" style="157" customWidth="1"/>
    <col min="4613" max="4613" width="2" style="157" customWidth="1"/>
    <col min="4614" max="4614" width="1" style="157" customWidth="1"/>
    <col min="4615" max="4615" width="21.86328125" style="157" customWidth="1"/>
    <col min="4616" max="4616" width="1.86328125" style="157" customWidth="1"/>
    <col min="4617" max="4617" width="0.86328125" style="157" customWidth="1"/>
    <col min="4618" max="4618" width="7.265625" style="157" customWidth="1"/>
    <col min="4619" max="4619" width="5.59765625" style="157" customWidth="1"/>
    <col min="4620" max="4620" width="4" style="157" bestFit="1" customWidth="1"/>
    <col min="4621" max="4621" width="2.3984375" style="157" bestFit="1" customWidth="1"/>
    <col min="4622" max="4622" width="4" style="157" bestFit="1" customWidth="1"/>
    <col min="4623" max="4624" width="1.86328125" style="157" bestFit="1" customWidth="1"/>
    <col min="4625" max="4625" width="22" style="157" bestFit="1" customWidth="1"/>
    <col min="4626" max="4626" width="2.265625" style="157" bestFit="1" customWidth="1"/>
    <col min="4627" max="4627" width="20.1328125" style="157" bestFit="1" customWidth="1"/>
    <col min="4628" max="4628" width="1.86328125" style="157" bestFit="1" customWidth="1"/>
    <col min="4629" max="4629" width="18.59765625" style="157" bestFit="1" customWidth="1"/>
    <col min="4630" max="4864" width="9.1328125" style="157"/>
    <col min="4865" max="4865" width="22.86328125" style="157" customWidth="1"/>
    <col min="4866" max="4866" width="3" style="157" customWidth="1"/>
    <col min="4867" max="4867" width="2.73046875" style="157" customWidth="1"/>
    <col min="4868" max="4868" width="21.86328125" style="157" customWidth="1"/>
    <col min="4869" max="4869" width="2" style="157" customWidth="1"/>
    <col min="4870" max="4870" width="1" style="157" customWidth="1"/>
    <col min="4871" max="4871" width="21.86328125" style="157" customWidth="1"/>
    <col min="4872" max="4872" width="1.86328125" style="157" customWidth="1"/>
    <col min="4873" max="4873" width="0.86328125" style="157" customWidth="1"/>
    <col min="4874" max="4874" width="7.265625" style="157" customWidth="1"/>
    <col min="4875" max="4875" width="5.59765625" style="157" customWidth="1"/>
    <col min="4876" max="4876" width="4" style="157" bestFit="1" customWidth="1"/>
    <col min="4877" max="4877" width="2.3984375" style="157" bestFit="1" customWidth="1"/>
    <col min="4878" max="4878" width="4" style="157" bestFit="1" customWidth="1"/>
    <col min="4879" max="4880" width="1.86328125" style="157" bestFit="1" customWidth="1"/>
    <col min="4881" max="4881" width="22" style="157" bestFit="1" customWidth="1"/>
    <col min="4882" max="4882" width="2.265625" style="157" bestFit="1" customWidth="1"/>
    <col min="4883" max="4883" width="20.1328125" style="157" bestFit="1" customWidth="1"/>
    <col min="4884" max="4884" width="1.86328125" style="157" bestFit="1" customWidth="1"/>
    <col min="4885" max="4885" width="18.59765625" style="157" bestFit="1" customWidth="1"/>
    <col min="4886" max="5120" width="9.1328125" style="157"/>
    <col min="5121" max="5121" width="22.86328125" style="157" customWidth="1"/>
    <col min="5122" max="5122" width="3" style="157" customWidth="1"/>
    <col min="5123" max="5123" width="2.73046875" style="157" customWidth="1"/>
    <col min="5124" max="5124" width="21.86328125" style="157" customWidth="1"/>
    <col min="5125" max="5125" width="2" style="157" customWidth="1"/>
    <col min="5126" max="5126" width="1" style="157" customWidth="1"/>
    <col min="5127" max="5127" width="21.86328125" style="157" customWidth="1"/>
    <col min="5128" max="5128" width="1.86328125" style="157" customWidth="1"/>
    <col min="5129" max="5129" width="0.86328125" style="157" customWidth="1"/>
    <col min="5130" max="5130" width="7.265625" style="157" customWidth="1"/>
    <col min="5131" max="5131" width="5.59765625" style="157" customWidth="1"/>
    <col min="5132" max="5132" width="4" style="157" bestFit="1" customWidth="1"/>
    <col min="5133" max="5133" width="2.3984375" style="157" bestFit="1" customWidth="1"/>
    <col min="5134" max="5134" width="4" style="157" bestFit="1" customWidth="1"/>
    <col min="5135" max="5136" width="1.86328125" style="157" bestFit="1" customWidth="1"/>
    <col min="5137" max="5137" width="22" style="157" bestFit="1" customWidth="1"/>
    <col min="5138" max="5138" width="2.265625" style="157" bestFit="1" customWidth="1"/>
    <col min="5139" max="5139" width="20.1328125" style="157" bestFit="1" customWidth="1"/>
    <col min="5140" max="5140" width="1.86328125" style="157" bestFit="1" customWidth="1"/>
    <col min="5141" max="5141" width="18.59765625" style="157" bestFit="1" customWidth="1"/>
    <col min="5142" max="5376" width="9.1328125" style="157"/>
    <col min="5377" max="5377" width="22.86328125" style="157" customWidth="1"/>
    <col min="5378" max="5378" width="3" style="157" customWidth="1"/>
    <col min="5379" max="5379" width="2.73046875" style="157" customWidth="1"/>
    <col min="5380" max="5380" width="21.86328125" style="157" customWidth="1"/>
    <col min="5381" max="5381" width="2" style="157" customWidth="1"/>
    <col min="5382" max="5382" width="1" style="157" customWidth="1"/>
    <col min="5383" max="5383" width="21.86328125" style="157" customWidth="1"/>
    <col min="5384" max="5384" width="1.86328125" style="157" customWidth="1"/>
    <col min="5385" max="5385" width="0.86328125" style="157" customWidth="1"/>
    <col min="5386" max="5386" width="7.265625" style="157" customWidth="1"/>
    <col min="5387" max="5387" width="5.59765625" style="157" customWidth="1"/>
    <col min="5388" max="5388" width="4" style="157" bestFit="1" customWidth="1"/>
    <col min="5389" max="5389" width="2.3984375" style="157" bestFit="1" customWidth="1"/>
    <col min="5390" max="5390" width="4" style="157" bestFit="1" customWidth="1"/>
    <col min="5391" max="5392" width="1.86328125" style="157" bestFit="1" customWidth="1"/>
    <col min="5393" max="5393" width="22" style="157" bestFit="1" customWidth="1"/>
    <col min="5394" max="5394" width="2.265625" style="157" bestFit="1" customWidth="1"/>
    <col min="5395" max="5395" width="20.1328125" style="157" bestFit="1" customWidth="1"/>
    <col min="5396" max="5396" width="1.86328125" style="157" bestFit="1" customWidth="1"/>
    <col min="5397" max="5397" width="18.59765625" style="157" bestFit="1" customWidth="1"/>
    <col min="5398" max="5632" width="9.1328125" style="157"/>
    <col min="5633" max="5633" width="22.86328125" style="157" customWidth="1"/>
    <col min="5634" max="5634" width="3" style="157" customWidth="1"/>
    <col min="5635" max="5635" width="2.73046875" style="157" customWidth="1"/>
    <col min="5636" max="5636" width="21.86328125" style="157" customWidth="1"/>
    <col min="5637" max="5637" width="2" style="157" customWidth="1"/>
    <col min="5638" max="5638" width="1" style="157" customWidth="1"/>
    <col min="5639" max="5639" width="21.86328125" style="157" customWidth="1"/>
    <col min="5640" max="5640" width="1.86328125" style="157" customWidth="1"/>
    <col min="5641" max="5641" width="0.86328125" style="157" customWidth="1"/>
    <col min="5642" max="5642" width="7.265625" style="157" customWidth="1"/>
    <col min="5643" max="5643" width="5.59765625" style="157" customWidth="1"/>
    <col min="5644" max="5644" width="4" style="157" bestFit="1" customWidth="1"/>
    <col min="5645" max="5645" width="2.3984375" style="157" bestFit="1" customWidth="1"/>
    <col min="5646" max="5646" width="4" style="157" bestFit="1" customWidth="1"/>
    <col min="5647" max="5648" width="1.86328125" style="157" bestFit="1" customWidth="1"/>
    <col min="5649" max="5649" width="22" style="157" bestFit="1" customWidth="1"/>
    <col min="5650" max="5650" width="2.265625" style="157" bestFit="1" customWidth="1"/>
    <col min="5651" max="5651" width="20.1328125" style="157" bestFit="1" customWidth="1"/>
    <col min="5652" max="5652" width="1.86328125" style="157" bestFit="1" customWidth="1"/>
    <col min="5653" max="5653" width="18.59765625" style="157" bestFit="1" customWidth="1"/>
    <col min="5654" max="5888" width="9.1328125" style="157"/>
    <col min="5889" max="5889" width="22.86328125" style="157" customWidth="1"/>
    <col min="5890" max="5890" width="3" style="157" customWidth="1"/>
    <col min="5891" max="5891" width="2.73046875" style="157" customWidth="1"/>
    <col min="5892" max="5892" width="21.86328125" style="157" customWidth="1"/>
    <col min="5893" max="5893" width="2" style="157" customWidth="1"/>
    <col min="5894" max="5894" width="1" style="157" customWidth="1"/>
    <col min="5895" max="5895" width="21.86328125" style="157" customWidth="1"/>
    <col min="5896" max="5896" width="1.86328125" style="157" customWidth="1"/>
    <col min="5897" max="5897" width="0.86328125" style="157" customWidth="1"/>
    <col min="5898" max="5898" width="7.265625" style="157" customWidth="1"/>
    <col min="5899" max="5899" width="5.59765625" style="157" customWidth="1"/>
    <col min="5900" max="5900" width="4" style="157" bestFit="1" customWidth="1"/>
    <col min="5901" max="5901" width="2.3984375" style="157" bestFit="1" customWidth="1"/>
    <col min="5902" max="5902" width="4" style="157" bestFit="1" customWidth="1"/>
    <col min="5903" max="5904" width="1.86328125" style="157" bestFit="1" customWidth="1"/>
    <col min="5905" max="5905" width="22" style="157" bestFit="1" customWidth="1"/>
    <col min="5906" max="5906" width="2.265625" style="157" bestFit="1" customWidth="1"/>
    <col min="5907" max="5907" width="20.1328125" style="157" bestFit="1" customWidth="1"/>
    <col min="5908" max="5908" width="1.86328125" style="157" bestFit="1" customWidth="1"/>
    <col min="5909" max="5909" width="18.59765625" style="157" bestFit="1" customWidth="1"/>
    <col min="5910" max="6144" width="9.1328125" style="157"/>
    <col min="6145" max="6145" width="22.86328125" style="157" customWidth="1"/>
    <col min="6146" max="6146" width="3" style="157" customWidth="1"/>
    <col min="6147" max="6147" width="2.73046875" style="157" customWidth="1"/>
    <col min="6148" max="6148" width="21.86328125" style="157" customWidth="1"/>
    <col min="6149" max="6149" width="2" style="157" customWidth="1"/>
    <col min="6150" max="6150" width="1" style="157" customWidth="1"/>
    <col min="6151" max="6151" width="21.86328125" style="157" customWidth="1"/>
    <col min="6152" max="6152" width="1.86328125" style="157" customWidth="1"/>
    <col min="6153" max="6153" width="0.86328125" style="157" customWidth="1"/>
    <col min="6154" max="6154" width="7.265625" style="157" customWidth="1"/>
    <col min="6155" max="6155" width="5.59765625" style="157" customWidth="1"/>
    <col min="6156" max="6156" width="4" style="157" bestFit="1" customWidth="1"/>
    <col min="6157" max="6157" width="2.3984375" style="157" bestFit="1" customWidth="1"/>
    <col min="6158" max="6158" width="4" style="157" bestFit="1" customWidth="1"/>
    <col min="6159" max="6160" width="1.86328125" style="157" bestFit="1" customWidth="1"/>
    <col min="6161" max="6161" width="22" style="157" bestFit="1" customWidth="1"/>
    <col min="6162" max="6162" width="2.265625" style="157" bestFit="1" customWidth="1"/>
    <col min="6163" max="6163" width="20.1328125" style="157" bestFit="1" customWidth="1"/>
    <col min="6164" max="6164" width="1.86328125" style="157" bestFit="1" customWidth="1"/>
    <col min="6165" max="6165" width="18.59765625" style="157" bestFit="1" customWidth="1"/>
    <col min="6166" max="6400" width="9.1328125" style="157"/>
    <col min="6401" max="6401" width="22.86328125" style="157" customWidth="1"/>
    <col min="6402" max="6402" width="3" style="157" customWidth="1"/>
    <col min="6403" max="6403" width="2.73046875" style="157" customWidth="1"/>
    <col min="6404" max="6404" width="21.86328125" style="157" customWidth="1"/>
    <col min="6405" max="6405" width="2" style="157" customWidth="1"/>
    <col min="6406" max="6406" width="1" style="157" customWidth="1"/>
    <col min="6407" max="6407" width="21.86328125" style="157" customWidth="1"/>
    <col min="6408" max="6408" width="1.86328125" style="157" customWidth="1"/>
    <col min="6409" max="6409" width="0.86328125" style="157" customWidth="1"/>
    <col min="6410" max="6410" width="7.265625" style="157" customWidth="1"/>
    <col min="6411" max="6411" width="5.59765625" style="157" customWidth="1"/>
    <col min="6412" max="6412" width="4" style="157" bestFit="1" customWidth="1"/>
    <col min="6413" max="6413" width="2.3984375" style="157" bestFit="1" customWidth="1"/>
    <col min="6414" max="6414" width="4" style="157" bestFit="1" customWidth="1"/>
    <col min="6415" max="6416" width="1.86328125" style="157" bestFit="1" customWidth="1"/>
    <col min="6417" max="6417" width="22" style="157" bestFit="1" customWidth="1"/>
    <col min="6418" max="6418" width="2.265625" style="157" bestFit="1" customWidth="1"/>
    <col min="6419" max="6419" width="20.1328125" style="157" bestFit="1" customWidth="1"/>
    <col min="6420" max="6420" width="1.86328125" style="157" bestFit="1" customWidth="1"/>
    <col min="6421" max="6421" width="18.59765625" style="157" bestFit="1" customWidth="1"/>
    <col min="6422" max="6656" width="9.1328125" style="157"/>
    <col min="6657" max="6657" width="22.86328125" style="157" customWidth="1"/>
    <col min="6658" max="6658" width="3" style="157" customWidth="1"/>
    <col min="6659" max="6659" width="2.73046875" style="157" customWidth="1"/>
    <col min="6660" max="6660" width="21.86328125" style="157" customWidth="1"/>
    <col min="6661" max="6661" width="2" style="157" customWidth="1"/>
    <col min="6662" max="6662" width="1" style="157" customWidth="1"/>
    <col min="6663" max="6663" width="21.86328125" style="157" customWidth="1"/>
    <col min="6664" max="6664" width="1.86328125" style="157" customWidth="1"/>
    <col min="6665" max="6665" width="0.86328125" style="157" customWidth="1"/>
    <col min="6666" max="6666" width="7.265625" style="157" customWidth="1"/>
    <col min="6667" max="6667" width="5.59765625" style="157" customWidth="1"/>
    <col min="6668" max="6668" width="4" style="157" bestFit="1" customWidth="1"/>
    <col min="6669" max="6669" width="2.3984375" style="157" bestFit="1" customWidth="1"/>
    <col min="6670" max="6670" width="4" style="157" bestFit="1" customWidth="1"/>
    <col min="6671" max="6672" width="1.86328125" style="157" bestFit="1" customWidth="1"/>
    <col min="6673" max="6673" width="22" style="157" bestFit="1" customWidth="1"/>
    <col min="6674" max="6674" width="2.265625" style="157" bestFit="1" customWidth="1"/>
    <col min="6675" max="6675" width="20.1328125" style="157" bestFit="1" customWidth="1"/>
    <col min="6676" max="6676" width="1.86328125" style="157" bestFit="1" customWidth="1"/>
    <col min="6677" max="6677" width="18.59765625" style="157" bestFit="1" customWidth="1"/>
    <col min="6678" max="6912" width="9.1328125" style="157"/>
    <col min="6913" max="6913" width="22.86328125" style="157" customWidth="1"/>
    <col min="6914" max="6914" width="3" style="157" customWidth="1"/>
    <col min="6915" max="6915" width="2.73046875" style="157" customWidth="1"/>
    <col min="6916" max="6916" width="21.86328125" style="157" customWidth="1"/>
    <col min="6917" max="6917" width="2" style="157" customWidth="1"/>
    <col min="6918" max="6918" width="1" style="157" customWidth="1"/>
    <col min="6919" max="6919" width="21.86328125" style="157" customWidth="1"/>
    <col min="6920" max="6920" width="1.86328125" style="157" customWidth="1"/>
    <col min="6921" max="6921" width="0.86328125" style="157" customWidth="1"/>
    <col min="6922" max="6922" width="7.265625" style="157" customWidth="1"/>
    <col min="6923" max="6923" width="5.59765625" style="157" customWidth="1"/>
    <col min="6924" max="6924" width="4" style="157" bestFit="1" customWidth="1"/>
    <col min="6925" max="6925" width="2.3984375" style="157" bestFit="1" customWidth="1"/>
    <col min="6926" max="6926" width="4" style="157" bestFit="1" customWidth="1"/>
    <col min="6927" max="6928" width="1.86328125" style="157" bestFit="1" customWidth="1"/>
    <col min="6929" max="6929" width="22" style="157" bestFit="1" customWidth="1"/>
    <col min="6930" max="6930" width="2.265625" style="157" bestFit="1" customWidth="1"/>
    <col min="6931" max="6931" width="20.1328125" style="157" bestFit="1" customWidth="1"/>
    <col min="6932" max="6932" width="1.86328125" style="157" bestFit="1" customWidth="1"/>
    <col min="6933" max="6933" width="18.59765625" style="157" bestFit="1" customWidth="1"/>
    <col min="6934" max="7168" width="9.1328125" style="157"/>
    <col min="7169" max="7169" width="22.86328125" style="157" customWidth="1"/>
    <col min="7170" max="7170" width="3" style="157" customWidth="1"/>
    <col min="7171" max="7171" width="2.73046875" style="157" customWidth="1"/>
    <col min="7172" max="7172" width="21.86328125" style="157" customWidth="1"/>
    <col min="7173" max="7173" width="2" style="157" customWidth="1"/>
    <col min="7174" max="7174" width="1" style="157" customWidth="1"/>
    <col min="7175" max="7175" width="21.86328125" style="157" customWidth="1"/>
    <col min="7176" max="7176" width="1.86328125" style="157" customWidth="1"/>
    <col min="7177" max="7177" width="0.86328125" style="157" customWidth="1"/>
    <col min="7178" max="7178" width="7.265625" style="157" customWidth="1"/>
    <col min="7179" max="7179" width="5.59765625" style="157" customWidth="1"/>
    <col min="7180" max="7180" width="4" style="157" bestFit="1" customWidth="1"/>
    <col min="7181" max="7181" width="2.3984375" style="157" bestFit="1" customWidth="1"/>
    <col min="7182" max="7182" width="4" style="157" bestFit="1" customWidth="1"/>
    <col min="7183" max="7184" width="1.86328125" style="157" bestFit="1" customWidth="1"/>
    <col min="7185" max="7185" width="22" style="157" bestFit="1" customWidth="1"/>
    <col min="7186" max="7186" width="2.265625" style="157" bestFit="1" customWidth="1"/>
    <col min="7187" max="7187" width="20.1328125" style="157" bestFit="1" customWidth="1"/>
    <col min="7188" max="7188" width="1.86328125" style="157" bestFit="1" customWidth="1"/>
    <col min="7189" max="7189" width="18.59765625" style="157" bestFit="1" customWidth="1"/>
    <col min="7190" max="7424" width="9.1328125" style="157"/>
    <col min="7425" max="7425" width="22.86328125" style="157" customWidth="1"/>
    <col min="7426" max="7426" width="3" style="157" customWidth="1"/>
    <col min="7427" max="7427" width="2.73046875" style="157" customWidth="1"/>
    <col min="7428" max="7428" width="21.86328125" style="157" customWidth="1"/>
    <col min="7429" max="7429" width="2" style="157" customWidth="1"/>
    <col min="7430" max="7430" width="1" style="157" customWidth="1"/>
    <col min="7431" max="7431" width="21.86328125" style="157" customWidth="1"/>
    <col min="7432" max="7432" width="1.86328125" style="157" customWidth="1"/>
    <col min="7433" max="7433" width="0.86328125" style="157" customWidth="1"/>
    <col min="7434" max="7434" width="7.265625" style="157" customWidth="1"/>
    <col min="7435" max="7435" width="5.59765625" style="157" customWidth="1"/>
    <col min="7436" max="7436" width="4" style="157" bestFit="1" customWidth="1"/>
    <col min="7437" max="7437" width="2.3984375" style="157" bestFit="1" customWidth="1"/>
    <col min="7438" max="7438" width="4" style="157" bestFit="1" customWidth="1"/>
    <col min="7439" max="7440" width="1.86328125" style="157" bestFit="1" customWidth="1"/>
    <col min="7441" max="7441" width="22" style="157" bestFit="1" customWidth="1"/>
    <col min="7442" max="7442" width="2.265625" style="157" bestFit="1" customWidth="1"/>
    <col min="7443" max="7443" width="20.1328125" style="157" bestFit="1" customWidth="1"/>
    <col min="7444" max="7444" width="1.86328125" style="157" bestFit="1" customWidth="1"/>
    <col min="7445" max="7445" width="18.59765625" style="157" bestFit="1" customWidth="1"/>
    <col min="7446" max="7680" width="9.1328125" style="157"/>
    <col min="7681" max="7681" width="22.86328125" style="157" customWidth="1"/>
    <col min="7682" max="7682" width="3" style="157" customWidth="1"/>
    <col min="7683" max="7683" width="2.73046875" style="157" customWidth="1"/>
    <col min="7684" max="7684" width="21.86328125" style="157" customWidth="1"/>
    <col min="7685" max="7685" width="2" style="157" customWidth="1"/>
    <col min="7686" max="7686" width="1" style="157" customWidth="1"/>
    <col min="7687" max="7687" width="21.86328125" style="157" customWidth="1"/>
    <col min="7688" max="7688" width="1.86328125" style="157" customWidth="1"/>
    <col min="7689" max="7689" width="0.86328125" style="157" customWidth="1"/>
    <col min="7690" max="7690" width="7.265625" style="157" customWidth="1"/>
    <col min="7691" max="7691" width="5.59765625" style="157" customWidth="1"/>
    <col min="7692" max="7692" width="4" style="157" bestFit="1" customWidth="1"/>
    <col min="7693" max="7693" width="2.3984375" style="157" bestFit="1" customWidth="1"/>
    <col min="7694" max="7694" width="4" style="157" bestFit="1" customWidth="1"/>
    <col min="7695" max="7696" width="1.86328125" style="157" bestFit="1" customWidth="1"/>
    <col min="7697" max="7697" width="22" style="157" bestFit="1" customWidth="1"/>
    <col min="7698" max="7698" width="2.265625" style="157" bestFit="1" customWidth="1"/>
    <col min="7699" max="7699" width="20.1328125" style="157" bestFit="1" customWidth="1"/>
    <col min="7700" max="7700" width="1.86328125" style="157" bestFit="1" customWidth="1"/>
    <col min="7701" max="7701" width="18.59765625" style="157" bestFit="1" customWidth="1"/>
    <col min="7702" max="7936" width="9.1328125" style="157"/>
    <col min="7937" max="7937" width="22.86328125" style="157" customWidth="1"/>
    <col min="7938" max="7938" width="3" style="157" customWidth="1"/>
    <col min="7939" max="7939" width="2.73046875" style="157" customWidth="1"/>
    <col min="7940" max="7940" width="21.86328125" style="157" customWidth="1"/>
    <col min="7941" max="7941" width="2" style="157" customWidth="1"/>
    <col min="7942" max="7942" width="1" style="157" customWidth="1"/>
    <col min="7943" max="7943" width="21.86328125" style="157" customWidth="1"/>
    <col min="7944" max="7944" width="1.86328125" style="157" customWidth="1"/>
    <col min="7945" max="7945" width="0.86328125" style="157" customWidth="1"/>
    <col min="7946" max="7946" width="7.265625" style="157" customWidth="1"/>
    <col min="7947" max="7947" width="5.59765625" style="157" customWidth="1"/>
    <col min="7948" max="7948" width="4" style="157" bestFit="1" customWidth="1"/>
    <col min="7949" max="7949" width="2.3984375" style="157" bestFit="1" customWidth="1"/>
    <col min="7950" max="7950" width="4" style="157" bestFit="1" customWidth="1"/>
    <col min="7951" max="7952" width="1.86328125" style="157" bestFit="1" customWidth="1"/>
    <col min="7953" max="7953" width="22" style="157" bestFit="1" customWidth="1"/>
    <col min="7954" max="7954" width="2.265625" style="157" bestFit="1" customWidth="1"/>
    <col min="7955" max="7955" width="20.1328125" style="157" bestFit="1" customWidth="1"/>
    <col min="7956" max="7956" width="1.86328125" style="157" bestFit="1" customWidth="1"/>
    <col min="7957" max="7957" width="18.59765625" style="157" bestFit="1" customWidth="1"/>
    <col min="7958" max="8192" width="9.1328125" style="157"/>
    <col min="8193" max="8193" width="22.86328125" style="157" customWidth="1"/>
    <col min="8194" max="8194" width="3" style="157" customWidth="1"/>
    <col min="8195" max="8195" width="2.73046875" style="157" customWidth="1"/>
    <col min="8196" max="8196" width="21.86328125" style="157" customWidth="1"/>
    <col min="8197" max="8197" width="2" style="157" customWidth="1"/>
    <col min="8198" max="8198" width="1" style="157" customWidth="1"/>
    <col min="8199" max="8199" width="21.86328125" style="157" customWidth="1"/>
    <col min="8200" max="8200" width="1.86328125" style="157" customWidth="1"/>
    <col min="8201" max="8201" width="0.86328125" style="157" customWidth="1"/>
    <col min="8202" max="8202" width="7.265625" style="157" customWidth="1"/>
    <col min="8203" max="8203" width="5.59765625" style="157" customWidth="1"/>
    <col min="8204" max="8204" width="4" style="157" bestFit="1" customWidth="1"/>
    <col min="8205" max="8205" width="2.3984375" style="157" bestFit="1" customWidth="1"/>
    <col min="8206" max="8206" width="4" style="157" bestFit="1" customWidth="1"/>
    <col min="8207" max="8208" width="1.86328125" style="157" bestFit="1" customWidth="1"/>
    <col min="8209" max="8209" width="22" style="157" bestFit="1" customWidth="1"/>
    <col min="8210" max="8210" width="2.265625" style="157" bestFit="1" customWidth="1"/>
    <col min="8211" max="8211" width="20.1328125" style="157" bestFit="1" customWidth="1"/>
    <col min="8212" max="8212" width="1.86328125" style="157" bestFit="1" customWidth="1"/>
    <col min="8213" max="8213" width="18.59765625" style="157" bestFit="1" customWidth="1"/>
    <col min="8214" max="8448" width="9.1328125" style="157"/>
    <col min="8449" max="8449" width="22.86328125" style="157" customWidth="1"/>
    <col min="8450" max="8450" width="3" style="157" customWidth="1"/>
    <col min="8451" max="8451" width="2.73046875" style="157" customWidth="1"/>
    <col min="8452" max="8452" width="21.86328125" style="157" customWidth="1"/>
    <col min="8453" max="8453" width="2" style="157" customWidth="1"/>
    <col min="8454" max="8454" width="1" style="157" customWidth="1"/>
    <col min="8455" max="8455" width="21.86328125" style="157" customWidth="1"/>
    <col min="8456" max="8456" width="1.86328125" style="157" customWidth="1"/>
    <col min="8457" max="8457" width="0.86328125" style="157" customWidth="1"/>
    <col min="8458" max="8458" width="7.265625" style="157" customWidth="1"/>
    <col min="8459" max="8459" width="5.59765625" style="157" customWidth="1"/>
    <col min="8460" max="8460" width="4" style="157" bestFit="1" customWidth="1"/>
    <col min="8461" max="8461" width="2.3984375" style="157" bestFit="1" customWidth="1"/>
    <col min="8462" max="8462" width="4" style="157" bestFit="1" customWidth="1"/>
    <col min="8463" max="8464" width="1.86328125" style="157" bestFit="1" customWidth="1"/>
    <col min="8465" max="8465" width="22" style="157" bestFit="1" customWidth="1"/>
    <col min="8466" max="8466" width="2.265625" style="157" bestFit="1" customWidth="1"/>
    <col min="8467" max="8467" width="20.1328125" style="157" bestFit="1" customWidth="1"/>
    <col min="8468" max="8468" width="1.86328125" style="157" bestFit="1" customWidth="1"/>
    <col min="8469" max="8469" width="18.59765625" style="157" bestFit="1" customWidth="1"/>
    <col min="8470" max="8704" width="9.1328125" style="157"/>
    <col min="8705" max="8705" width="22.86328125" style="157" customWidth="1"/>
    <col min="8706" max="8706" width="3" style="157" customWidth="1"/>
    <col min="8707" max="8707" width="2.73046875" style="157" customWidth="1"/>
    <col min="8708" max="8708" width="21.86328125" style="157" customWidth="1"/>
    <col min="8709" max="8709" width="2" style="157" customWidth="1"/>
    <col min="8710" max="8710" width="1" style="157" customWidth="1"/>
    <col min="8711" max="8711" width="21.86328125" style="157" customWidth="1"/>
    <col min="8712" max="8712" width="1.86328125" style="157" customWidth="1"/>
    <col min="8713" max="8713" width="0.86328125" style="157" customWidth="1"/>
    <col min="8714" max="8714" width="7.265625" style="157" customWidth="1"/>
    <col min="8715" max="8715" width="5.59765625" style="157" customWidth="1"/>
    <col min="8716" max="8716" width="4" style="157" bestFit="1" customWidth="1"/>
    <col min="8717" max="8717" width="2.3984375" style="157" bestFit="1" customWidth="1"/>
    <col min="8718" max="8718" width="4" style="157" bestFit="1" customWidth="1"/>
    <col min="8719" max="8720" width="1.86328125" style="157" bestFit="1" customWidth="1"/>
    <col min="8721" max="8721" width="22" style="157" bestFit="1" customWidth="1"/>
    <col min="8722" max="8722" width="2.265625" style="157" bestFit="1" customWidth="1"/>
    <col min="8723" max="8723" width="20.1328125" style="157" bestFit="1" customWidth="1"/>
    <col min="8724" max="8724" width="1.86328125" style="157" bestFit="1" customWidth="1"/>
    <col min="8725" max="8725" width="18.59765625" style="157" bestFit="1" customWidth="1"/>
    <col min="8726" max="8960" width="9.1328125" style="157"/>
    <col min="8961" max="8961" width="22.86328125" style="157" customWidth="1"/>
    <col min="8962" max="8962" width="3" style="157" customWidth="1"/>
    <col min="8963" max="8963" width="2.73046875" style="157" customWidth="1"/>
    <col min="8964" max="8964" width="21.86328125" style="157" customWidth="1"/>
    <col min="8965" max="8965" width="2" style="157" customWidth="1"/>
    <col min="8966" max="8966" width="1" style="157" customWidth="1"/>
    <col min="8967" max="8967" width="21.86328125" style="157" customWidth="1"/>
    <col min="8968" max="8968" width="1.86328125" style="157" customWidth="1"/>
    <col min="8969" max="8969" width="0.86328125" style="157" customWidth="1"/>
    <col min="8970" max="8970" width="7.265625" style="157" customWidth="1"/>
    <col min="8971" max="8971" width="5.59765625" style="157" customWidth="1"/>
    <col min="8972" max="8972" width="4" style="157" bestFit="1" customWidth="1"/>
    <col min="8973" max="8973" width="2.3984375" style="157" bestFit="1" customWidth="1"/>
    <col min="8974" max="8974" width="4" style="157" bestFit="1" customWidth="1"/>
    <col min="8975" max="8976" width="1.86328125" style="157" bestFit="1" customWidth="1"/>
    <col min="8977" max="8977" width="22" style="157" bestFit="1" customWidth="1"/>
    <col min="8978" max="8978" width="2.265625" style="157" bestFit="1" customWidth="1"/>
    <col min="8979" max="8979" width="20.1328125" style="157" bestFit="1" customWidth="1"/>
    <col min="8980" max="8980" width="1.86328125" style="157" bestFit="1" customWidth="1"/>
    <col min="8981" max="8981" width="18.59765625" style="157" bestFit="1" customWidth="1"/>
    <col min="8982" max="9216" width="9.1328125" style="157"/>
    <col min="9217" max="9217" width="22.86328125" style="157" customWidth="1"/>
    <col min="9218" max="9218" width="3" style="157" customWidth="1"/>
    <col min="9219" max="9219" width="2.73046875" style="157" customWidth="1"/>
    <col min="9220" max="9220" width="21.86328125" style="157" customWidth="1"/>
    <col min="9221" max="9221" width="2" style="157" customWidth="1"/>
    <col min="9222" max="9222" width="1" style="157" customWidth="1"/>
    <col min="9223" max="9223" width="21.86328125" style="157" customWidth="1"/>
    <col min="9224" max="9224" width="1.86328125" style="157" customWidth="1"/>
    <col min="9225" max="9225" width="0.86328125" style="157" customWidth="1"/>
    <col min="9226" max="9226" width="7.265625" style="157" customWidth="1"/>
    <col min="9227" max="9227" width="5.59765625" style="157" customWidth="1"/>
    <col min="9228" max="9228" width="4" style="157" bestFit="1" customWidth="1"/>
    <col min="9229" max="9229" width="2.3984375" style="157" bestFit="1" customWidth="1"/>
    <col min="9230" max="9230" width="4" style="157" bestFit="1" customWidth="1"/>
    <col min="9231" max="9232" width="1.86328125" style="157" bestFit="1" customWidth="1"/>
    <col min="9233" max="9233" width="22" style="157" bestFit="1" customWidth="1"/>
    <col min="9234" max="9234" width="2.265625" style="157" bestFit="1" customWidth="1"/>
    <col min="9235" max="9235" width="20.1328125" style="157" bestFit="1" customWidth="1"/>
    <col min="9236" max="9236" width="1.86328125" style="157" bestFit="1" customWidth="1"/>
    <col min="9237" max="9237" width="18.59765625" style="157" bestFit="1" customWidth="1"/>
    <col min="9238" max="9472" width="9.1328125" style="157"/>
    <col min="9473" max="9473" width="22.86328125" style="157" customWidth="1"/>
    <col min="9474" max="9474" width="3" style="157" customWidth="1"/>
    <col min="9475" max="9475" width="2.73046875" style="157" customWidth="1"/>
    <col min="9476" max="9476" width="21.86328125" style="157" customWidth="1"/>
    <col min="9477" max="9477" width="2" style="157" customWidth="1"/>
    <col min="9478" max="9478" width="1" style="157" customWidth="1"/>
    <col min="9479" max="9479" width="21.86328125" style="157" customWidth="1"/>
    <col min="9480" max="9480" width="1.86328125" style="157" customWidth="1"/>
    <col min="9481" max="9481" width="0.86328125" style="157" customWidth="1"/>
    <col min="9482" max="9482" width="7.265625" style="157" customWidth="1"/>
    <col min="9483" max="9483" width="5.59765625" style="157" customWidth="1"/>
    <col min="9484" max="9484" width="4" style="157" bestFit="1" customWidth="1"/>
    <col min="9485" max="9485" width="2.3984375" style="157" bestFit="1" customWidth="1"/>
    <col min="9486" max="9486" width="4" style="157" bestFit="1" customWidth="1"/>
    <col min="9487" max="9488" width="1.86328125" style="157" bestFit="1" customWidth="1"/>
    <col min="9489" max="9489" width="22" style="157" bestFit="1" customWidth="1"/>
    <col min="9490" max="9490" width="2.265625" style="157" bestFit="1" customWidth="1"/>
    <col min="9491" max="9491" width="20.1328125" style="157" bestFit="1" customWidth="1"/>
    <col min="9492" max="9492" width="1.86328125" style="157" bestFit="1" customWidth="1"/>
    <col min="9493" max="9493" width="18.59765625" style="157" bestFit="1" customWidth="1"/>
    <col min="9494" max="9728" width="9.1328125" style="157"/>
    <col min="9729" max="9729" width="22.86328125" style="157" customWidth="1"/>
    <col min="9730" max="9730" width="3" style="157" customWidth="1"/>
    <col min="9731" max="9731" width="2.73046875" style="157" customWidth="1"/>
    <col min="9732" max="9732" width="21.86328125" style="157" customWidth="1"/>
    <col min="9733" max="9733" width="2" style="157" customWidth="1"/>
    <col min="9734" max="9734" width="1" style="157" customWidth="1"/>
    <col min="9735" max="9735" width="21.86328125" style="157" customWidth="1"/>
    <col min="9736" max="9736" width="1.86328125" style="157" customWidth="1"/>
    <col min="9737" max="9737" width="0.86328125" style="157" customWidth="1"/>
    <col min="9738" max="9738" width="7.265625" style="157" customWidth="1"/>
    <col min="9739" max="9739" width="5.59765625" style="157" customWidth="1"/>
    <col min="9740" max="9740" width="4" style="157" bestFit="1" customWidth="1"/>
    <col min="9741" max="9741" width="2.3984375" style="157" bestFit="1" customWidth="1"/>
    <col min="9742" max="9742" width="4" style="157" bestFit="1" customWidth="1"/>
    <col min="9743" max="9744" width="1.86328125" style="157" bestFit="1" customWidth="1"/>
    <col min="9745" max="9745" width="22" style="157" bestFit="1" customWidth="1"/>
    <col min="9746" max="9746" width="2.265625" style="157" bestFit="1" customWidth="1"/>
    <col min="9747" max="9747" width="20.1328125" style="157" bestFit="1" customWidth="1"/>
    <col min="9748" max="9748" width="1.86328125" style="157" bestFit="1" customWidth="1"/>
    <col min="9749" max="9749" width="18.59765625" style="157" bestFit="1" customWidth="1"/>
    <col min="9750" max="9984" width="9.1328125" style="157"/>
    <col min="9985" max="9985" width="22.86328125" style="157" customWidth="1"/>
    <col min="9986" max="9986" width="3" style="157" customWidth="1"/>
    <col min="9987" max="9987" width="2.73046875" style="157" customWidth="1"/>
    <col min="9988" max="9988" width="21.86328125" style="157" customWidth="1"/>
    <col min="9989" max="9989" width="2" style="157" customWidth="1"/>
    <col min="9990" max="9990" width="1" style="157" customWidth="1"/>
    <col min="9991" max="9991" width="21.86328125" style="157" customWidth="1"/>
    <col min="9992" max="9992" width="1.86328125" style="157" customWidth="1"/>
    <col min="9993" max="9993" width="0.86328125" style="157" customWidth="1"/>
    <col min="9994" max="9994" width="7.265625" style="157" customWidth="1"/>
    <col min="9995" max="9995" width="5.59765625" style="157" customWidth="1"/>
    <col min="9996" max="9996" width="4" style="157" bestFit="1" customWidth="1"/>
    <col min="9997" max="9997" width="2.3984375" style="157" bestFit="1" customWidth="1"/>
    <col min="9998" max="9998" width="4" style="157" bestFit="1" customWidth="1"/>
    <col min="9999" max="10000" width="1.86328125" style="157" bestFit="1" customWidth="1"/>
    <col min="10001" max="10001" width="22" style="157" bestFit="1" customWidth="1"/>
    <col min="10002" max="10002" width="2.265625" style="157" bestFit="1" customWidth="1"/>
    <col min="10003" max="10003" width="20.1328125" style="157" bestFit="1" customWidth="1"/>
    <col min="10004" max="10004" width="1.86328125" style="157" bestFit="1" customWidth="1"/>
    <col min="10005" max="10005" width="18.59765625" style="157" bestFit="1" customWidth="1"/>
    <col min="10006" max="10240" width="9.1328125" style="157"/>
    <col min="10241" max="10241" width="22.86328125" style="157" customWidth="1"/>
    <col min="10242" max="10242" width="3" style="157" customWidth="1"/>
    <col min="10243" max="10243" width="2.73046875" style="157" customWidth="1"/>
    <col min="10244" max="10244" width="21.86328125" style="157" customWidth="1"/>
    <col min="10245" max="10245" width="2" style="157" customWidth="1"/>
    <col min="10246" max="10246" width="1" style="157" customWidth="1"/>
    <col min="10247" max="10247" width="21.86328125" style="157" customWidth="1"/>
    <col min="10248" max="10248" width="1.86328125" style="157" customWidth="1"/>
    <col min="10249" max="10249" width="0.86328125" style="157" customWidth="1"/>
    <col min="10250" max="10250" width="7.265625" style="157" customWidth="1"/>
    <col min="10251" max="10251" width="5.59765625" style="157" customWidth="1"/>
    <col min="10252" max="10252" width="4" style="157" bestFit="1" customWidth="1"/>
    <col min="10253" max="10253" width="2.3984375" style="157" bestFit="1" customWidth="1"/>
    <col min="10254" max="10254" width="4" style="157" bestFit="1" customWidth="1"/>
    <col min="10255" max="10256" width="1.86328125" style="157" bestFit="1" customWidth="1"/>
    <col min="10257" max="10257" width="22" style="157" bestFit="1" customWidth="1"/>
    <col min="10258" max="10258" width="2.265625" style="157" bestFit="1" customWidth="1"/>
    <col min="10259" max="10259" width="20.1328125" style="157" bestFit="1" customWidth="1"/>
    <col min="10260" max="10260" width="1.86328125" style="157" bestFit="1" customWidth="1"/>
    <col min="10261" max="10261" width="18.59765625" style="157" bestFit="1" customWidth="1"/>
    <col min="10262" max="10496" width="9.1328125" style="157"/>
    <col min="10497" max="10497" width="22.86328125" style="157" customWidth="1"/>
    <col min="10498" max="10498" width="3" style="157" customWidth="1"/>
    <col min="10499" max="10499" width="2.73046875" style="157" customWidth="1"/>
    <col min="10500" max="10500" width="21.86328125" style="157" customWidth="1"/>
    <col min="10501" max="10501" width="2" style="157" customWidth="1"/>
    <col min="10502" max="10502" width="1" style="157" customWidth="1"/>
    <col min="10503" max="10503" width="21.86328125" style="157" customWidth="1"/>
    <col min="10504" max="10504" width="1.86328125" style="157" customWidth="1"/>
    <col min="10505" max="10505" width="0.86328125" style="157" customWidth="1"/>
    <col min="10506" max="10506" width="7.265625" style="157" customWidth="1"/>
    <col min="10507" max="10507" width="5.59765625" style="157" customWidth="1"/>
    <col min="10508" max="10508" width="4" style="157" bestFit="1" customWidth="1"/>
    <col min="10509" max="10509" width="2.3984375" style="157" bestFit="1" customWidth="1"/>
    <col min="10510" max="10510" width="4" style="157" bestFit="1" customWidth="1"/>
    <col min="10511" max="10512" width="1.86328125" style="157" bestFit="1" customWidth="1"/>
    <col min="10513" max="10513" width="22" style="157" bestFit="1" customWidth="1"/>
    <col min="10514" max="10514" width="2.265625" style="157" bestFit="1" customWidth="1"/>
    <col min="10515" max="10515" width="20.1328125" style="157" bestFit="1" customWidth="1"/>
    <col min="10516" max="10516" width="1.86328125" style="157" bestFit="1" customWidth="1"/>
    <col min="10517" max="10517" width="18.59765625" style="157" bestFit="1" customWidth="1"/>
    <col min="10518" max="10752" width="9.1328125" style="157"/>
    <col min="10753" max="10753" width="22.86328125" style="157" customWidth="1"/>
    <col min="10754" max="10754" width="3" style="157" customWidth="1"/>
    <col min="10755" max="10755" width="2.73046875" style="157" customWidth="1"/>
    <col min="10756" max="10756" width="21.86328125" style="157" customWidth="1"/>
    <col min="10757" max="10757" width="2" style="157" customWidth="1"/>
    <col min="10758" max="10758" width="1" style="157" customWidth="1"/>
    <col min="10759" max="10759" width="21.86328125" style="157" customWidth="1"/>
    <col min="10760" max="10760" width="1.86328125" style="157" customWidth="1"/>
    <col min="10761" max="10761" width="0.86328125" style="157" customWidth="1"/>
    <col min="10762" max="10762" width="7.265625" style="157" customWidth="1"/>
    <col min="10763" max="10763" width="5.59765625" style="157" customWidth="1"/>
    <col min="10764" max="10764" width="4" style="157" bestFit="1" customWidth="1"/>
    <col min="10765" max="10765" width="2.3984375" style="157" bestFit="1" customWidth="1"/>
    <col min="10766" max="10766" width="4" style="157" bestFit="1" customWidth="1"/>
    <col min="10767" max="10768" width="1.86328125" style="157" bestFit="1" customWidth="1"/>
    <col min="10769" max="10769" width="22" style="157" bestFit="1" customWidth="1"/>
    <col min="10770" max="10770" width="2.265625" style="157" bestFit="1" customWidth="1"/>
    <col min="10771" max="10771" width="20.1328125" style="157" bestFit="1" customWidth="1"/>
    <col min="10772" max="10772" width="1.86328125" style="157" bestFit="1" customWidth="1"/>
    <col min="10773" max="10773" width="18.59765625" style="157" bestFit="1" customWidth="1"/>
    <col min="10774" max="11008" width="9.1328125" style="157"/>
    <col min="11009" max="11009" width="22.86328125" style="157" customWidth="1"/>
    <col min="11010" max="11010" width="3" style="157" customWidth="1"/>
    <col min="11011" max="11011" width="2.73046875" style="157" customWidth="1"/>
    <col min="11012" max="11012" width="21.86328125" style="157" customWidth="1"/>
    <col min="11013" max="11013" width="2" style="157" customWidth="1"/>
    <col min="11014" max="11014" width="1" style="157" customWidth="1"/>
    <col min="11015" max="11015" width="21.86328125" style="157" customWidth="1"/>
    <col min="11016" max="11016" width="1.86328125" style="157" customWidth="1"/>
    <col min="11017" max="11017" width="0.86328125" style="157" customWidth="1"/>
    <col min="11018" max="11018" width="7.265625" style="157" customWidth="1"/>
    <col min="11019" max="11019" width="5.59765625" style="157" customWidth="1"/>
    <col min="11020" max="11020" width="4" style="157" bestFit="1" customWidth="1"/>
    <col min="11021" max="11021" width="2.3984375" style="157" bestFit="1" customWidth="1"/>
    <col min="11022" max="11022" width="4" style="157" bestFit="1" customWidth="1"/>
    <col min="11023" max="11024" width="1.86328125" style="157" bestFit="1" customWidth="1"/>
    <col min="11025" max="11025" width="22" style="157" bestFit="1" customWidth="1"/>
    <col min="11026" max="11026" width="2.265625" style="157" bestFit="1" customWidth="1"/>
    <col min="11027" max="11027" width="20.1328125" style="157" bestFit="1" customWidth="1"/>
    <col min="11028" max="11028" width="1.86328125" style="157" bestFit="1" customWidth="1"/>
    <col min="11029" max="11029" width="18.59765625" style="157" bestFit="1" customWidth="1"/>
    <col min="11030" max="11264" width="9.1328125" style="157"/>
    <col min="11265" max="11265" width="22.86328125" style="157" customWidth="1"/>
    <col min="11266" max="11266" width="3" style="157" customWidth="1"/>
    <col min="11267" max="11267" width="2.73046875" style="157" customWidth="1"/>
    <col min="11268" max="11268" width="21.86328125" style="157" customWidth="1"/>
    <col min="11269" max="11269" width="2" style="157" customWidth="1"/>
    <col min="11270" max="11270" width="1" style="157" customWidth="1"/>
    <col min="11271" max="11271" width="21.86328125" style="157" customWidth="1"/>
    <col min="11272" max="11272" width="1.86328125" style="157" customWidth="1"/>
    <col min="11273" max="11273" width="0.86328125" style="157" customWidth="1"/>
    <col min="11274" max="11274" width="7.265625" style="157" customWidth="1"/>
    <col min="11275" max="11275" width="5.59765625" style="157" customWidth="1"/>
    <col min="11276" max="11276" width="4" style="157" bestFit="1" customWidth="1"/>
    <col min="11277" max="11277" width="2.3984375" style="157" bestFit="1" customWidth="1"/>
    <col min="11278" max="11278" width="4" style="157" bestFit="1" customWidth="1"/>
    <col min="11279" max="11280" width="1.86328125" style="157" bestFit="1" customWidth="1"/>
    <col min="11281" max="11281" width="22" style="157" bestFit="1" customWidth="1"/>
    <col min="11282" max="11282" width="2.265625" style="157" bestFit="1" customWidth="1"/>
    <col min="11283" max="11283" width="20.1328125" style="157" bestFit="1" customWidth="1"/>
    <col min="11284" max="11284" width="1.86328125" style="157" bestFit="1" customWidth="1"/>
    <col min="11285" max="11285" width="18.59765625" style="157" bestFit="1" customWidth="1"/>
    <col min="11286" max="11520" width="9.1328125" style="157"/>
    <col min="11521" max="11521" width="22.86328125" style="157" customWidth="1"/>
    <col min="11522" max="11522" width="3" style="157" customWidth="1"/>
    <col min="11523" max="11523" width="2.73046875" style="157" customWidth="1"/>
    <col min="11524" max="11524" width="21.86328125" style="157" customWidth="1"/>
    <col min="11525" max="11525" width="2" style="157" customWidth="1"/>
    <col min="11526" max="11526" width="1" style="157" customWidth="1"/>
    <col min="11527" max="11527" width="21.86328125" style="157" customWidth="1"/>
    <col min="11528" max="11528" width="1.86328125" style="157" customWidth="1"/>
    <col min="11529" max="11529" width="0.86328125" style="157" customWidth="1"/>
    <col min="11530" max="11530" width="7.265625" style="157" customWidth="1"/>
    <col min="11531" max="11531" width="5.59765625" style="157" customWidth="1"/>
    <col min="11532" max="11532" width="4" style="157" bestFit="1" customWidth="1"/>
    <col min="11533" max="11533" width="2.3984375" style="157" bestFit="1" customWidth="1"/>
    <col min="11534" max="11534" width="4" style="157" bestFit="1" customWidth="1"/>
    <col min="11535" max="11536" width="1.86328125" style="157" bestFit="1" customWidth="1"/>
    <col min="11537" max="11537" width="22" style="157" bestFit="1" customWidth="1"/>
    <col min="11538" max="11538" width="2.265625" style="157" bestFit="1" customWidth="1"/>
    <col min="11539" max="11539" width="20.1328125" style="157" bestFit="1" customWidth="1"/>
    <col min="11540" max="11540" width="1.86328125" style="157" bestFit="1" customWidth="1"/>
    <col min="11541" max="11541" width="18.59765625" style="157" bestFit="1" customWidth="1"/>
    <col min="11542" max="11776" width="9.1328125" style="157"/>
    <col min="11777" max="11777" width="22.86328125" style="157" customWidth="1"/>
    <col min="11778" max="11778" width="3" style="157" customWidth="1"/>
    <col min="11779" max="11779" width="2.73046875" style="157" customWidth="1"/>
    <col min="11780" max="11780" width="21.86328125" style="157" customWidth="1"/>
    <col min="11781" max="11781" width="2" style="157" customWidth="1"/>
    <col min="11782" max="11782" width="1" style="157" customWidth="1"/>
    <col min="11783" max="11783" width="21.86328125" style="157" customWidth="1"/>
    <col min="11784" max="11784" width="1.86328125" style="157" customWidth="1"/>
    <col min="11785" max="11785" width="0.86328125" style="157" customWidth="1"/>
    <col min="11786" max="11786" width="7.265625" style="157" customWidth="1"/>
    <col min="11787" max="11787" width="5.59765625" style="157" customWidth="1"/>
    <col min="11788" max="11788" width="4" style="157" bestFit="1" customWidth="1"/>
    <col min="11789" max="11789" width="2.3984375" style="157" bestFit="1" customWidth="1"/>
    <col min="11790" max="11790" width="4" style="157" bestFit="1" customWidth="1"/>
    <col min="11791" max="11792" width="1.86328125" style="157" bestFit="1" customWidth="1"/>
    <col min="11793" max="11793" width="22" style="157" bestFit="1" customWidth="1"/>
    <col min="11794" max="11794" width="2.265625" style="157" bestFit="1" customWidth="1"/>
    <col min="11795" max="11795" width="20.1328125" style="157" bestFit="1" customWidth="1"/>
    <col min="11796" max="11796" width="1.86328125" style="157" bestFit="1" customWidth="1"/>
    <col min="11797" max="11797" width="18.59765625" style="157" bestFit="1" customWidth="1"/>
    <col min="11798" max="12032" width="9.1328125" style="157"/>
    <col min="12033" max="12033" width="22.86328125" style="157" customWidth="1"/>
    <col min="12034" max="12034" width="3" style="157" customWidth="1"/>
    <col min="12035" max="12035" width="2.73046875" style="157" customWidth="1"/>
    <col min="12036" max="12036" width="21.86328125" style="157" customWidth="1"/>
    <col min="12037" max="12037" width="2" style="157" customWidth="1"/>
    <col min="12038" max="12038" width="1" style="157" customWidth="1"/>
    <col min="12039" max="12039" width="21.86328125" style="157" customWidth="1"/>
    <col min="12040" max="12040" width="1.86328125" style="157" customWidth="1"/>
    <col min="12041" max="12041" width="0.86328125" style="157" customWidth="1"/>
    <col min="12042" max="12042" width="7.265625" style="157" customWidth="1"/>
    <col min="12043" max="12043" width="5.59765625" style="157" customWidth="1"/>
    <col min="12044" max="12044" width="4" style="157" bestFit="1" customWidth="1"/>
    <col min="12045" max="12045" width="2.3984375" style="157" bestFit="1" customWidth="1"/>
    <col min="12046" max="12046" width="4" style="157" bestFit="1" customWidth="1"/>
    <col min="12047" max="12048" width="1.86328125" style="157" bestFit="1" customWidth="1"/>
    <col min="12049" max="12049" width="22" style="157" bestFit="1" customWidth="1"/>
    <col min="12050" max="12050" width="2.265625" style="157" bestFit="1" customWidth="1"/>
    <col min="12051" max="12051" width="20.1328125" style="157" bestFit="1" customWidth="1"/>
    <col min="12052" max="12052" width="1.86328125" style="157" bestFit="1" customWidth="1"/>
    <col min="12053" max="12053" width="18.59765625" style="157" bestFit="1" customWidth="1"/>
    <col min="12054" max="12288" width="9.1328125" style="157"/>
    <col min="12289" max="12289" width="22.86328125" style="157" customWidth="1"/>
    <col min="12290" max="12290" width="3" style="157" customWidth="1"/>
    <col min="12291" max="12291" width="2.73046875" style="157" customWidth="1"/>
    <col min="12292" max="12292" width="21.86328125" style="157" customWidth="1"/>
    <col min="12293" max="12293" width="2" style="157" customWidth="1"/>
    <col min="12294" max="12294" width="1" style="157" customWidth="1"/>
    <col min="12295" max="12295" width="21.86328125" style="157" customWidth="1"/>
    <col min="12296" max="12296" width="1.86328125" style="157" customWidth="1"/>
    <col min="12297" max="12297" width="0.86328125" style="157" customWidth="1"/>
    <col min="12298" max="12298" width="7.265625" style="157" customWidth="1"/>
    <col min="12299" max="12299" width="5.59765625" style="157" customWidth="1"/>
    <col min="12300" max="12300" width="4" style="157" bestFit="1" customWidth="1"/>
    <col min="12301" max="12301" width="2.3984375" style="157" bestFit="1" customWidth="1"/>
    <col min="12302" max="12302" width="4" style="157" bestFit="1" customWidth="1"/>
    <col min="12303" max="12304" width="1.86328125" style="157" bestFit="1" customWidth="1"/>
    <col min="12305" max="12305" width="22" style="157" bestFit="1" customWidth="1"/>
    <col min="12306" max="12306" width="2.265625" style="157" bestFit="1" customWidth="1"/>
    <col min="12307" max="12307" width="20.1328125" style="157" bestFit="1" customWidth="1"/>
    <col min="12308" max="12308" width="1.86328125" style="157" bestFit="1" customWidth="1"/>
    <col min="12309" max="12309" width="18.59765625" style="157" bestFit="1" customWidth="1"/>
    <col min="12310" max="12544" width="9.1328125" style="157"/>
    <col min="12545" max="12545" width="22.86328125" style="157" customWidth="1"/>
    <col min="12546" max="12546" width="3" style="157" customWidth="1"/>
    <col min="12547" max="12547" width="2.73046875" style="157" customWidth="1"/>
    <col min="12548" max="12548" width="21.86328125" style="157" customWidth="1"/>
    <col min="12549" max="12549" width="2" style="157" customWidth="1"/>
    <col min="12550" max="12550" width="1" style="157" customWidth="1"/>
    <col min="12551" max="12551" width="21.86328125" style="157" customWidth="1"/>
    <col min="12552" max="12552" width="1.86328125" style="157" customWidth="1"/>
    <col min="12553" max="12553" width="0.86328125" style="157" customWidth="1"/>
    <col min="12554" max="12554" width="7.265625" style="157" customWidth="1"/>
    <col min="12555" max="12555" width="5.59765625" style="157" customWidth="1"/>
    <col min="12556" max="12556" width="4" style="157" bestFit="1" customWidth="1"/>
    <col min="12557" max="12557" width="2.3984375" style="157" bestFit="1" customWidth="1"/>
    <col min="12558" max="12558" width="4" style="157" bestFit="1" customWidth="1"/>
    <col min="12559" max="12560" width="1.86328125" style="157" bestFit="1" customWidth="1"/>
    <col min="12561" max="12561" width="22" style="157" bestFit="1" customWidth="1"/>
    <col min="12562" max="12562" width="2.265625" style="157" bestFit="1" customWidth="1"/>
    <col min="12563" max="12563" width="20.1328125" style="157" bestFit="1" customWidth="1"/>
    <col min="12564" max="12564" width="1.86328125" style="157" bestFit="1" customWidth="1"/>
    <col min="12565" max="12565" width="18.59765625" style="157" bestFit="1" customWidth="1"/>
    <col min="12566" max="12800" width="9.1328125" style="157"/>
    <col min="12801" max="12801" width="22.86328125" style="157" customWidth="1"/>
    <col min="12802" max="12802" width="3" style="157" customWidth="1"/>
    <col min="12803" max="12803" width="2.73046875" style="157" customWidth="1"/>
    <col min="12804" max="12804" width="21.86328125" style="157" customWidth="1"/>
    <col min="12805" max="12805" width="2" style="157" customWidth="1"/>
    <col min="12806" max="12806" width="1" style="157" customWidth="1"/>
    <col min="12807" max="12807" width="21.86328125" style="157" customWidth="1"/>
    <col min="12808" max="12808" width="1.86328125" style="157" customWidth="1"/>
    <col min="12809" max="12809" width="0.86328125" style="157" customWidth="1"/>
    <col min="12810" max="12810" width="7.265625" style="157" customWidth="1"/>
    <col min="12811" max="12811" width="5.59765625" style="157" customWidth="1"/>
    <col min="12812" max="12812" width="4" style="157" bestFit="1" customWidth="1"/>
    <col min="12813" max="12813" width="2.3984375" style="157" bestFit="1" customWidth="1"/>
    <col min="12814" max="12814" width="4" style="157" bestFit="1" customWidth="1"/>
    <col min="12815" max="12816" width="1.86328125" style="157" bestFit="1" customWidth="1"/>
    <col min="12817" max="12817" width="22" style="157" bestFit="1" customWidth="1"/>
    <col min="12818" max="12818" width="2.265625" style="157" bestFit="1" customWidth="1"/>
    <col min="12819" max="12819" width="20.1328125" style="157" bestFit="1" customWidth="1"/>
    <col min="12820" max="12820" width="1.86328125" style="157" bestFit="1" customWidth="1"/>
    <col min="12821" max="12821" width="18.59765625" style="157" bestFit="1" customWidth="1"/>
    <col min="12822" max="13056" width="9.1328125" style="157"/>
    <col min="13057" max="13057" width="22.86328125" style="157" customWidth="1"/>
    <col min="13058" max="13058" width="3" style="157" customWidth="1"/>
    <col min="13059" max="13059" width="2.73046875" style="157" customWidth="1"/>
    <col min="13060" max="13060" width="21.86328125" style="157" customWidth="1"/>
    <col min="13061" max="13061" width="2" style="157" customWidth="1"/>
    <col min="13062" max="13062" width="1" style="157" customWidth="1"/>
    <col min="13063" max="13063" width="21.86328125" style="157" customWidth="1"/>
    <col min="13064" max="13064" width="1.86328125" style="157" customWidth="1"/>
    <col min="13065" max="13065" width="0.86328125" style="157" customWidth="1"/>
    <col min="13066" max="13066" width="7.265625" style="157" customWidth="1"/>
    <col min="13067" max="13067" width="5.59765625" style="157" customWidth="1"/>
    <col min="13068" max="13068" width="4" style="157" bestFit="1" customWidth="1"/>
    <col min="13069" max="13069" width="2.3984375" style="157" bestFit="1" customWidth="1"/>
    <col min="13070" max="13070" width="4" style="157" bestFit="1" customWidth="1"/>
    <col min="13071" max="13072" width="1.86328125" style="157" bestFit="1" customWidth="1"/>
    <col min="13073" max="13073" width="22" style="157" bestFit="1" customWidth="1"/>
    <col min="13074" max="13074" width="2.265625" style="157" bestFit="1" customWidth="1"/>
    <col min="13075" max="13075" width="20.1328125" style="157" bestFit="1" customWidth="1"/>
    <col min="13076" max="13076" width="1.86328125" style="157" bestFit="1" customWidth="1"/>
    <col min="13077" max="13077" width="18.59765625" style="157" bestFit="1" customWidth="1"/>
    <col min="13078" max="13312" width="9.1328125" style="157"/>
    <col min="13313" max="13313" width="22.86328125" style="157" customWidth="1"/>
    <col min="13314" max="13314" width="3" style="157" customWidth="1"/>
    <col min="13315" max="13315" width="2.73046875" style="157" customWidth="1"/>
    <col min="13316" max="13316" width="21.86328125" style="157" customWidth="1"/>
    <col min="13317" max="13317" width="2" style="157" customWidth="1"/>
    <col min="13318" max="13318" width="1" style="157" customWidth="1"/>
    <col min="13319" max="13319" width="21.86328125" style="157" customWidth="1"/>
    <col min="13320" max="13320" width="1.86328125" style="157" customWidth="1"/>
    <col min="13321" max="13321" width="0.86328125" style="157" customWidth="1"/>
    <col min="13322" max="13322" width="7.265625" style="157" customWidth="1"/>
    <col min="13323" max="13323" width="5.59765625" style="157" customWidth="1"/>
    <col min="13324" max="13324" width="4" style="157" bestFit="1" customWidth="1"/>
    <col min="13325" max="13325" width="2.3984375" style="157" bestFit="1" customWidth="1"/>
    <col min="13326" max="13326" width="4" style="157" bestFit="1" customWidth="1"/>
    <col min="13327" max="13328" width="1.86328125" style="157" bestFit="1" customWidth="1"/>
    <col min="13329" max="13329" width="22" style="157" bestFit="1" customWidth="1"/>
    <col min="13330" max="13330" width="2.265625" style="157" bestFit="1" customWidth="1"/>
    <col min="13331" max="13331" width="20.1328125" style="157" bestFit="1" customWidth="1"/>
    <col min="13332" max="13332" width="1.86328125" style="157" bestFit="1" customWidth="1"/>
    <col min="13333" max="13333" width="18.59765625" style="157" bestFit="1" customWidth="1"/>
    <col min="13334" max="13568" width="9.1328125" style="157"/>
    <col min="13569" max="13569" width="22.86328125" style="157" customWidth="1"/>
    <col min="13570" max="13570" width="3" style="157" customWidth="1"/>
    <col min="13571" max="13571" width="2.73046875" style="157" customWidth="1"/>
    <col min="13572" max="13572" width="21.86328125" style="157" customWidth="1"/>
    <col min="13573" max="13573" width="2" style="157" customWidth="1"/>
    <col min="13574" max="13574" width="1" style="157" customWidth="1"/>
    <col min="13575" max="13575" width="21.86328125" style="157" customWidth="1"/>
    <col min="13576" max="13576" width="1.86328125" style="157" customWidth="1"/>
    <col min="13577" max="13577" width="0.86328125" style="157" customWidth="1"/>
    <col min="13578" max="13578" width="7.265625" style="157" customWidth="1"/>
    <col min="13579" max="13579" width="5.59765625" style="157" customWidth="1"/>
    <col min="13580" max="13580" width="4" style="157" bestFit="1" customWidth="1"/>
    <col min="13581" max="13581" width="2.3984375" style="157" bestFit="1" customWidth="1"/>
    <col min="13582" max="13582" width="4" style="157" bestFit="1" customWidth="1"/>
    <col min="13583" max="13584" width="1.86328125" style="157" bestFit="1" customWidth="1"/>
    <col min="13585" max="13585" width="22" style="157" bestFit="1" customWidth="1"/>
    <col min="13586" max="13586" width="2.265625" style="157" bestFit="1" customWidth="1"/>
    <col min="13587" max="13587" width="20.1328125" style="157" bestFit="1" customWidth="1"/>
    <col min="13588" max="13588" width="1.86328125" style="157" bestFit="1" customWidth="1"/>
    <col min="13589" max="13589" width="18.59765625" style="157" bestFit="1" customWidth="1"/>
    <col min="13590" max="13824" width="9.1328125" style="157"/>
    <col min="13825" max="13825" width="22.86328125" style="157" customWidth="1"/>
    <col min="13826" max="13826" width="3" style="157" customWidth="1"/>
    <col min="13827" max="13827" width="2.73046875" style="157" customWidth="1"/>
    <col min="13828" max="13828" width="21.86328125" style="157" customWidth="1"/>
    <col min="13829" max="13829" width="2" style="157" customWidth="1"/>
    <col min="13830" max="13830" width="1" style="157" customWidth="1"/>
    <col min="13831" max="13831" width="21.86328125" style="157" customWidth="1"/>
    <col min="13832" max="13832" width="1.86328125" style="157" customWidth="1"/>
    <col min="13833" max="13833" width="0.86328125" style="157" customWidth="1"/>
    <col min="13834" max="13834" width="7.265625" style="157" customWidth="1"/>
    <col min="13835" max="13835" width="5.59765625" style="157" customWidth="1"/>
    <col min="13836" max="13836" width="4" style="157" bestFit="1" customWidth="1"/>
    <col min="13837" max="13837" width="2.3984375" style="157" bestFit="1" customWidth="1"/>
    <col min="13838" max="13838" width="4" style="157" bestFit="1" customWidth="1"/>
    <col min="13839" max="13840" width="1.86328125" style="157" bestFit="1" customWidth="1"/>
    <col min="13841" max="13841" width="22" style="157" bestFit="1" customWidth="1"/>
    <col min="13842" max="13842" width="2.265625" style="157" bestFit="1" customWidth="1"/>
    <col min="13843" max="13843" width="20.1328125" style="157" bestFit="1" customWidth="1"/>
    <col min="13844" max="13844" width="1.86328125" style="157" bestFit="1" customWidth="1"/>
    <col min="13845" max="13845" width="18.59765625" style="157" bestFit="1" customWidth="1"/>
    <col min="13846" max="14080" width="9.1328125" style="157"/>
    <col min="14081" max="14081" width="22.86328125" style="157" customWidth="1"/>
    <col min="14082" max="14082" width="3" style="157" customWidth="1"/>
    <col min="14083" max="14083" width="2.73046875" style="157" customWidth="1"/>
    <col min="14084" max="14084" width="21.86328125" style="157" customWidth="1"/>
    <col min="14085" max="14085" width="2" style="157" customWidth="1"/>
    <col min="14086" max="14086" width="1" style="157" customWidth="1"/>
    <col min="14087" max="14087" width="21.86328125" style="157" customWidth="1"/>
    <col min="14088" max="14088" width="1.86328125" style="157" customWidth="1"/>
    <col min="14089" max="14089" width="0.86328125" style="157" customWidth="1"/>
    <col min="14090" max="14090" width="7.265625" style="157" customWidth="1"/>
    <col min="14091" max="14091" width="5.59765625" style="157" customWidth="1"/>
    <col min="14092" max="14092" width="4" style="157" bestFit="1" customWidth="1"/>
    <col min="14093" max="14093" width="2.3984375" style="157" bestFit="1" customWidth="1"/>
    <col min="14094" max="14094" width="4" style="157" bestFit="1" customWidth="1"/>
    <col min="14095" max="14096" width="1.86328125" style="157" bestFit="1" customWidth="1"/>
    <col min="14097" max="14097" width="22" style="157" bestFit="1" customWidth="1"/>
    <col min="14098" max="14098" width="2.265625" style="157" bestFit="1" customWidth="1"/>
    <col min="14099" max="14099" width="20.1328125" style="157" bestFit="1" customWidth="1"/>
    <col min="14100" max="14100" width="1.86328125" style="157" bestFit="1" customWidth="1"/>
    <col min="14101" max="14101" width="18.59765625" style="157" bestFit="1" customWidth="1"/>
    <col min="14102" max="14336" width="9.1328125" style="157"/>
    <col min="14337" max="14337" width="22.86328125" style="157" customWidth="1"/>
    <col min="14338" max="14338" width="3" style="157" customWidth="1"/>
    <col min="14339" max="14339" width="2.73046875" style="157" customWidth="1"/>
    <col min="14340" max="14340" width="21.86328125" style="157" customWidth="1"/>
    <col min="14341" max="14341" width="2" style="157" customWidth="1"/>
    <col min="14342" max="14342" width="1" style="157" customWidth="1"/>
    <col min="14343" max="14343" width="21.86328125" style="157" customWidth="1"/>
    <col min="14344" max="14344" width="1.86328125" style="157" customWidth="1"/>
    <col min="14345" max="14345" width="0.86328125" style="157" customWidth="1"/>
    <col min="14346" max="14346" width="7.265625" style="157" customWidth="1"/>
    <col min="14347" max="14347" width="5.59765625" style="157" customWidth="1"/>
    <col min="14348" max="14348" width="4" style="157" bestFit="1" customWidth="1"/>
    <col min="14349" max="14349" width="2.3984375" style="157" bestFit="1" customWidth="1"/>
    <col min="14350" max="14350" width="4" style="157" bestFit="1" customWidth="1"/>
    <col min="14351" max="14352" width="1.86328125" style="157" bestFit="1" customWidth="1"/>
    <col min="14353" max="14353" width="22" style="157" bestFit="1" customWidth="1"/>
    <col min="14354" max="14354" width="2.265625" style="157" bestFit="1" customWidth="1"/>
    <col min="14355" max="14355" width="20.1328125" style="157" bestFit="1" customWidth="1"/>
    <col min="14356" max="14356" width="1.86328125" style="157" bestFit="1" customWidth="1"/>
    <col min="14357" max="14357" width="18.59765625" style="157" bestFit="1" customWidth="1"/>
    <col min="14358" max="14592" width="9.1328125" style="157"/>
    <col min="14593" max="14593" width="22.86328125" style="157" customWidth="1"/>
    <col min="14594" max="14594" width="3" style="157" customWidth="1"/>
    <col min="14595" max="14595" width="2.73046875" style="157" customWidth="1"/>
    <col min="14596" max="14596" width="21.86328125" style="157" customWidth="1"/>
    <col min="14597" max="14597" width="2" style="157" customWidth="1"/>
    <col min="14598" max="14598" width="1" style="157" customWidth="1"/>
    <col min="14599" max="14599" width="21.86328125" style="157" customWidth="1"/>
    <col min="14600" max="14600" width="1.86328125" style="157" customWidth="1"/>
    <col min="14601" max="14601" width="0.86328125" style="157" customWidth="1"/>
    <col min="14602" max="14602" width="7.265625" style="157" customWidth="1"/>
    <col min="14603" max="14603" width="5.59765625" style="157" customWidth="1"/>
    <col min="14604" max="14604" width="4" style="157" bestFit="1" customWidth="1"/>
    <col min="14605" max="14605" width="2.3984375" style="157" bestFit="1" customWidth="1"/>
    <col min="14606" max="14606" width="4" style="157" bestFit="1" customWidth="1"/>
    <col min="14607" max="14608" width="1.86328125" style="157" bestFit="1" customWidth="1"/>
    <col min="14609" max="14609" width="22" style="157" bestFit="1" customWidth="1"/>
    <col min="14610" max="14610" width="2.265625" style="157" bestFit="1" customWidth="1"/>
    <col min="14611" max="14611" width="20.1328125" style="157" bestFit="1" customWidth="1"/>
    <col min="14612" max="14612" width="1.86328125" style="157" bestFit="1" customWidth="1"/>
    <col min="14613" max="14613" width="18.59765625" style="157" bestFit="1" customWidth="1"/>
    <col min="14614" max="14848" width="9.1328125" style="157"/>
    <col min="14849" max="14849" width="22.86328125" style="157" customWidth="1"/>
    <col min="14850" max="14850" width="3" style="157" customWidth="1"/>
    <col min="14851" max="14851" width="2.73046875" style="157" customWidth="1"/>
    <col min="14852" max="14852" width="21.86328125" style="157" customWidth="1"/>
    <col min="14853" max="14853" width="2" style="157" customWidth="1"/>
    <col min="14854" max="14854" width="1" style="157" customWidth="1"/>
    <col min="14855" max="14855" width="21.86328125" style="157" customWidth="1"/>
    <col min="14856" max="14856" width="1.86328125" style="157" customWidth="1"/>
    <col min="14857" max="14857" width="0.86328125" style="157" customWidth="1"/>
    <col min="14858" max="14858" width="7.265625" style="157" customWidth="1"/>
    <col min="14859" max="14859" width="5.59765625" style="157" customWidth="1"/>
    <col min="14860" max="14860" width="4" style="157" bestFit="1" customWidth="1"/>
    <col min="14861" max="14861" width="2.3984375" style="157" bestFit="1" customWidth="1"/>
    <col min="14862" max="14862" width="4" style="157" bestFit="1" customWidth="1"/>
    <col min="14863" max="14864" width="1.86328125" style="157" bestFit="1" customWidth="1"/>
    <col min="14865" max="14865" width="22" style="157" bestFit="1" customWidth="1"/>
    <col min="14866" max="14866" width="2.265625" style="157" bestFit="1" customWidth="1"/>
    <col min="14867" max="14867" width="20.1328125" style="157" bestFit="1" customWidth="1"/>
    <col min="14868" max="14868" width="1.86328125" style="157" bestFit="1" customWidth="1"/>
    <col min="14869" max="14869" width="18.59765625" style="157" bestFit="1" customWidth="1"/>
    <col min="14870" max="15104" width="9.1328125" style="157"/>
    <col min="15105" max="15105" width="22.86328125" style="157" customWidth="1"/>
    <col min="15106" max="15106" width="3" style="157" customWidth="1"/>
    <col min="15107" max="15107" width="2.73046875" style="157" customWidth="1"/>
    <col min="15108" max="15108" width="21.86328125" style="157" customWidth="1"/>
    <col min="15109" max="15109" width="2" style="157" customWidth="1"/>
    <col min="15110" max="15110" width="1" style="157" customWidth="1"/>
    <col min="15111" max="15111" width="21.86328125" style="157" customWidth="1"/>
    <col min="15112" max="15112" width="1.86328125" style="157" customWidth="1"/>
    <col min="15113" max="15113" width="0.86328125" style="157" customWidth="1"/>
    <col min="15114" max="15114" width="7.265625" style="157" customWidth="1"/>
    <col min="15115" max="15115" width="5.59765625" style="157" customWidth="1"/>
    <col min="15116" max="15116" width="4" style="157" bestFit="1" customWidth="1"/>
    <col min="15117" max="15117" width="2.3984375" style="157" bestFit="1" customWidth="1"/>
    <col min="15118" max="15118" width="4" style="157" bestFit="1" customWidth="1"/>
    <col min="15119" max="15120" width="1.86328125" style="157" bestFit="1" customWidth="1"/>
    <col min="15121" max="15121" width="22" style="157" bestFit="1" customWidth="1"/>
    <col min="15122" max="15122" width="2.265625" style="157" bestFit="1" customWidth="1"/>
    <col min="15123" max="15123" width="20.1328125" style="157" bestFit="1" customWidth="1"/>
    <col min="15124" max="15124" width="1.86328125" style="157" bestFit="1" customWidth="1"/>
    <col min="15125" max="15125" width="18.59765625" style="157" bestFit="1" customWidth="1"/>
    <col min="15126" max="15360" width="9.1328125" style="157"/>
    <col min="15361" max="15361" width="22.86328125" style="157" customWidth="1"/>
    <col min="15362" max="15362" width="3" style="157" customWidth="1"/>
    <col min="15363" max="15363" width="2.73046875" style="157" customWidth="1"/>
    <col min="15364" max="15364" width="21.86328125" style="157" customWidth="1"/>
    <col min="15365" max="15365" width="2" style="157" customWidth="1"/>
    <col min="15366" max="15366" width="1" style="157" customWidth="1"/>
    <col min="15367" max="15367" width="21.86328125" style="157" customWidth="1"/>
    <col min="15368" max="15368" width="1.86328125" style="157" customWidth="1"/>
    <col min="15369" max="15369" width="0.86328125" style="157" customWidth="1"/>
    <col min="15370" max="15370" width="7.265625" style="157" customWidth="1"/>
    <col min="15371" max="15371" width="5.59765625" style="157" customWidth="1"/>
    <col min="15372" max="15372" width="4" style="157" bestFit="1" customWidth="1"/>
    <col min="15373" max="15373" width="2.3984375" style="157" bestFit="1" customWidth="1"/>
    <col min="15374" max="15374" width="4" style="157" bestFit="1" customWidth="1"/>
    <col min="15375" max="15376" width="1.86328125" style="157" bestFit="1" customWidth="1"/>
    <col min="15377" max="15377" width="22" style="157" bestFit="1" customWidth="1"/>
    <col min="15378" max="15378" width="2.265625" style="157" bestFit="1" customWidth="1"/>
    <col min="15379" max="15379" width="20.1328125" style="157" bestFit="1" customWidth="1"/>
    <col min="15380" max="15380" width="1.86328125" style="157" bestFit="1" customWidth="1"/>
    <col min="15381" max="15381" width="18.59765625" style="157" bestFit="1" customWidth="1"/>
    <col min="15382" max="15616" width="9.1328125" style="157"/>
    <col min="15617" max="15617" width="22.86328125" style="157" customWidth="1"/>
    <col min="15618" max="15618" width="3" style="157" customWidth="1"/>
    <col min="15619" max="15619" width="2.73046875" style="157" customWidth="1"/>
    <col min="15620" max="15620" width="21.86328125" style="157" customWidth="1"/>
    <col min="15621" max="15621" width="2" style="157" customWidth="1"/>
    <col min="15622" max="15622" width="1" style="157" customWidth="1"/>
    <col min="15623" max="15623" width="21.86328125" style="157" customWidth="1"/>
    <col min="15624" max="15624" width="1.86328125" style="157" customWidth="1"/>
    <col min="15625" max="15625" width="0.86328125" style="157" customWidth="1"/>
    <col min="15626" max="15626" width="7.265625" style="157" customWidth="1"/>
    <col min="15627" max="15627" width="5.59765625" style="157" customWidth="1"/>
    <col min="15628" max="15628" width="4" style="157" bestFit="1" customWidth="1"/>
    <col min="15629" max="15629" width="2.3984375" style="157" bestFit="1" customWidth="1"/>
    <col min="15630" max="15630" width="4" style="157" bestFit="1" customWidth="1"/>
    <col min="15631" max="15632" width="1.86328125" style="157" bestFit="1" customWidth="1"/>
    <col min="15633" max="15633" width="22" style="157" bestFit="1" customWidth="1"/>
    <col min="15634" max="15634" width="2.265625" style="157" bestFit="1" customWidth="1"/>
    <col min="15635" max="15635" width="20.1328125" style="157" bestFit="1" customWidth="1"/>
    <col min="15636" max="15636" width="1.86328125" style="157" bestFit="1" customWidth="1"/>
    <col min="15637" max="15637" width="18.59765625" style="157" bestFit="1" customWidth="1"/>
    <col min="15638" max="15872" width="9.1328125" style="157"/>
    <col min="15873" max="15873" width="22.86328125" style="157" customWidth="1"/>
    <col min="15874" max="15874" width="3" style="157" customWidth="1"/>
    <col min="15875" max="15875" width="2.73046875" style="157" customWidth="1"/>
    <col min="15876" max="15876" width="21.86328125" style="157" customWidth="1"/>
    <col min="15877" max="15877" width="2" style="157" customWidth="1"/>
    <col min="15878" max="15878" width="1" style="157" customWidth="1"/>
    <col min="15879" max="15879" width="21.86328125" style="157" customWidth="1"/>
    <col min="15880" max="15880" width="1.86328125" style="157" customWidth="1"/>
    <col min="15881" max="15881" width="0.86328125" style="157" customWidth="1"/>
    <col min="15882" max="15882" width="7.265625" style="157" customWidth="1"/>
    <col min="15883" max="15883" width="5.59765625" style="157" customWidth="1"/>
    <col min="15884" max="15884" width="4" style="157" bestFit="1" customWidth="1"/>
    <col min="15885" max="15885" width="2.3984375" style="157" bestFit="1" customWidth="1"/>
    <col min="15886" max="15886" width="4" style="157" bestFit="1" customWidth="1"/>
    <col min="15887" max="15888" width="1.86328125" style="157" bestFit="1" customWidth="1"/>
    <col min="15889" max="15889" width="22" style="157" bestFit="1" customWidth="1"/>
    <col min="15890" max="15890" width="2.265625" style="157" bestFit="1" customWidth="1"/>
    <col min="15891" max="15891" width="20.1328125" style="157" bestFit="1" customWidth="1"/>
    <col min="15892" max="15892" width="1.86328125" style="157" bestFit="1" customWidth="1"/>
    <col min="15893" max="15893" width="18.59765625" style="157" bestFit="1" customWidth="1"/>
    <col min="15894" max="16128" width="9.1328125" style="157"/>
    <col min="16129" max="16129" width="22.86328125" style="157" customWidth="1"/>
    <col min="16130" max="16130" width="3" style="157" customWidth="1"/>
    <col min="16131" max="16131" width="2.73046875" style="157" customWidth="1"/>
    <col min="16132" max="16132" width="21.86328125" style="157" customWidth="1"/>
    <col min="16133" max="16133" width="2" style="157" customWidth="1"/>
    <col min="16134" max="16134" width="1" style="157" customWidth="1"/>
    <col min="16135" max="16135" width="21.86328125" style="157" customWidth="1"/>
    <col min="16136" max="16136" width="1.86328125" style="157" customWidth="1"/>
    <col min="16137" max="16137" width="0.86328125" style="157" customWidth="1"/>
    <col min="16138" max="16138" width="7.265625" style="157" customWidth="1"/>
    <col min="16139" max="16139" width="5.59765625" style="157" customWidth="1"/>
    <col min="16140" max="16140" width="4" style="157" bestFit="1" customWidth="1"/>
    <col min="16141" max="16141" width="2.3984375" style="157" bestFit="1" customWidth="1"/>
    <col min="16142" max="16142" width="4" style="157" bestFit="1" customWidth="1"/>
    <col min="16143" max="16144" width="1.86328125" style="157" bestFit="1" customWidth="1"/>
    <col min="16145" max="16145" width="22" style="157" bestFit="1" customWidth="1"/>
    <col min="16146" max="16146" width="2.265625" style="157" bestFit="1" customWidth="1"/>
    <col min="16147" max="16147" width="20.1328125" style="157" bestFit="1" customWidth="1"/>
    <col min="16148" max="16148" width="1.86328125" style="157" bestFit="1" customWidth="1"/>
    <col min="16149" max="16149" width="18.59765625" style="157" bestFit="1" customWidth="1"/>
    <col min="16150" max="16384" width="9.1328125" style="157"/>
  </cols>
  <sheetData>
    <row r="1" spans="1:24" ht="7.9" customHeight="1" x14ac:dyDescent="0.3">
      <c r="A1" s="856"/>
      <c r="B1" s="856"/>
      <c r="C1" s="856"/>
      <c r="D1" s="856"/>
      <c r="E1" s="856"/>
      <c r="F1" s="856"/>
      <c r="G1" s="856"/>
      <c r="H1" s="856"/>
      <c r="I1" s="856"/>
      <c r="J1" s="856"/>
      <c r="K1" s="856"/>
      <c r="L1" s="856"/>
      <c r="M1" s="856"/>
      <c r="N1" s="856"/>
    </row>
    <row r="2" spans="1:24" ht="30.75" customHeight="1" x14ac:dyDescent="0.3">
      <c r="A2" s="857" t="s">
        <v>401</v>
      </c>
      <c r="B2" s="857"/>
      <c r="C2" s="857"/>
      <c r="D2" s="857"/>
      <c r="E2" s="857"/>
      <c r="F2" s="857"/>
      <c r="G2" s="857"/>
      <c r="H2" s="857"/>
      <c r="I2" s="857"/>
      <c r="J2" s="857"/>
      <c r="K2" s="857"/>
      <c r="L2" s="857"/>
      <c r="M2" s="857"/>
      <c r="N2" s="857"/>
    </row>
    <row r="3" spans="1:24" ht="5.65" customHeight="1" x14ac:dyDescent="0.35">
      <c r="A3" s="858"/>
      <c r="B3" s="858"/>
      <c r="C3" s="858"/>
      <c r="D3" s="858"/>
      <c r="E3" s="858"/>
      <c r="F3" s="858"/>
      <c r="G3" s="858"/>
      <c r="H3" s="858"/>
      <c r="I3" s="858"/>
      <c r="J3" s="858"/>
      <c r="K3" s="858"/>
      <c r="L3" s="858"/>
      <c r="M3" s="858"/>
      <c r="N3" s="858"/>
    </row>
    <row r="4" spans="1:24" ht="6.4" customHeight="1" x14ac:dyDescent="0.35">
      <c r="A4" s="859"/>
      <c r="B4" s="859"/>
      <c r="C4" s="859"/>
      <c r="D4" s="859"/>
      <c r="E4" s="859"/>
      <c r="F4" s="859"/>
      <c r="G4" s="859"/>
      <c r="H4" s="859"/>
      <c r="I4" s="859"/>
      <c r="J4" s="859"/>
      <c r="K4" s="859"/>
      <c r="L4" s="859"/>
      <c r="M4" s="859"/>
      <c r="N4" s="859"/>
    </row>
    <row r="5" spans="1:24" ht="9.75" customHeight="1" x14ac:dyDescent="0.3">
      <c r="A5" s="860" t="s">
        <v>402</v>
      </c>
      <c r="B5" s="861"/>
      <c r="C5" s="862"/>
      <c r="D5" s="863" t="s">
        <v>403</v>
      </c>
      <c r="E5" s="864"/>
      <c r="F5" s="865"/>
      <c r="G5" s="866" t="s">
        <v>404</v>
      </c>
      <c r="H5" s="867"/>
      <c r="I5" s="868"/>
      <c r="J5" s="866" t="s">
        <v>405</v>
      </c>
      <c r="K5" s="867"/>
      <c r="L5" s="867"/>
      <c r="M5" s="867"/>
      <c r="N5" s="868"/>
      <c r="O5" s="160"/>
    </row>
    <row r="6" spans="1:24" ht="34.9" customHeight="1" x14ac:dyDescent="0.3">
      <c r="A6" s="869" t="s">
        <v>406</v>
      </c>
      <c r="B6" s="870"/>
      <c r="C6" s="872"/>
      <c r="D6" s="869" t="s">
        <v>406</v>
      </c>
      <c r="E6" s="870"/>
      <c r="F6" s="872"/>
      <c r="G6" s="869" t="s">
        <v>406</v>
      </c>
      <c r="H6" s="870"/>
      <c r="I6" s="872"/>
      <c r="J6" s="869" t="s">
        <v>406</v>
      </c>
      <c r="K6" s="870"/>
      <c r="L6" s="870"/>
      <c r="M6" s="870"/>
      <c r="N6" s="872"/>
      <c r="O6" s="161"/>
    </row>
    <row r="7" spans="1:24" s="162" customFormat="1" ht="9" customHeight="1" x14ac:dyDescent="0.35">
      <c r="A7" s="879" t="s">
        <v>407</v>
      </c>
      <c r="B7" s="880"/>
      <c r="C7" s="881"/>
      <c r="D7" s="866" t="s">
        <v>408</v>
      </c>
      <c r="E7" s="867"/>
      <c r="F7" s="868"/>
      <c r="G7" s="866" t="s">
        <v>409</v>
      </c>
      <c r="H7" s="867"/>
      <c r="I7" s="868"/>
      <c r="J7" s="866" t="s">
        <v>410</v>
      </c>
      <c r="K7" s="867"/>
      <c r="L7" s="867"/>
      <c r="M7" s="867"/>
      <c r="N7" s="868"/>
      <c r="O7" s="160"/>
    </row>
    <row r="8" spans="1:24" ht="34.9" customHeight="1" x14ac:dyDescent="0.35">
      <c r="A8" s="869" t="s">
        <v>406</v>
      </c>
      <c r="B8" s="870"/>
      <c r="C8" s="871"/>
      <c r="D8" s="869" t="s">
        <v>406</v>
      </c>
      <c r="E8" s="870"/>
      <c r="F8" s="872"/>
      <c r="G8" s="869" t="s">
        <v>406</v>
      </c>
      <c r="H8" s="870"/>
      <c r="I8" s="872"/>
      <c r="J8" s="869" t="s">
        <v>406</v>
      </c>
      <c r="K8" s="870"/>
      <c r="L8" s="870"/>
      <c r="M8" s="870"/>
      <c r="N8" s="872"/>
      <c r="O8" s="161"/>
    </row>
    <row r="9" spans="1:24" s="162" customFormat="1" ht="19.899999999999999" customHeight="1" x14ac:dyDescent="0.35">
      <c r="A9" s="873" t="s">
        <v>411</v>
      </c>
      <c r="B9" s="874"/>
      <c r="C9" s="875"/>
      <c r="D9" s="863" t="s">
        <v>412</v>
      </c>
      <c r="E9" s="864"/>
      <c r="F9" s="865"/>
      <c r="G9" s="876" t="s">
        <v>413</v>
      </c>
      <c r="H9" s="877"/>
      <c r="I9" s="878"/>
      <c r="J9" s="876" t="s">
        <v>414</v>
      </c>
      <c r="K9" s="877"/>
      <c r="L9" s="877"/>
      <c r="M9" s="877"/>
      <c r="N9" s="878"/>
      <c r="O9" s="160"/>
    </row>
    <row r="10" spans="1:24" ht="34.9" customHeight="1" x14ac:dyDescent="0.35">
      <c r="A10" s="901" t="s">
        <v>406</v>
      </c>
      <c r="B10" s="902"/>
      <c r="C10" s="903"/>
      <c r="D10" s="904"/>
      <c r="E10" s="905"/>
      <c r="F10" s="906"/>
      <c r="G10" s="904" t="s">
        <v>406</v>
      </c>
      <c r="H10" s="905"/>
      <c r="I10" s="906"/>
      <c r="J10" s="904" t="s">
        <v>406</v>
      </c>
      <c r="K10" s="905"/>
      <c r="L10" s="905"/>
      <c r="M10" s="905"/>
      <c r="N10" s="906"/>
      <c r="O10" s="161"/>
      <c r="X10" s="157" t="s">
        <v>415</v>
      </c>
    </row>
    <row r="11" spans="1:24" ht="4.5" customHeight="1" x14ac:dyDescent="0.3">
      <c r="A11" s="163"/>
      <c r="B11" s="164"/>
      <c r="C11" s="165"/>
      <c r="D11" s="163"/>
      <c r="E11" s="164"/>
      <c r="F11" s="164"/>
      <c r="G11" s="164"/>
      <c r="H11" s="164"/>
      <c r="I11" s="164"/>
      <c r="J11" s="907"/>
      <c r="K11" s="907"/>
      <c r="L11" s="907"/>
      <c r="M11" s="907"/>
      <c r="N11" s="908"/>
      <c r="O11" s="161"/>
    </row>
    <row r="12" spans="1:24" ht="10.5" customHeight="1" x14ac:dyDescent="0.2">
      <c r="A12" s="911" t="s">
        <v>416</v>
      </c>
      <c r="B12" s="166"/>
      <c r="C12" s="167"/>
      <c r="D12" s="911" t="s">
        <v>417</v>
      </c>
      <c r="E12" s="913"/>
      <c r="F12" s="913"/>
      <c r="G12" s="168" t="s">
        <v>418</v>
      </c>
      <c r="H12" s="913" t="s">
        <v>406</v>
      </c>
      <c r="I12" s="913"/>
      <c r="J12" s="909"/>
      <c r="K12" s="909"/>
      <c r="L12" s="909"/>
      <c r="M12" s="909"/>
      <c r="N12" s="910"/>
      <c r="O12" s="170"/>
    </row>
    <row r="13" spans="1:24" ht="2.25" customHeight="1" x14ac:dyDescent="0.2">
      <c r="A13" s="912"/>
      <c r="C13" s="171"/>
      <c r="D13" s="912"/>
      <c r="F13" s="172"/>
      <c r="G13" s="173"/>
      <c r="H13" s="173"/>
      <c r="I13" s="173"/>
      <c r="J13" s="909"/>
      <c r="K13" s="909"/>
      <c r="L13" s="909"/>
      <c r="M13" s="909"/>
      <c r="N13" s="910"/>
      <c r="O13" s="170"/>
    </row>
    <row r="14" spans="1:24" ht="23.45" customHeight="1" x14ac:dyDescent="0.2">
      <c r="A14" s="912"/>
      <c r="C14" s="171"/>
      <c r="D14" s="914" t="s">
        <v>419</v>
      </c>
      <c r="E14" s="915"/>
      <c r="F14" s="915"/>
      <c r="G14" s="915"/>
      <c r="H14" s="882"/>
      <c r="I14" s="882"/>
      <c r="J14" s="882"/>
      <c r="K14" s="882"/>
      <c r="L14" s="882"/>
      <c r="M14" s="882"/>
      <c r="N14" s="883"/>
      <c r="O14" s="170"/>
    </row>
    <row r="15" spans="1:24" ht="3.75" customHeight="1" x14ac:dyDescent="0.2">
      <c r="A15" s="886" t="s">
        <v>420</v>
      </c>
      <c r="C15" s="171"/>
      <c r="D15" s="916"/>
      <c r="E15" s="917"/>
      <c r="F15" s="917"/>
      <c r="G15" s="917"/>
      <c r="H15" s="884"/>
      <c r="I15" s="884"/>
      <c r="J15" s="884"/>
      <c r="K15" s="884"/>
      <c r="L15" s="884"/>
      <c r="M15" s="884"/>
      <c r="N15" s="885"/>
      <c r="O15" s="170"/>
    </row>
    <row r="16" spans="1:24" ht="11.25" customHeight="1" x14ac:dyDescent="0.15">
      <c r="A16" s="887"/>
      <c r="B16" s="166" t="s">
        <v>406</v>
      </c>
      <c r="C16" s="167"/>
      <c r="D16" s="889" t="s">
        <v>421</v>
      </c>
      <c r="E16" s="891"/>
      <c r="F16" s="891"/>
      <c r="G16" s="891"/>
      <c r="H16" s="891"/>
      <c r="I16" s="891"/>
      <c r="J16" s="891"/>
      <c r="K16" s="891"/>
      <c r="L16" s="891"/>
      <c r="M16" s="891"/>
      <c r="N16" s="892"/>
    </row>
    <row r="17" spans="1:21" ht="14.65" customHeight="1" x14ac:dyDescent="0.15">
      <c r="A17" s="888"/>
      <c r="B17" s="174"/>
      <c r="C17" s="175"/>
      <c r="D17" s="890"/>
      <c r="E17" s="893"/>
      <c r="F17" s="893"/>
      <c r="G17" s="893"/>
      <c r="H17" s="893"/>
      <c r="I17" s="893"/>
      <c r="J17" s="893"/>
      <c r="K17" s="893"/>
      <c r="L17" s="893"/>
      <c r="M17" s="893"/>
      <c r="N17" s="894"/>
    </row>
    <row r="18" spans="1:21" ht="10.15" customHeight="1" x14ac:dyDescent="0.15">
      <c r="A18" s="895" t="s">
        <v>422</v>
      </c>
      <c r="B18" s="896"/>
      <c r="C18" s="896"/>
      <c r="D18" s="896"/>
      <c r="E18" s="896"/>
      <c r="F18" s="896"/>
      <c r="G18" s="896"/>
      <c r="H18" s="896"/>
      <c r="I18" s="896"/>
      <c r="J18" s="896"/>
      <c r="K18" s="896"/>
      <c r="L18" s="896"/>
      <c r="M18" s="896"/>
      <c r="N18" s="897"/>
      <c r="O18" s="176"/>
    </row>
    <row r="19" spans="1:21" ht="9.75" customHeight="1" x14ac:dyDescent="0.15">
      <c r="A19" s="898" t="s">
        <v>423</v>
      </c>
      <c r="B19" s="899"/>
      <c r="C19" s="899"/>
      <c r="D19" s="899"/>
      <c r="E19" s="899"/>
      <c r="F19" s="899"/>
      <c r="G19" s="899"/>
      <c r="H19" s="899"/>
      <c r="I19" s="899"/>
      <c r="J19" s="899"/>
      <c r="K19" s="899"/>
      <c r="L19" s="899"/>
      <c r="M19" s="899"/>
      <c r="N19" s="900"/>
      <c r="O19" s="176"/>
    </row>
    <row r="20" spans="1:21" ht="14.45" customHeight="1" x14ac:dyDescent="0.15">
      <c r="A20" s="918" t="s">
        <v>424</v>
      </c>
      <c r="B20" s="919"/>
      <c r="C20" s="919"/>
      <c r="D20" s="919"/>
      <c r="E20" s="919"/>
      <c r="F20" s="919"/>
      <c r="G20" s="919"/>
      <c r="H20" s="919"/>
      <c r="I20" s="919"/>
      <c r="J20" s="919"/>
      <c r="K20" s="919"/>
      <c r="L20" s="919"/>
      <c r="M20" s="919"/>
      <c r="N20" s="920"/>
      <c r="O20" s="178"/>
      <c r="P20" s="179"/>
    </row>
    <row r="21" spans="1:21" ht="10.15" customHeight="1" thickBot="1" x14ac:dyDescent="0.2">
      <c r="A21" s="921" t="s">
        <v>425</v>
      </c>
      <c r="B21" s="922"/>
      <c r="C21" s="923"/>
      <c r="D21" s="924" t="s">
        <v>426</v>
      </c>
      <c r="E21" s="924"/>
      <c r="F21" s="924"/>
      <c r="G21" s="924" t="s">
        <v>427</v>
      </c>
      <c r="H21" s="924"/>
      <c r="I21" s="924"/>
      <c r="J21" s="924" t="s">
        <v>428</v>
      </c>
      <c r="K21" s="924"/>
      <c r="L21" s="924"/>
      <c r="M21" s="924"/>
      <c r="N21" s="924"/>
      <c r="O21" s="160"/>
    </row>
    <row r="22" spans="1:21" ht="25.9" customHeight="1" thickBot="1" x14ac:dyDescent="0.2">
      <c r="A22" s="925"/>
      <c r="B22" s="926"/>
      <c r="C22" s="927"/>
      <c r="D22" s="928"/>
      <c r="E22" s="928"/>
      <c r="F22" s="928"/>
      <c r="G22" s="928"/>
      <c r="H22" s="928"/>
      <c r="I22" s="928"/>
      <c r="J22" s="928"/>
      <c r="K22" s="928"/>
      <c r="L22" s="928"/>
      <c r="M22" s="928"/>
      <c r="N22" s="928"/>
      <c r="O22" s="161"/>
      <c r="P22" s="181">
        <f>SUM(P23:P31)</f>
        <v>9</v>
      </c>
      <c r="Q22" s="182" t="s">
        <v>429</v>
      </c>
      <c r="R22" s="183">
        <f>SUM(R23:R32)</f>
        <v>10</v>
      </c>
      <c r="S22" s="184" t="s">
        <v>430</v>
      </c>
      <c r="T22" s="185">
        <f>SUM(T23:T31)</f>
        <v>6</v>
      </c>
      <c r="U22" s="186" t="s">
        <v>431</v>
      </c>
    </row>
    <row r="23" spans="1:21" ht="25.9" customHeight="1" x14ac:dyDescent="0.15">
      <c r="A23" s="925"/>
      <c r="B23" s="926"/>
      <c r="C23" s="927"/>
      <c r="D23" s="928"/>
      <c r="E23" s="928"/>
      <c r="F23" s="928"/>
      <c r="G23" s="928"/>
      <c r="H23" s="928"/>
      <c r="I23" s="928"/>
      <c r="J23" s="928"/>
      <c r="K23" s="928"/>
      <c r="L23" s="928"/>
      <c r="M23" s="928"/>
      <c r="N23" s="928"/>
      <c r="O23" s="161"/>
      <c r="P23" s="187">
        <f>IF(A6&lt;&gt;"","",1)</f>
        <v>1</v>
      </c>
      <c r="Q23" s="188" t="str">
        <f>A5</f>
        <v>1. Part Number:</v>
      </c>
      <c r="R23" s="189">
        <f>IF(G6&lt;&gt;"","",1)</f>
        <v>1</v>
      </c>
      <c r="S23" s="190" t="s">
        <v>432</v>
      </c>
      <c r="T23" s="191">
        <f>IF(G10&lt;&gt;"","",1)</f>
        <v>1</v>
      </c>
      <c r="U23" s="192" t="s">
        <v>433</v>
      </c>
    </row>
    <row r="24" spans="1:21" ht="25.9" customHeight="1" x14ac:dyDescent="0.15">
      <c r="A24" s="925"/>
      <c r="B24" s="926"/>
      <c r="C24" s="927"/>
      <c r="D24" s="928"/>
      <c r="E24" s="928"/>
      <c r="F24" s="928"/>
      <c r="G24" s="928"/>
      <c r="H24" s="928"/>
      <c r="I24" s="928"/>
      <c r="J24" s="928"/>
      <c r="K24" s="928"/>
      <c r="L24" s="928"/>
      <c r="M24" s="928"/>
      <c r="N24" s="928"/>
      <c r="O24" s="161"/>
      <c r="P24" s="193">
        <f>IF(D6&lt;&gt;"","",1)</f>
        <v>1</v>
      </c>
      <c r="Q24" s="188" t="str">
        <f>D5</f>
        <v>2. Part Name:</v>
      </c>
      <c r="R24" s="191">
        <f>IF(J6&lt;&gt;"","",1)</f>
        <v>1</v>
      </c>
      <c r="S24" s="190" t="s">
        <v>434</v>
      </c>
      <c r="T24" s="191">
        <f>IF(J10&lt;&gt;"","",1)</f>
        <v>1</v>
      </c>
      <c r="U24" s="192" t="s">
        <v>435</v>
      </c>
    </row>
    <row r="25" spans="1:21" ht="25.9" customHeight="1" x14ac:dyDescent="0.15">
      <c r="A25" s="925"/>
      <c r="B25" s="926"/>
      <c r="C25" s="927"/>
      <c r="D25" s="928"/>
      <c r="E25" s="928"/>
      <c r="F25" s="928"/>
      <c r="G25" s="928"/>
      <c r="H25" s="928"/>
      <c r="I25" s="928"/>
      <c r="J25" s="928"/>
      <c r="K25" s="928"/>
      <c r="L25" s="928"/>
      <c r="M25" s="928"/>
      <c r="N25" s="928"/>
      <c r="O25" s="161"/>
      <c r="P25" s="193">
        <f>IF(A10&lt;&gt;"","",1)</f>
        <v>1</v>
      </c>
      <c r="Q25" s="188" t="str">
        <f>A9</f>
        <v>9. Manufacturing Process                         Reference:</v>
      </c>
      <c r="R25" s="189">
        <f>IF(A8&lt;&gt;"","",1)</f>
        <v>1</v>
      </c>
      <c r="S25" s="190" t="s">
        <v>436</v>
      </c>
      <c r="T25" s="191">
        <f>IF(A43&lt;&gt;"","",1)</f>
        <v>1</v>
      </c>
      <c r="U25" s="192" t="s">
        <v>437</v>
      </c>
    </row>
    <row r="26" spans="1:21" ht="25.9" customHeight="1" x14ac:dyDescent="0.15">
      <c r="A26" s="925"/>
      <c r="B26" s="926"/>
      <c r="C26" s="927"/>
      <c r="D26" s="928"/>
      <c r="E26" s="928"/>
      <c r="F26" s="928"/>
      <c r="G26" s="928"/>
      <c r="H26" s="928"/>
      <c r="I26" s="928"/>
      <c r="J26" s="928"/>
      <c r="K26" s="928"/>
      <c r="L26" s="928"/>
      <c r="M26" s="928"/>
      <c r="N26" s="928"/>
      <c r="O26" s="161"/>
      <c r="P26" s="187">
        <f>IF(D10&lt;&gt;"","",1)</f>
        <v>1</v>
      </c>
      <c r="Q26" s="188" t="str">
        <f>D9</f>
        <v>10. Organization Name:</v>
      </c>
      <c r="R26" s="189">
        <f>IF(D8&lt;&gt;"","",1)</f>
        <v>1</v>
      </c>
      <c r="S26" s="190" t="s">
        <v>438</v>
      </c>
      <c r="T26" s="191">
        <f>IF(K42&lt;&gt;0,"",1)</f>
        <v>1</v>
      </c>
      <c r="U26" s="192" t="s">
        <v>439</v>
      </c>
    </row>
    <row r="27" spans="1:21" ht="25.9" customHeight="1" x14ac:dyDescent="0.15">
      <c r="A27" s="925"/>
      <c r="B27" s="926"/>
      <c r="C27" s="927"/>
      <c r="D27" s="928"/>
      <c r="E27" s="928"/>
      <c r="F27" s="928"/>
      <c r="G27" s="928"/>
      <c r="H27" s="928"/>
      <c r="I27" s="928"/>
      <c r="J27" s="928"/>
      <c r="K27" s="928"/>
      <c r="L27" s="928"/>
      <c r="M27" s="928"/>
      <c r="N27" s="928"/>
      <c r="O27" s="161"/>
      <c r="P27" s="187">
        <f>IF(B12&lt;&gt;"","",IF(B16&lt;&gt;"","",1))</f>
        <v>1</v>
      </c>
      <c r="Q27" s="188" t="str">
        <f>A12</f>
        <v>13. Detail FAI</v>
      </c>
      <c r="R27" s="189">
        <f>IF(G8&lt;&gt;"","",1)</f>
        <v>1</v>
      </c>
      <c r="S27" s="190" t="s">
        <v>440</v>
      </c>
      <c r="T27" s="191">
        <f>IF(A45&lt;&gt;"","",1)</f>
        <v>1</v>
      </c>
      <c r="U27" s="192" t="s">
        <v>441</v>
      </c>
    </row>
    <row r="28" spans="1:21" ht="25.9" customHeight="1" thickBot="1" x14ac:dyDescent="0.2">
      <c r="A28" s="925"/>
      <c r="B28" s="926"/>
      <c r="C28" s="927"/>
      <c r="D28" s="928"/>
      <c r="E28" s="928"/>
      <c r="F28" s="928"/>
      <c r="G28" s="928"/>
      <c r="H28" s="928"/>
      <c r="I28" s="928"/>
      <c r="J28" s="928"/>
      <c r="K28" s="928"/>
      <c r="L28" s="928"/>
      <c r="M28" s="928"/>
      <c r="N28" s="928"/>
      <c r="O28" s="161"/>
      <c r="P28" s="187">
        <f>IF(E12&lt;&gt;"","",IF(H12&lt;&gt;"","",1))</f>
        <v>1</v>
      </c>
      <c r="Q28" s="188" t="str">
        <f>D12</f>
        <v>14. Full FAI</v>
      </c>
      <c r="R28" s="189">
        <f>IF(J8&lt;&gt;"","",1)</f>
        <v>1</v>
      </c>
      <c r="S28" s="190" t="s">
        <v>442</v>
      </c>
      <c r="T28" s="194">
        <f>IF(K44&lt;&gt;"","",1)</f>
        <v>1</v>
      </c>
      <c r="U28" s="195" t="s">
        <v>443</v>
      </c>
    </row>
    <row r="29" spans="1:21" ht="25.9" customHeight="1" x14ac:dyDescent="0.15">
      <c r="A29" s="925"/>
      <c r="B29" s="926"/>
      <c r="C29" s="927"/>
      <c r="D29" s="928"/>
      <c r="E29" s="928"/>
      <c r="F29" s="928"/>
      <c r="G29" s="928"/>
      <c r="H29" s="928"/>
      <c r="I29" s="928"/>
      <c r="J29" s="928"/>
      <c r="K29" s="928"/>
      <c r="L29" s="928"/>
      <c r="M29" s="928"/>
      <c r="N29" s="928"/>
      <c r="O29" s="161"/>
      <c r="P29" s="187">
        <f>IF(B39&lt;&gt;"","",IF(E39&lt;&gt;"","",1))</f>
        <v>1</v>
      </c>
      <c r="Q29" s="188" t="s">
        <v>444</v>
      </c>
      <c r="R29" s="189">
        <f>IF(A22&lt;&gt;"","",1)</f>
        <v>1</v>
      </c>
      <c r="S29" s="190" t="s">
        <v>445</v>
      </c>
      <c r="T29" s="196"/>
      <c r="U29" s="197"/>
    </row>
    <row r="30" spans="1:21" ht="25.9" customHeight="1" x14ac:dyDescent="0.15">
      <c r="A30" s="925"/>
      <c r="B30" s="926"/>
      <c r="C30" s="927"/>
      <c r="D30" s="928"/>
      <c r="E30" s="928"/>
      <c r="F30" s="928"/>
      <c r="G30" s="928"/>
      <c r="H30" s="928"/>
      <c r="I30" s="928"/>
      <c r="J30" s="928"/>
      <c r="K30" s="928"/>
      <c r="L30" s="928"/>
      <c r="M30" s="928"/>
      <c r="N30" s="928"/>
      <c r="O30" s="161"/>
      <c r="P30" s="187">
        <f>IF(A37&lt;&gt;"","",1)</f>
        <v>1</v>
      </c>
      <c r="Q30" s="188" t="str">
        <f>A36</f>
        <v>19. Signature:</v>
      </c>
      <c r="R30" s="189">
        <f>IF(D22&lt;&gt;"","",1)</f>
        <v>1</v>
      </c>
      <c r="S30" s="190" t="s">
        <v>446</v>
      </c>
      <c r="T30" s="196"/>
      <c r="U30" s="159"/>
    </row>
    <row r="31" spans="1:21" ht="25.9" customHeight="1" thickBot="1" x14ac:dyDescent="0.2">
      <c r="A31" s="925"/>
      <c r="B31" s="926"/>
      <c r="C31" s="927"/>
      <c r="D31" s="928"/>
      <c r="E31" s="928"/>
      <c r="F31" s="928"/>
      <c r="G31" s="928"/>
      <c r="H31" s="928"/>
      <c r="I31" s="928"/>
      <c r="J31" s="928"/>
      <c r="K31" s="928"/>
      <c r="L31" s="928"/>
      <c r="M31" s="928"/>
      <c r="N31" s="928"/>
      <c r="O31" s="161"/>
      <c r="P31" s="198">
        <f>IF(K36&lt;&gt;"","",1)</f>
        <v>1</v>
      </c>
      <c r="Q31" s="199" t="s">
        <v>447</v>
      </c>
      <c r="R31" s="189">
        <f>IF(G22&lt;&gt;"","",1)</f>
        <v>1</v>
      </c>
      <c r="S31" s="190" t="s">
        <v>448</v>
      </c>
      <c r="T31" s="200"/>
      <c r="U31" s="159"/>
    </row>
    <row r="32" spans="1:21" ht="25.9" customHeight="1" thickBot="1" x14ac:dyDescent="0.2">
      <c r="A32" s="925"/>
      <c r="B32" s="926"/>
      <c r="C32" s="927"/>
      <c r="D32" s="928"/>
      <c r="E32" s="928"/>
      <c r="F32" s="928"/>
      <c r="G32" s="928"/>
      <c r="H32" s="928"/>
      <c r="I32" s="928"/>
      <c r="J32" s="928"/>
      <c r="K32" s="928"/>
      <c r="L32" s="928"/>
      <c r="M32" s="928"/>
      <c r="N32" s="928"/>
      <c r="O32" s="161"/>
      <c r="R32" s="201">
        <f>IF(J22&lt;&gt;"","",1)</f>
        <v>1</v>
      </c>
      <c r="S32" s="202" t="s">
        <v>449</v>
      </c>
    </row>
    <row r="33" spans="1:21" ht="25.9" customHeight="1" x14ac:dyDescent="0.15">
      <c r="A33" s="925"/>
      <c r="B33" s="926"/>
      <c r="C33" s="927"/>
      <c r="D33" s="928"/>
      <c r="E33" s="928"/>
      <c r="F33" s="928"/>
      <c r="G33" s="928"/>
      <c r="H33" s="928"/>
      <c r="I33" s="928"/>
      <c r="J33" s="928"/>
      <c r="K33" s="928"/>
      <c r="L33" s="928"/>
      <c r="M33" s="928"/>
      <c r="N33" s="928"/>
      <c r="O33" s="161"/>
      <c r="R33" s="200"/>
      <c r="S33" s="159"/>
      <c r="T33" s="200"/>
      <c r="U33" s="159"/>
    </row>
    <row r="34" spans="1:21" ht="25.9" customHeight="1" x14ac:dyDescent="0.15">
      <c r="A34" s="925"/>
      <c r="B34" s="926"/>
      <c r="C34" s="927"/>
      <c r="D34" s="928"/>
      <c r="E34" s="928"/>
      <c r="F34" s="928"/>
      <c r="G34" s="928"/>
      <c r="H34" s="928"/>
      <c r="I34" s="928"/>
      <c r="J34" s="928"/>
      <c r="K34" s="928"/>
      <c r="L34" s="928"/>
      <c r="M34" s="928"/>
      <c r="N34" s="928"/>
      <c r="O34" s="161"/>
    </row>
    <row r="35" spans="1:21" ht="25.9" customHeight="1" x14ac:dyDescent="0.15">
      <c r="A35" s="945"/>
      <c r="B35" s="946"/>
      <c r="C35" s="947"/>
      <c r="D35" s="948"/>
      <c r="E35" s="948"/>
      <c r="F35" s="948"/>
      <c r="G35" s="948"/>
      <c r="H35" s="948"/>
      <c r="I35" s="948"/>
      <c r="J35" s="948"/>
      <c r="K35" s="948"/>
      <c r="L35" s="948"/>
      <c r="M35" s="948"/>
      <c r="N35" s="948"/>
      <c r="O35" s="161"/>
    </row>
    <row r="36" spans="1:21" ht="12" customHeight="1" x14ac:dyDescent="0.15">
      <c r="A36" s="203" t="s">
        <v>450</v>
      </c>
      <c r="B36" s="949"/>
      <c r="C36" s="949"/>
      <c r="D36" s="931"/>
      <c r="E36" s="931"/>
      <c r="F36" s="931"/>
      <c r="G36" s="931"/>
      <c r="H36" s="931"/>
      <c r="I36" s="932"/>
      <c r="J36" s="950" t="s">
        <v>451</v>
      </c>
      <c r="K36" s="891"/>
      <c r="L36" s="891"/>
      <c r="M36" s="891"/>
      <c r="N36" s="892"/>
      <c r="O36" s="176"/>
    </row>
    <row r="37" spans="1:21" ht="30" customHeight="1" x14ac:dyDescent="0.15">
      <c r="A37" s="204"/>
      <c r="B37" s="933"/>
      <c r="C37" s="933"/>
      <c r="D37" s="933"/>
      <c r="E37" s="933"/>
      <c r="F37" s="933"/>
      <c r="G37" s="933"/>
      <c r="H37" s="933"/>
      <c r="I37" s="934"/>
      <c r="J37" s="886"/>
      <c r="K37" s="939"/>
      <c r="L37" s="939"/>
      <c r="M37" s="939"/>
      <c r="N37" s="940"/>
      <c r="O37" s="161"/>
    </row>
    <row r="38" spans="1:21" ht="4.5" customHeight="1" x14ac:dyDescent="0.15">
      <c r="A38" s="207"/>
      <c r="B38" s="200"/>
      <c r="C38" s="200"/>
      <c r="D38" s="200"/>
      <c r="E38" s="200"/>
      <c r="F38" s="200"/>
      <c r="G38" s="200"/>
      <c r="H38" s="200"/>
      <c r="I38" s="205"/>
      <c r="J38" s="886"/>
      <c r="K38" s="939"/>
      <c r="L38" s="939"/>
      <c r="M38" s="939"/>
      <c r="N38" s="940"/>
      <c r="O38" s="161"/>
    </row>
    <row r="39" spans="1:21" ht="12.75" customHeight="1" x14ac:dyDescent="0.15">
      <c r="A39" s="208"/>
      <c r="B39" s="209"/>
      <c r="C39" s="210"/>
      <c r="D39" s="210" t="s">
        <v>452</v>
      </c>
      <c r="E39" s="952"/>
      <c r="F39" s="952"/>
      <c r="G39" s="210" t="s">
        <v>453</v>
      </c>
      <c r="H39" s="211"/>
      <c r="I39" s="212"/>
      <c r="J39" s="886"/>
      <c r="K39" s="939"/>
      <c r="L39" s="939"/>
      <c r="M39" s="939"/>
      <c r="N39" s="940"/>
      <c r="O39" s="176"/>
      <c r="P39" s="213" t="s">
        <v>415</v>
      </c>
    </row>
    <row r="40" spans="1:21" ht="4.1500000000000004" customHeight="1" x14ac:dyDescent="0.15">
      <c r="A40" s="214"/>
      <c r="B40" s="215"/>
      <c r="C40" s="174"/>
      <c r="D40" s="174"/>
      <c r="E40" s="215"/>
      <c r="F40" s="174"/>
      <c r="G40" s="216"/>
      <c r="H40" s="215"/>
      <c r="I40" s="175"/>
      <c r="J40" s="951"/>
      <c r="K40" s="893"/>
      <c r="L40" s="893"/>
      <c r="M40" s="893"/>
      <c r="N40" s="894"/>
      <c r="O40" s="176"/>
      <c r="P40" s="213"/>
    </row>
    <row r="41" spans="1:21" ht="5.25" customHeight="1" x14ac:dyDescent="0.2">
      <c r="A41" s="929" t="s">
        <v>454</v>
      </c>
      <c r="B41" s="931"/>
      <c r="C41" s="931"/>
      <c r="D41" s="931"/>
      <c r="E41" s="931"/>
      <c r="F41" s="931"/>
      <c r="G41" s="931"/>
      <c r="H41" s="931"/>
      <c r="I41" s="932"/>
      <c r="J41" s="217"/>
      <c r="K41" s="218"/>
      <c r="L41" s="219"/>
      <c r="M41" s="219"/>
      <c r="N41" s="220"/>
      <c r="O41" s="161"/>
    </row>
    <row r="42" spans="1:21" ht="5.45" customHeight="1" x14ac:dyDescent="0.15">
      <c r="A42" s="930"/>
      <c r="B42" s="933"/>
      <c r="C42" s="933"/>
      <c r="D42" s="933"/>
      <c r="E42" s="933"/>
      <c r="F42" s="933"/>
      <c r="G42" s="933"/>
      <c r="H42" s="933"/>
      <c r="I42" s="934"/>
      <c r="J42" s="937" t="s">
        <v>455</v>
      </c>
      <c r="K42" s="939"/>
      <c r="L42" s="939"/>
      <c r="M42" s="939"/>
      <c r="N42" s="940"/>
      <c r="O42" s="176"/>
      <c r="P42" s="157"/>
    </row>
    <row r="43" spans="1:21" ht="30" customHeight="1" x14ac:dyDescent="0.15">
      <c r="A43" s="221"/>
      <c r="B43" s="935"/>
      <c r="C43" s="935"/>
      <c r="D43" s="935"/>
      <c r="E43" s="935"/>
      <c r="F43" s="935"/>
      <c r="G43" s="935"/>
      <c r="H43" s="935"/>
      <c r="I43" s="936"/>
      <c r="J43" s="938"/>
      <c r="K43" s="893"/>
      <c r="L43" s="893"/>
      <c r="M43" s="893"/>
      <c r="N43" s="894"/>
      <c r="O43" s="161"/>
      <c r="P43" s="157"/>
    </row>
    <row r="44" spans="1:21" ht="10.15" customHeight="1" x14ac:dyDescent="0.15">
      <c r="A44" s="222" t="s">
        <v>456</v>
      </c>
      <c r="B44" s="941"/>
      <c r="C44" s="941"/>
      <c r="D44" s="942"/>
      <c r="E44" s="942"/>
      <c r="F44" s="942"/>
      <c r="G44" s="942"/>
      <c r="H44" s="942"/>
      <c r="I44" s="942"/>
      <c r="J44" s="929" t="s">
        <v>457</v>
      </c>
      <c r="K44" s="891"/>
      <c r="L44" s="891"/>
      <c r="M44" s="891"/>
      <c r="N44" s="892"/>
      <c r="O44" s="176"/>
    </row>
    <row r="45" spans="1:21" ht="30" customHeight="1" x14ac:dyDescent="0.15">
      <c r="A45" s="223"/>
      <c r="B45" s="943"/>
      <c r="C45" s="943"/>
      <c r="D45" s="943"/>
      <c r="E45" s="943"/>
      <c r="F45" s="943"/>
      <c r="G45" s="943"/>
      <c r="H45" s="943"/>
      <c r="I45" s="943"/>
      <c r="J45" s="944"/>
      <c r="K45" s="893"/>
      <c r="L45" s="893"/>
      <c r="M45" s="893"/>
      <c r="N45" s="894"/>
      <c r="O45" s="161"/>
    </row>
  </sheetData>
  <mergeCells count="112">
    <mergeCell ref="A41:A42"/>
    <mergeCell ref="B41:I43"/>
    <mergeCell ref="J42:J43"/>
    <mergeCell ref="K42:N43"/>
    <mergeCell ref="B44:I45"/>
    <mergeCell ref="J44:J45"/>
    <mergeCell ref="K44:N45"/>
    <mergeCell ref="A35:C35"/>
    <mergeCell ref="D35:F35"/>
    <mergeCell ref="G35:I35"/>
    <mergeCell ref="J35:N35"/>
    <mergeCell ref="B36:I37"/>
    <mergeCell ref="J36:J40"/>
    <mergeCell ref="K36:N40"/>
    <mergeCell ref="E39:F39"/>
    <mergeCell ref="A33:C33"/>
    <mergeCell ref="D33:F33"/>
    <mergeCell ref="G33:I33"/>
    <mergeCell ref="J33:N33"/>
    <mergeCell ref="A34:C34"/>
    <mergeCell ref="D34:F34"/>
    <mergeCell ref="G34:I34"/>
    <mergeCell ref="J34:N34"/>
    <mergeCell ref="A31:C31"/>
    <mergeCell ref="D31:F31"/>
    <mergeCell ref="G31:I31"/>
    <mergeCell ref="J31:N31"/>
    <mergeCell ref="A32:C32"/>
    <mergeCell ref="D32:F32"/>
    <mergeCell ref="G32:I32"/>
    <mergeCell ref="J32:N32"/>
    <mergeCell ref="A29:C29"/>
    <mergeCell ref="D29:F29"/>
    <mergeCell ref="G29:I29"/>
    <mergeCell ref="J29:N29"/>
    <mergeCell ref="A30:C30"/>
    <mergeCell ref="D30:F30"/>
    <mergeCell ref="G30:I30"/>
    <mergeCell ref="J30:N30"/>
    <mergeCell ref="A27:C27"/>
    <mergeCell ref="D27:F27"/>
    <mergeCell ref="G27:I27"/>
    <mergeCell ref="J27:N27"/>
    <mergeCell ref="A28:C28"/>
    <mergeCell ref="D28:F28"/>
    <mergeCell ref="G28:I28"/>
    <mergeCell ref="J28:N28"/>
    <mergeCell ref="A25:C25"/>
    <mergeCell ref="D25:F25"/>
    <mergeCell ref="G25:I25"/>
    <mergeCell ref="J25:N25"/>
    <mergeCell ref="A26:C26"/>
    <mergeCell ref="D26:F26"/>
    <mergeCell ref="G26:I26"/>
    <mergeCell ref="J26:N26"/>
    <mergeCell ref="A23:C23"/>
    <mergeCell ref="D23:F23"/>
    <mergeCell ref="G23:I23"/>
    <mergeCell ref="J23:N23"/>
    <mergeCell ref="A24:C24"/>
    <mergeCell ref="D24:F24"/>
    <mergeCell ref="G24:I24"/>
    <mergeCell ref="J24:N24"/>
    <mergeCell ref="A20:N20"/>
    <mergeCell ref="A21:C21"/>
    <mergeCell ref="D21:F21"/>
    <mergeCell ref="G21:I21"/>
    <mergeCell ref="J21:N21"/>
    <mergeCell ref="A22:C22"/>
    <mergeCell ref="D22:F22"/>
    <mergeCell ref="G22:I22"/>
    <mergeCell ref="J22:N22"/>
    <mergeCell ref="H14:N15"/>
    <mergeCell ref="A15:A17"/>
    <mergeCell ref="D16:D17"/>
    <mergeCell ref="E16:N17"/>
    <mergeCell ref="A18:N18"/>
    <mergeCell ref="A19:N19"/>
    <mergeCell ref="A10:C10"/>
    <mergeCell ref="D10:F10"/>
    <mergeCell ref="G10:I10"/>
    <mergeCell ref="J10:N10"/>
    <mergeCell ref="J11:N13"/>
    <mergeCell ref="A12:A14"/>
    <mergeCell ref="D12:D13"/>
    <mergeCell ref="E12:F12"/>
    <mergeCell ref="H12:I12"/>
    <mergeCell ref="D14:G15"/>
    <mergeCell ref="A9:C9"/>
    <mergeCell ref="D9:F9"/>
    <mergeCell ref="G9:I9"/>
    <mergeCell ref="J9:N9"/>
    <mergeCell ref="A6:C6"/>
    <mergeCell ref="D6:F6"/>
    <mergeCell ref="G6:I6"/>
    <mergeCell ref="J6:N6"/>
    <mergeCell ref="A7:C7"/>
    <mergeCell ref="D7:F7"/>
    <mergeCell ref="G7:I7"/>
    <mergeCell ref="J7:N7"/>
    <mergeCell ref="A1:N1"/>
    <mergeCell ref="A2:N2"/>
    <mergeCell ref="A3:N3"/>
    <mergeCell ref="A4:N4"/>
    <mergeCell ref="A5:C5"/>
    <mergeCell ref="D5:F5"/>
    <mergeCell ref="G5:I5"/>
    <mergeCell ref="J5:N5"/>
    <mergeCell ref="A8:C8"/>
    <mergeCell ref="D8:F8"/>
    <mergeCell ref="G8:I8"/>
    <mergeCell ref="J8:N8"/>
  </mergeCells>
  <conditionalFormatting sqref="B39 E39:F39">
    <cfRule type="expression" dxfId="23" priority="11" stopIfTrue="1">
      <formula>IF($B$39=0,IF($E$39=0,1,0))</formula>
    </cfRule>
  </conditionalFormatting>
  <conditionalFormatting sqref="B40">
    <cfRule type="expression" dxfId="22" priority="7" stopIfTrue="1">
      <formula>IF(#REF!=0,IF(#REF!=0,1,0))</formula>
    </cfRule>
  </conditionalFormatting>
  <conditionalFormatting sqref="D10:I10 A37 J42:K42 A43">
    <cfRule type="cellIs" dxfId="21" priority="5" stopIfTrue="1" operator="equal">
      <formula>0</formula>
    </cfRule>
  </conditionalFormatting>
  <conditionalFormatting sqref="E40">
    <cfRule type="expression" dxfId="20" priority="6" stopIfTrue="1">
      <formula>IF(#REF!=0,IF(#REF!=0,1,0))</formula>
    </cfRule>
  </conditionalFormatting>
  <conditionalFormatting sqref="H14:N15 K36:N40">
    <cfRule type="cellIs" dxfId="19" priority="8" stopIfTrue="1" operator="equal">
      <formula>0</formula>
    </cfRule>
  </conditionalFormatting>
  <conditionalFormatting sqref="P22 R22 T22">
    <cfRule type="cellIs" dxfId="18" priority="3" stopIfTrue="1" operator="greaterThanOrEqual">
      <formula>1</formula>
    </cfRule>
    <cfRule type="cellIs" dxfId="17" priority="4" stopIfTrue="1" operator="lessThan">
      <formula>1</formula>
    </cfRule>
  </conditionalFormatting>
  <conditionalFormatting sqref="T23:T28 P23:P31 R23:R32">
    <cfRule type="cellIs" dxfId="16" priority="1" stopIfTrue="1" operator="equal">
      <formula>1</formula>
    </cfRule>
    <cfRule type="cellIs" dxfId="15" priority="2" stopIfTrue="1" operator="notEqual">
      <formula>1</formula>
    </cfRule>
  </conditionalFormatting>
  <dataValidations count="3">
    <dataValidation type="list" allowBlank="1" showInputMessage="1" showErrorMessage="1"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E39:F39 JA39:JB39 SW39:SX39 ACS39:ACT39 AMO39:AMP39 AWK39:AWL39 BGG39:BGH39 BQC39:BQD39 BZY39:BZZ39 CJU39:CJV39 CTQ39:CTR39 DDM39:DDN39 DNI39:DNJ39 DXE39:DXF39 EHA39:EHB39 EQW39:EQX39 FAS39:FAT39 FKO39:FKP39 FUK39:FUL39 GEG39:GEH39 GOC39:GOD39 GXY39:GXZ39 HHU39:HHV39 HRQ39:HRR39 IBM39:IBN39 ILI39:ILJ39 IVE39:IVF39 JFA39:JFB39 JOW39:JOX39 JYS39:JYT39 KIO39:KIP39 KSK39:KSL39 LCG39:LCH39 LMC39:LMD39 LVY39:LVZ39 MFU39:MFV39 MPQ39:MPR39 MZM39:MZN39 NJI39:NJJ39 NTE39:NTF39 ODA39:ODB39 OMW39:OMX39 OWS39:OWT39 PGO39:PGP39 PQK39:PQL39 QAG39:QAH39 QKC39:QKD39 QTY39:QTZ39 RDU39:RDV39 RNQ39:RNR39 RXM39:RXN39 SHI39:SHJ39 SRE39:SRF39 TBA39:TBB39 TKW39:TKX39 TUS39:TUT39 UEO39:UEP39 UOK39:UOL39 UYG39:UYH39 VIC39:VID39 VRY39:VRZ39 WBU39:WBV39 WLQ39:WLR39 WVM39:WVN39 E65575:F65575 JA65575:JB65575 SW65575:SX65575 ACS65575:ACT65575 AMO65575:AMP65575 AWK65575:AWL65575 BGG65575:BGH65575 BQC65575:BQD65575 BZY65575:BZZ65575 CJU65575:CJV65575 CTQ65575:CTR65575 DDM65575:DDN65575 DNI65575:DNJ65575 DXE65575:DXF65575 EHA65575:EHB65575 EQW65575:EQX65575 FAS65575:FAT65575 FKO65575:FKP65575 FUK65575:FUL65575 GEG65575:GEH65575 GOC65575:GOD65575 GXY65575:GXZ65575 HHU65575:HHV65575 HRQ65575:HRR65575 IBM65575:IBN65575 ILI65575:ILJ65575 IVE65575:IVF65575 JFA65575:JFB65575 JOW65575:JOX65575 JYS65575:JYT65575 KIO65575:KIP65575 KSK65575:KSL65575 LCG65575:LCH65575 LMC65575:LMD65575 LVY65575:LVZ65575 MFU65575:MFV65575 MPQ65575:MPR65575 MZM65575:MZN65575 NJI65575:NJJ65575 NTE65575:NTF65575 ODA65575:ODB65575 OMW65575:OMX65575 OWS65575:OWT65575 PGO65575:PGP65575 PQK65575:PQL65575 QAG65575:QAH65575 QKC65575:QKD65575 QTY65575:QTZ65575 RDU65575:RDV65575 RNQ65575:RNR65575 RXM65575:RXN65575 SHI65575:SHJ65575 SRE65575:SRF65575 TBA65575:TBB65575 TKW65575:TKX65575 TUS65575:TUT65575 UEO65575:UEP65575 UOK65575:UOL65575 UYG65575:UYH65575 VIC65575:VID65575 VRY65575:VRZ65575 WBU65575:WBV65575 WLQ65575:WLR65575 WVM65575:WVN65575 E131111:F131111 JA131111:JB131111 SW131111:SX131111 ACS131111:ACT131111 AMO131111:AMP131111 AWK131111:AWL131111 BGG131111:BGH131111 BQC131111:BQD131111 BZY131111:BZZ131111 CJU131111:CJV131111 CTQ131111:CTR131111 DDM131111:DDN131111 DNI131111:DNJ131111 DXE131111:DXF131111 EHA131111:EHB131111 EQW131111:EQX131111 FAS131111:FAT131111 FKO131111:FKP131111 FUK131111:FUL131111 GEG131111:GEH131111 GOC131111:GOD131111 GXY131111:GXZ131111 HHU131111:HHV131111 HRQ131111:HRR131111 IBM131111:IBN131111 ILI131111:ILJ131111 IVE131111:IVF131111 JFA131111:JFB131111 JOW131111:JOX131111 JYS131111:JYT131111 KIO131111:KIP131111 KSK131111:KSL131111 LCG131111:LCH131111 LMC131111:LMD131111 LVY131111:LVZ131111 MFU131111:MFV131111 MPQ131111:MPR131111 MZM131111:MZN131111 NJI131111:NJJ131111 NTE131111:NTF131111 ODA131111:ODB131111 OMW131111:OMX131111 OWS131111:OWT131111 PGO131111:PGP131111 PQK131111:PQL131111 QAG131111:QAH131111 QKC131111:QKD131111 QTY131111:QTZ131111 RDU131111:RDV131111 RNQ131111:RNR131111 RXM131111:RXN131111 SHI131111:SHJ131111 SRE131111:SRF131111 TBA131111:TBB131111 TKW131111:TKX131111 TUS131111:TUT131111 UEO131111:UEP131111 UOK131111:UOL131111 UYG131111:UYH131111 VIC131111:VID131111 VRY131111:VRZ131111 WBU131111:WBV131111 WLQ131111:WLR131111 WVM131111:WVN131111 E196647:F196647 JA196647:JB196647 SW196647:SX196647 ACS196647:ACT196647 AMO196647:AMP196647 AWK196647:AWL196647 BGG196647:BGH196647 BQC196647:BQD196647 BZY196647:BZZ196647 CJU196647:CJV196647 CTQ196647:CTR196647 DDM196647:DDN196647 DNI196647:DNJ196647 DXE196647:DXF196647 EHA196647:EHB196647 EQW196647:EQX196647 FAS196647:FAT196647 FKO196647:FKP196647 FUK196647:FUL196647 GEG196647:GEH196647 GOC196647:GOD196647 GXY196647:GXZ196647 HHU196647:HHV196647 HRQ196647:HRR196647 IBM196647:IBN196647 ILI196647:ILJ196647 IVE196647:IVF196647 JFA196647:JFB196647 JOW196647:JOX196647 JYS196647:JYT196647 KIO196647:KIP196647 KSK196647:KSL196647 LCG196647:LCH196647 LMC196647:LMD196647 LVY196647:LVZ196647 MFU196647:MFV196647 MPQ196647:MPR196647 MZM196647:MZN196647 NJI196647:NJJ196647 NTE196647:NTF196647 ODA196647:ODB196647 OMW196647:OMX196647 OWS196647:OWT196647 PGO196647:PGP196647 PQK196647:PQL196647 QAG196647:QAH196647 QKC196647:QKD196647 QTY196647:QTZ196647 RDU196647:RDV196647 RNQ196647:RNR196647 RXM196647:RXN196647 SHI196647:SHJ196647 SRE196647:SRF196647 TBA196647:TBB196647 TKW196647:TKX196647 TUS196647:TUT196647 UEO196647:UEP196647 UOK196647:UOL196647 UYG196647:UYH196647 VIC196647:VID196647 VRY196647:VRZ196647 WBU196647:WBV196647 WLQ196647:WLR196647 WVM196647:WVN196647 E262183:F262183 JA262183:JB262183 SW262183:SX262183 ACS262183:ACT262183 AMO262183:AMP262183 AWK262183:AWL262183 BGG262183:BGH262183 BQC262183:BQD262183 BZY262183:BZZ262183 CJU262183:CJV262183 CTQ262183:CTR262183 DDM262183:DDN262183 DNI262183:DNJ262183 DXE262183:DXF262183 EHA262183:EHB262183 EQW262183:EQX262183 FAS262183:FAT262183 FKO262183:FKP262183 FUK262183:FUL262183 GEG262183:GEH262183 GOC262183:GOD262183 GXY262183:GXZ262183 HHU262183:HHV262183 HRQ262183:HRR262183 IBM262183:IBN262183 ILI262183:ILJ262183 IVE262183:IVF262183 JFA262183:JFB262183 JOW262183:JOX262183 JYS262183:JYT262183 KIO262183:KIP262183 KSK262183:KSL262183 LCG262183:LCH262183 LMC262183:LMD262183 LVY262183:LVZ262183 MFU262183:MFV262183 MPQ262183:MPR262183 MZM262183:MZN262183 NJI262183:NJJ262183 NTE262183:NTF262183 ODA262183:ODB262183 OMW262183:OMX262183 OWS262183:OWT262183 PGO262183:PGP262183 PQK262183:PQL262183 QAG262183:QAH262183 QKC262183:QKD262183 QTY262183:QTZ262183 RDU262183:RDV262183 RNQ262183:RNR262183 RXM262183:RXN262183 SHI262183:SHJ262183 SRE262183:SRF262183 TBA262183:TBB262183 TKW262183:TKX262183 TUS262183:TUT262183 UEO262183:UEP262183 UOK262183:UOL262183 UYG262183:UYH262183 VIC262183:VID262183 VRY262183:VRZ262183 WBU262183:WBV262183 WLQ262183:WLR262183 WVM262183:WVN262183 E327719:F327719 JA327719:JB327719 SW327719:SX327719 ACS327719:ACT327719 AMO327719:AMP327719 AWK327719:AWL327719 BGG327719:BGH327719 BQC327719:BQD327719 BZY327719:BZZ327719 CJU327719:CJV327719 CTQ327719:CTR327719 DDM327719:DDN327719 DNI327719:DNJ327719 DXE327719:DXF327719 EHA327719:EHB327719 EQW327719:EQX327719 FAS327719:FAT327719 FKO327719:FKP327719 FUK327719:FUL327719 GEG327719:GEH327719 GOC327719:GOD327719 GXY327719:GXZ327719 HHU327719:HHV327719 HRQ327719:HRR327719 IBM327719:IBN327719 ILI327719:ILJ327719 IVE327719:IVF327719 JFA327719:JFB327719 JOW327719:JOX327719 JYS327719:JYT327719 KIO327719:KIP327719 KSK327719:KSL327719 LCG327719:LCH327719 LMC327719:LMD327719 LVY327719:LVZ327719 MFU327719:MFV327719 MPQ327719:MPR327719 MZM327719:MZN327719 NJI327719:NJJ327719 NTE327719:NTF327719 ODA327719:ODB327719 OMW327719:OMX327719 OWS327719:OWT327719 PGO327719:PGP327719 PQK327719:PQL327719 QAG327719:QAH327719 QKC327719:QKD327719 QTY327719:QTZ327719 RDU327719:RDV327719 RNQ327719:RNR327719 RXM327719:RXN327719 SHI327719:SHJ327719 SRE327719:SRF327719 TBA327719:TBB327719 TKW327719:TKX327719 TUS327719:TUT327719 UEO327719:UEP327719 UOK327719:UOL327719 UYG327719:UYH327719 VIC327719:VID327719 VRY327719:VRZ327719 WBU327719:WBV327719 WLQ327719:WLR327719 WVM327719:WVN327719 E393255:F393255 JA393255:JB393255 SW393255:SX393255 ACS393255:ACT393255 AMO393255:AMP393255 AWK393255:AWL393255 BGG393255:BGH393255 BQC393255:BQD393255 BZY393255:BZZ393255 CJU393255:CJV393255 CTQ393255:CTR393255 DDM393255:DDN393255 DNI393255:DNJ393255 DXE393255:DXF393255 EHA393255:EHB393255 EQW393255:EQX393255 FAS393255:FAT393255 FKO393255:FKP393255 FUK393255:FUL393255 GEG393255:GEH393255 GOC393255:GOD393255 GXY393255:GXZ393255 HHU393255:HHV393255 HRQ393255:HRR393255 IBM393255:IBN393255 ILI393255:ILJ393255 IVE393255:IVF393255 JFA393255:JFB393255 JOW393255:JOX393255 JYS393255:JYT393255 KIO393255:KIP393255 KSK393255:KSL393255 LCG393255:LCH393255 LMC393255:LMD393255 LVY393255:LVZ393255 MFU393255:MFV393255 MPQ393255:MPR393255 MZM393255:MZN393255 NJI393255:NJJ393255 NTE393255:NTF393255 ODA393255:ODB393255 OMW393255:OMX393255 OWS393255:OWT393255 PGO393255:PGP393255 PQK393255:PQL393255 QAG393255:QAH393255 QKC393255:QKD393255 QTY393255:QTZ393255 RDU393255:RDV393255 RNQ393255:RNR393255 RXM393255:RXN393255 SHI393255:SHJ393255 SRE393255:SRF393255 TBA393255:TBB393255 TKW393255:TKX393255 TUS393255:TUT393255 UEO393255:UEP393255 UOK393255:UOL393255 UYG393255:UYH393255 VIC393255:VID393255 VRY393255:VRZ393255 WBU393255:WBV393255 WLQ393255:WLR393255 WVM393255:WVN393255 E458791:F458791 JA458791:JB458791 SW458791:SX458791 ACS458791:ACT458791 AMO458791:AMP458791 AWK458791:AWL458791 BGG458791:BGH458791 BQC458791:BQD458791 BZY458791:BZZ458791 CJU458791:CJV458791 CTQ458791:CTR458791 DDM458791:DDN458791 DNI458791:DNJ458791 DXE458791:DXF458791 EHA458791:EHB458791 EQW458791:EQX458791 FAS458791:FAT458791 FKO458791:FKP458791 FUK458791:FUL458791 GEG458791:GEH458791 GOC458791:GOD458791 GXY458791:GXZ458791 HHU458791:HHV458791 HRQ458791:HRR458791 IBM458791:IBN458791 ILI458791:ILJ458791 IVE458791:IVF458791 JFA458791:JFB458791 JOW458791:JOX458791 JYS458791:JYT458791 KIO458791:KIP458791 KSK458791:KSL458791 LCG458791:LCH458791 LMC458791:LMD458791 LVY458791:LVZ458791 MFU458791:MFV458791 MPQ458791:MPR458791 MZM458791:MZN458791 NJI458791:NJJ458791 NTE458791:NTF458791 ODA458791:ODB458791 OMW458791:OMX458791 OWS458791:OWT458791 PGO458791:PGP458791 PQK458791:PQL458791 QAG458791:QAH458791 QKC458791:QKD458791 QTY458791:QTZ458791 RDU458791:RDV458791 RNQ458791:RNR458791 RXM458791:RXN458791 SHI458791:SHJ458791 SRE458791:SRF458791 TBA458791:TBB458791 TKW458791:TKX458791 TUS458791:TUT458791 UEO458791:UEP458791 UOK458791:UOL458791 UYG458791:UYH458791 VIC458791:VID458791 VRY458791:VRZ458791 WBU458791:WBV458791 WLQ458791:WLR458791 WVM458791:WVN458791 E524327:F524327 JA524327:JB524327 SW524327:SX524327 ACS524327:ACT524327 AMO524327:AMP524327 AWK524327:AWL524327 BGG524327:BGH524327 BQC524327:BQD524327 BZY524327:BZZ524327 CJU524327:CJV524327 CTQ524327:CTR524327 DDM524327:DDN524327 DNI524327:DNJ524327 DXE524327:DXF524327 EHA524327:EHB524327 EQW524327:EQX524327 FAS524327:FAT524327 FKO524327:FKP524327 FUK524327:FUL524327 GEG524327:GEH524327 GOC524327:GOD524327 GXY524327:GXZ524327 HHU524327:HHV524327 HRQ524327:HRR524327 IBM524327:IBN524327 ILI524327:ILJ524327 IVE524327:IVF524327 JFA524327:JFB524327 JOW524327:JOX524327 JYS524327:JYT524327 KIO524327:KIP524327 KSK524327:KSL524327 LCG524327:LCH524327 LMC524327:LMD524327 LVY524327:LVZ524327 MFU524327:MFV524327 MPQ524327:MPR524327 MZM524327:MZN524327 NJI524327:NJJ524327 NTE524327:NTF524327 ODA524327:ODB524327 OMW524327:OMX524327 OWS524327:OWT524327 PGO524327:PGP524327 PQK524327:PQL524327 QAG524327:QAH524327 QKC524327:QKD524327 QTY524327:QTZ524327 RDU524327:RDV524327 RNQ524327:RNR524327 RXM524327:RXN524327 SHI524327:SHJ524327 SRE524327:SRF524327 TBA524327:TBB524327 TKW524327:TKX524327 TUS524327:TUT524327 UEO524327:UEP524327 UOK524327:UOL524327 UYG524327:UYH524327 VIC524327:VID524327 VRY524327:VRZ524327 WBU524327:WBV524327 WLQ524327:WLR524327 WVM524327:WVN524327 E589863:F589863 JA589863:JB589863 SW589863:SX589863 ACS589863:ACT589863 AMO589863:AMP589863 AWK589863:AWL589863 BGG589863:BGH589863 BQC589863:BQD589863 BZY589863:BZZ589863 CJU589863:CJV589863 CTQ589863:CTR589863 DDM589863:DDN589863 DNI589863:DNJ589863 DXE589863:DXF589863 EHA589863:EHB589863 EQW589863:EQX589863 FAS589863:FAT589863 FKO589863:FKP589863 FUK589863:FUL589863 GEG589863:GEH589863 GOC589863:GOD589863 GXY589863:GXZ589863 HHU589863:HHV589863 HRQ589863:HRR589863 IBM589863:IBN589863 ILI589863:ILJ589863 IVE589863:IVF589863 JFA589863:JFB589863 JOW589863:JOX589863 JYS589863:JYT589863 KIO589863:KIP589863 KSK589863:KSL589863 LCG589863:LCH589863 LMC589863:LMD589863 LVY589863:LVZ589863 MFU589863:MFV589863 MPQ589863:MPR589863 MZM589863:MZN589863 NJI589863:NJJ589863 NTE589863:NTF589863 ODA589863:ODB589863 OMW589863:OMX589863 OWS589863:OWT589863 PGO589863:PGP589863 PQK589863:PQL589863 QAG589863:QAH589863 QKC589863:QKD589863 QTY589863:QTZ589863 RDU589863:RDV589863 RNQ589863:RNR589863 RXM589863:RXN589863 SHI589863:SHJ589863 SRE589863:SRF589863 TBA589863:TBB589863 TKW589863:TKX589863 TUS589863:TUT589863 UEO589863:UEP589863 UOK589863:UOL589863 UYG589863:UYH589863 VIC589863:VID589863 VRY589863:VRZ589863 WBU589863:WBV589863 WLQ589863:WLR589863 WVM589863:WVN589863 E655399:F655399 JA655399:JB655399 SW655399:SX655399 ACS655399:ACT655399 AMO655399:AMP655399 AWK655399:AWL655399 BGG655399:BGH655399 BQC655399:BQD655399 BZY655399:BZZ655399 CJU655399:CJV655399 CTQ655399:CTR655399 DDM655399:DDN655399 DNI655399:DNJ655399 DXE655399:DXF655399 EHA655399:EHB655399 EQW655399:EQX655399 FAS655399:FAT655399 FKO655399:FKP655399 FUK655399:FUL655399 GEG655399:GEH655399 GOC655399:GOD655399 GXY655399:GXZ655399 HHU655399:HHV655399 HRQ655399:HRR655399 IBM655399:IBN655399 ILI655399:ILJ655399 IVE655399:IVF655399 JFA655399:JFB655399 JOW655399:JOX655399 JYS655399:JYT655399 KIO655399:KIP655399 KSK655399:KSL655399 LCG655399:LCH655399 LMC655399:LMD655399 LVY655399:LVZ655399 MFU655399:MFV655399 MPQ655399:MPR655399 MZM655399:MZN655399 NJI655399:NJJ655399 NTE655399:NTF655399 ODA655399:ODB655399 OMW655399:OMX655399 OWS655399:OWT655399 PGO655399:PGP655399 PQK655399:PQL655399 QAG655399:QAH655399 QKC655399:QKD655399 QTY655399:QTZ655399 RDU655399:RDV655399 RNQ655399:RNR655399 RXM655399:RXN655399 SHI655399:SHJ655399 SRE655399:SRF655399 TBA655399:TBB655399 TKW655399:TKX655399 TUS655399:TUT655399 UEO655399:UEP655399 UOK655399:UOL655399 UYG655399:UYH655399 VIC655399:VID655399 VRY655399:VRZ655399 WBU655399:WBV655399 WLQ655399:WLR655399 WVM655399:WVN655399 E720935:F720935 JA720935:JB720935 SW720935:SX720935 ACS720935:ACT720935 AMO720935:AMP720935 AWK720935:AWL720935 BGG720935:BGH720935 BQC720935:BQD720935 BZY720935:BZZ720935 CJU720935:CJV720935 CTQ720935:CTR720935 DDM720935:DDN720935 DNI720935:DNJ720935 DXE720935:DXF720935 EHA720935:EHB720935 EQW720935:EQX720935 FAS720935:FAT720935 FKO720935:FKP720935 FUK720935:FUL720935 GEG720935:GEH720935 GOC720935:GOD720935 GXY720935:GXZ720935 HHU720935:HHV720935 HRQ720935:HRR720935 IBM720935:IBN720935 ILI720935:ILJ720935 IVE720935:IVF720935 JFA720935:JFB720935 JOW720935:JOX720935 JYS720935:JYT720935 KIO720935:KIP720935 KSK720935:KSL720935 LCG720935:LCH720935 LMC720935:LMD720935 LVY720935:LVZ720935 MFU720935:MFV720935 MPQ720935:MPR720935 MZM720935:MZN720935 NJI720935:NJJ720935 NTE720935:NTF720935 ODA720935:ODB720935 OMW720935:OMX720935 OWS720935:OWT720935 PGO720935:PGP720935 PQK720935:PQL720935 QAG720935:QAH720935 QKC720935:QKD720935 QTY720935:QTZ720935 RDU720935:RDV720935 RNQ720935:RNR720935 RXM720935:RXN720935 SHI720935:SHJ720935 SRE720935:SRF720935 TBA720935:TBB720935 TKW720935:TKX720935 TUS720935:TUT720935 UEO720935:UEP720935 UOK720935:UOL720935 UYG720935:UYH720935 VIC720935:VID720935 VRY720935:VRZ720935 WBU720935:WBV720935 WLQ720935:WLR720935 WVM720935:WVN720935 E786471:F786471 JA786471:JB786471 SW786471:SX786471 ACS786471:ACT786471 AMO786471:AMP786471 AWK786471:AWL786471 BGG786471:BGH786471 BQC786471:BQD786471 BZY786471:BZZ786471 CJU786471:CJV786471 CTQ786471:CTR786471 DDM786471:DDN786471 DNI786471:DNJ786471 DXE786471:DXF786471 EHA786471:EHB786471 EQW786471:EQX786471 FAS786471:FAT786471 FKO786471:FKP786471 FUK786471:FUL786471 GEG786471:GEH786471 GOC786471:GOD786471 GXY786471:GXZ786471 HHU786471:HHV786471 HRQ786471:HRR786471 IBM786471:IBN786471 ILI786471:ILJ786471 IVE786471:IVF786471 JFA786471:JFB786471 JOW786471:JOX786471 JYS786471:JYT786471 KIO786471:KIP786471 KSK786471:KSL786471 LCG786471:LCH786471 LMC786471:LMD786471 LVY786471:LVZ786471 MFU786471:MFV786471 MPQ786471:MPR786471 MZM786471:MZN786471 NJI786471:NJJ786471 NTE786471:NTF786471 ODA786471:ODB786471 OMW786471:OMX786471 OWS786471:OWT786471 PGO786471:PGP786471 PQK786471:PQL786471 QAG786471:QAH786471 QKC786471:QKD786471 QTY786471:QTZ786471 RDU786471:RDV786471 RNQ786471:RNR786471 RXM786471:RXN786471 SHI786471:SHJ786471 SRE786471:SRF786471 TBA786471:TBB786471 TKW786471:TKX786471 TUS786471:TUT786471 UEO786471:UEP786471 UOK786471:UOL786471 UYG786471:UYH786471 VIC786471:VID786471 VRY786471:VRZ786471 WBU786471:WBV786471 WLQ786471:WLR786471 WVM786471:WVN786471 E852007:F852007 JA852007:JB852007 SW852007:SX852007 ACS852007:ACT852007 AMO852007:AMP852007 AWK852007:AWL852007 BGG852007:BGH852007 BQC852007:BQD852007 BZY852007:BZZ852007 CJU852007:CJV852007 CTQ852007:CTR852007 DDM852007:DDN852007 DNI852007:DNJ852007 DXE852007:DXF852007 EHA852007:EHB852007 EQW852007:EQX852007 FAS852007:FAT852007 FKO852007:FKP852007 FUK852007:FUL852007 GEG852007:GEH852007 GOC852007:GOD852007 GXY852007:GXZ852007 HHU852007:HHV852007 HRQ852007:HRR852007 IBM852007:IBN852007 ILI852007:ILJ852007 IVE852007:IVF852007 JFA852007:JFB852007 JOW852007:JOX852007 JYS852007:JYT852007 KIO852007:KIP852007 KSK852007:KSL852007 LCG852007:LCH852007 LMC852007:LMD852007 LVY852007:LVZ852007 MFU852007:MFV852007 MPQ852007:MPR852007 MZM852007:MZN852007 NJI852007:NJJ852007 NTE852007:NTF852007 ODA852007:ODB852007 OMW852007:OMX852007 OWS852007:OWT852007 PGO852007:PGP852007 PQK852007:PQL852007 QAG852007:QAH852007 QKC852007:QKD852007 QTY852007:QTZ852007 RDU852007:RDV852007 RNQ852007:RNR852007 RXM852007:RXN852007 SHI852007:SHJ852007 SRE852007:SRF852007 TBA852007:TBB852007 TKW852007:TKX852007 TUS852007:TUT852007 UEO852007:UEP852007 UOK852007:UOL852007 UYG852007:UYH852007 VIC852007:VID852007 VRY852007:VRZ852007 WBU852007:WBV852007 WLQ852007:WLR852007 WVM852007:WVN852007 E917543:F917543 JA917543:JB917543 SW917543:SX917543 ACS917543:ACT917543 AMO917543:AMP917543 AWK917543:AWL917543 BGG917543:BGH917543 BQC917543:BQD917543 BZY917543:BZZ917543 CJU917543:CJV917543 CTQ917543:CTR917543 DDM917543:DDN917543 DNI917543:DNJ917543 DXE917543:DXF917543 EHA917543:EHB917543 EQW917543:EQX917543 FAS917543:FAT917543 FKO917543:FKP917543 FUK917543:FUL917543 GEG917543:GEH917543 GOC917543:GOD917543 GXY917543:GXZ917543 HHU917543:HHV917543 HRQ917543:HRR917543 IBM917543:IBN917543 ILI917543:ILJ917543 IVE917543:IVF917543 JFA917543:JFB917543 JOW917543:JOX917543 JYS917543:JYT917543 KIO917543:KIP917543 KSK917543:KSL917543 LCG917543:LCH917543 LMC917543:LMD917543 LVY917543:LVZ917543 MFU917543:MFV917543 MPQ917543:MPR917543 MZM917543:MZN917543 NJI917543:NJJ917543 NTE917543:NTF917543 ODA917543:ODB917543 OMW917543:OMX917543 OWS917543:OWT917543 PGO917543:PGP917543 PQK917543:PQL917543 QAG917543:QAH917543 QKC917543:QKD917543 QTY917543:QTZ917543 RDU917543:RDV917543 RNQ917543:RNR917543 RXM917543:RXN917543 SHI917543:SHJ917543 SRE917543:SRF917543 TBA917543:TBB917543 TKW917543:TKX917543 TUS917543:TUT917543 UEO917543:UEP917543 UOK917543:UOL917543 UYG917543:UYH917543 VIC917543:VID917543 VRY917543:VRZ917543 WBU917543:WBV917543 WLQ917543:WLR917543 WVM917543:WVN917543 E983079:F983079 JA983079:JB983079 SW983079:SX983079 ACS983079:ACT983079 AMO983079:AMP983079 AWK983079:AWL983079 BGG983079:BGH983079 BQC983079:BQD983079 BZY983079:BZZ983079 CJU983079:CJV983079 CTQ983079:CTR983079 DDM983079:DDN983079 DNI983079:DNJ983079 DXE983079:DXF983079 EHA983079:EHB983079 EQW983079:EQX983079 FAS983079:FAT983079 FKO983079:FKP983079 FUK983079:FUL983079 GEG983079:GEH983079 GOC983079:GOD983079 GXY983079:GXZ983079 HHU983079:HHV983079 HRQ983079:HRR983079 IBM983079:IBN983079 ILI983079:ILJ983079 IVE983079:IVF983079 JFA983079:JFB983079 JOW983079:JOX983079 JYS983079:JYT983079 KIO983079:KIP983079 KSK983079:KSL983079 LCG983079:LCH983079 LMC983079:LMD983079 LVY983079:LVZ983079 MFU983079:MFV983079 MPQ983079:MPR983079 MZM983079:MZN983079 NJI983079:NJJ983079 NTE983079:NTF983079 ODA983079:ODB983079 OMW983079:OMX983079 OWS983079:OWT983079 PGO983079:PGP983079 PQK983079:PQL983079 QAG983079:QAH983079 QKC983079:QKD983079 QTY983079:QTZ983079 RDU983079:RDV983079 RNQ983079:RNR983079 RXM983079:RXN983079 SHI983079:SHJ983079 SRE983079:SRF983079 TBA983079:TBB983079 TKW983079:TKX983079 TUS983079:TUT983079 UEO983079:UEP983079 UOK983079:UOL983079 UYG983079:UYH983079 VIC983079:VID983079 VRY983079:VRZ983079 WBU983079:WBV983079 WLQ983079:WLR983079 WVM983079:WVN983079" xr:uid="{802F4BD4-4187-4588-94EB-3B98343EC271}">
      <formula1>$X$9:$X$10</formula1>
    </dataValidation>
    <dataValidation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xr:uid="{A5FCF43D-6E4D-49E1-B8FB-C015632ED8B0}"/>
    <dataValidation type="list" allowBlank="1" showInputMessage="1" showErrorMessage="1" sqref="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xr:uid="{87335DBB-C8EB-47F0-A47F-ABEF89E13317}">
      <formula1>#REF!</formula1>
    </dataValidation>
  </dataValidations>
  <printOptions horizontalCentered="1"/>
  <pageMargins left="0" right="0" top="0.19685039370078741" bottom="0.39370078740157483" header="0" footer="0.11811023622047245"/>
  <pageSetup paperSize="9" orientation="portrait" horizontalDpi="90" verticalDpi="9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1515E-8602-4753-B031-D2162ED9F1A5}">
  <sheetPr codeName="Sheet20">
    <pageSetUpPr fitToPage="1"/>
  </sheetPr>
  <dimension ref="A1:P389"/>
  <sheetViews>
    <sheetView zoomScale="115" zoomScaleNormal="115" workbookViewId="0">
      <selection sqref="A1:I1"/>
    </sheetView>
  </sheetViews>
  <sheetFormatPr defaultColWidth="9.1328125" defaultRowHeight="10.15" x14ac:dyDescent="0.3"/>
  <cols>
    <col min="1" max="1" width="23.59765625" style="157" customWidth="1"/>
    <col min="2" max="2" width="22.3984375" style="157" customWidth="1"/>
    <col min="3" max="3" width="10.3984375" style="157" customWidth="1"/>
    <col min="4" max="4" width="13.59765625" style="157" customWidth="1"/>
    <col min="5" max="5" width="10.3984375" style="158" bestFit="1" customWidth="1"/>
    <col min="6" max="6" width="12.1328125" style="158" customWidth="1"/>
    <col min="7" max="7" width="3.59765625" style="158" bestFit="1" customWidth="1"/>
    <col min="8" max="8" width="2.3984375" style="157" bestFit="1" customWidth="1"/>
    <col min="9" max="9" width="3.59765625" style="157" bestFit="1" customWidth="1"/>
    <col min="10" max="10" width="1.86328125" style="157" customWidth="1"/>
    <col min="11" max="11" width="1.86328125" style="157" bestFit="1" customWidth="1"/>
    <col min="12" max="12" width="11.86328125" style="157" bestFit="1" customWidth="1"/>
    <col min="13" max="13" width="1.86328125" style="157" bestFit="1" customWidth="1"/>
    <col min="14" max="14" width="36.86328125" style="157" bestFit="1" customWidth="1"/>
    <col min="15" max="15" width="1.86328125" style="157" bestFit="1" customWidth="1"/>
    <col min="16" max="17" width="15.86328125" style="157" bestFit="1" customWidth="1"/>
    <col min="18" max="256" width="9.1328125" style="157"/>
    <col min="257" max="257" width="23.59765625" style="157" customWidth="1"/>
    <col min="258" max="258" width="22.3984375" style="157" customWidth="1"/>
    <col min="259" max="259" width="10.3984375" style="157" customWidth="1"/>
    <col min="260" max="260" width="13.59765625" style="157" customWidth="1"/>
    <col min="261" max="261" width="10.3984375" style="157" bestFit="1" customWidth="1"/>
    <col min="262" max="262" width="12.1328125" style="157" customWidth="1"/>
    <col min="263" max="263" width="3.59765625" style="157" bestFit="1" customWidth="1"/>
    <col min="264" max="264" width="2.3984375" style="157" bestFit="1" customWidth="1"/>
    <col min="265" max="265" width="3.59765625" style="157" bestFit="1" customWidth="1"/>
    <col min="266" max="266" width="1.86328125" style="157" customWidth="1"/>
    <col min="267" max="267" width="1.86328125" style="157" bestFit="1" customWidth="1"/>
    <col min="268" max="268" width="11.86328125" style="157" bestFit="1" customWidth="1"/>
    <col min="269" max="269" width="1.86328125" style="157" bestFit="1" customWidth="1"/>
    <col min="270" max="270" width="36.86328125" style="157" bestFit="1" customWidth="1"/>
    <col min="271" max="271" width="1.86328125" style="157" bestFit="1" customWidth="1"/>
    <col min="272" max="273" width="15.86328125" style="157" bestFit="1" customWidth="1"/>
    <col min="274" max="512" width="9.1328125" style="157"/>
    <col min="513" max="513" width="23.59765625" style="157" customWidth="1"/>
    <col min="514" max="514" width="22.3984375" style="157" customWidth="1"/>
    <col min="515" max="515" width="10.3984375" style="157" customWidth="1"/>
    <col min="516" max="516" width="13.59765625" style="157" customWidth="1"/>
    <col min="517" max="517" width="10.3984375" style="157" bestFit="1" customWidth="1"/>
    <col min="518" max="518" width="12.1328125" style="157" customWidth="1"/>
    <col min="519" max="519" width="3.59765625" style="157" bestFit="1" customWidth="1"/>
    <col min="520" max="520" width="2.3984375" style="157" bestFit="1" customWidth="1"/>
    <col min="521" max="521" width="3.59765625" style="157" bestFit="1" customWidth="1"/>
    <col min="522" max="522" width="1.86328125" style="157" customWidth="1"/>
    <col min="523" max="523" width="1.86328125" style="157" bestFit="1" customWidth="1"/>
    <col min="524" max="524" width="11.86328125" style="157" bestFit="1" customWidth="1"/>
    <col min="525" max="525" width="1.86328125" style="157" bestFit="1" customWidth="1"/>
    <col min="526" max="526" width="36.86328125" style="157" bestFit="1" customWidth="1"/>
    <col min="527" max="527" width="1.86328125" style="157" bestFit="1" customWidth="1"/>
    <col min="528" max="529" width="15.86328125" style="157" bestFit="1" customWidth="1"/>
    <col min="530" max="768" width="9.1328125" style="157"/>
    <col min="769" max="769" width="23.59765625" style="157" customWidth="1"/>
    <col min="770" max="770" width="22.3984375" style="157" customWidth="1"/>
    <col min="771" max="771" width="10.3984375" style="157" customWidth="1"/>
    <col min="772" max="772" width="13.59765625" style="157" customWidth="1"/>
    <col min="773" max="773" width="10.3984375" style="157" bestFit="1" customWidth="1"/>
    <col min="774" max="774" width="12.1328125" style="157" customWidth="1"/>
    <col min="775" max="775" width="3.59765625" style="157" bestFit="1" customWidth="1"/>
    <col min="776" max="776" width="2.3984375" style="157" bestFit="1" customWidth="1"/>
    <col min="777" max="777" width="3.59765625" style="157" bestFit="1" customWidth="1"/>
    <col min="778" max="778" width="1.86328125" style="157" customWidth="1"/>
    <col min="779" max="779" width="1.86328125" style="157" bestFit="1" customWidth="1"/>
    <col min="780" max="780" width="11.86328125" style="157" bestFit="1" customWidth="1"/>
    <col min="781" max="781" width="1.86328125" style="157" bestFit="1" customWidth="1"/>
    <col min="782" max="782" width="36.86328125" style="157" bestFit="1" customWidth="1"/>
    <col min="783" max="783" width="1.86328125" style="157" bestFit="1" customWidth="1"/>
    <col min="784" max="785" width="15.86328125" style="157" bestFit="1" customWidth="1"/>
    <col min="786" max="1024" width="9.1328125" style="157"/>
    <col min="1025" max="1025" width="23.59765625" style="157" customWidth="1"/>
    <col min="1026" max="1026" width="22.3984375" style="157" customWidth="1"/>
    <col min="1027" max="1027" width="10.3984375" style="157" customWidth="1"/>
    <col min="1028" max="1028" width="13.59765625" style="157" customWidth="1"/>
    <col min="1029" max="1029" width="10.3984375" style="157" bestFit="1" customWidth="1"/>
    <col min="1030" max="1030" width="12.1328125" style="157" customWidth="1"/>
    <col min="1031" max="1031" width="3.59765625" style="157" bestFit="1" customWidth="1"/>
    <col min="1032" max="1032" width="2.3984375" style="157" bestFit="1" customWidth="1"/>
    <col min="1033" max="1033" width="3.59765625" style="157" bestFit="1" customWidth="1"/>
    <col min="1034" max="1034" width="1.86328125" style="157" customWidth="1"/>
    <col min="1035" max="1035" width="1.86328125" style="157" bestFit="1" customWidth="1"/>
    <col min="1036" max="1036" width="11.86328125" style="157" bestFit="1" customWidth="1"/>
    <col min="1037" max="1037" width="1.86328125" style="157" bestFit="1" customWidth="1"/>
    <col min="1038" max="1038" width="36.86328125" style="157" bestFit="1" customWidth="1"/>
    <col min="1039" max="1039" width="1.86328125" style="157" bestFit="1" customWidth="1"/>
    <col min="1040" max="1041" width="15.86328125" style="157" bestFit="1" customWidth="1"/>
    <col min="1042" max="1280" width="9.1328125" style="157"/>
    <col min="1281" max="1281" width="23.59765625" style="157" customWidth="1"/>
    <col min="1282" max="1282" width="22.3984375" style="157" customWidth="1"/>
    <col min="1283" max="1283" width="10.3984375" style="157" customWidth="1"/>
    <col min="1284" max="1284" width="13.59765625" style="157" customWidth="1"/>
    <col min="1285" max="1285" width="10.3984375" style="157" bestFit="1" customWidth="1"/>
    <col min="1286" max="1286" width="12.1328125" style="157" customWidth="1"/>
    <col min="1287" max="1287" width="3.59765625" style="157" bestFit="1" customWidth="1"/>
    <col min="1288" max="1288" width="2.3984375" style="157" bestFit="1" customWidth="1"/>
    <col min="1289" max="1289" width="3.59765625" style="157" bestFit="1" customWidth="1"/>
    <col min="1290" max="1290" width="1.86328125" style="157" customWidth="1"/>
    <col min="1291" max="1291" width="1.86328125" style="157" bestFit="1" customWidth="1"/>
    <col min="1292" max="1292" width="11.86328125" style="157" bestFit="1" customWidth="1"/>
    <col min="1293" max="1293" width="1.86328125" style="157" bestFit="1" customWidth="1"/>
    <col min="1294" max="1294" width="36.86328125" style="157" bestFit="1" customWidth="1"/>
    <col min="1295" max="1295" width="1.86328125" style="157" bestFit="1" customWidth="1"/>
    <col min="1296" max="1297" width="15.86328125" style="157" bestFit="1" customWidth="1"/>
    <col min="1298" max="1536" width="9.1328125" style="157"/>
    <col min="1537" max="1537" width="23.59765625" style="157" customWidth="1"/>
    <col min="1538" max="1538" width="22.3984375" style="157" customWidth="1"/>
    <col min="1539" max="1539" width="10.3984375" style="157" customWidth="1"/>
    <col min="1540" max="1540" width="13.59765625" style="157" customWidth="1"/>
    <col min="1541" max="1541" width="10.3984375" style="157" bestFit="1" customWidth="1"/>
    <col min="1542" max="1542" width="12.1328125" style="157" customWidth="1"/>
    <col min="1543" max="1543" width="3.59765625" style="157" bestFit="1" customWidth="1"/>
    <col min="1544" max="1544" width="2.3984375" style="157" bestFit="1" customWidth="1"/>
    <col min="1545" max="1545" width="3.59765625" style="157" bestFit="1" customWidth="1"/>
    <col min="1546" max="1546" width="1.86328125" style="157" customWidth="1"/>
    <col min="1547" max="1547" width="1.86328125" style="157" bestFit="1" customWidth="1"/>
    <col min="1548" max="1548" width="11.86328125" style="157" bestFit="1" customWidth="1"/>
    <col min="1549" max="1549" width="1.86328125" style="157" bestFit="1" customWidth="1"/>
    <col min="1550" max="1550" width="36.86328125" style="157" bestFit="1" customWidth="1"/>
    <col min="1551" max="1551" width="1.86328125" style="157" bestFit="1" customWidth="1"/>
    <col min="1552" max="1553" width="15.86328125" style="157" bestFit="1" customWidth="1"/>
    <col min="1554" max="1792" width="9.1328125" style="157"/>
    <col min="1793" max="1793" width="23.59765625" style="157" customWidth="1"/>
    <col min="1794" max="1794" width="22.3984375" style="157" customWidth="1"/>
    <col min="1795" max="1795" width="10.3984375" style="157" customWidth="1"/>
    <col min="1796" max="1796" width="13.59765625" style="157" customWidth="1"/>
    <col min="1797" max="1797" width="10.3984375" style="157" bestFit="1" customWidth="1"/>
    <col min="1798" max="1798" width="12.1328125" style="157" customWidth="1"/>
    <col min="1799" max="1799" width="3.59765625" style="157" bestFit="1" customWidth="1"/>
    <col min="1800" max="1800" width="2.3984375" style="157" bestFit="1" customWidth="1"/>
    <col min="1801" max="1801" width="3.59765625" style="157" bestFit="1" customWidth="1"/>
    <col min="1802" max="1802" width="1.86328125" style="157" customWidth="1"/>
    <col min="1803" max="1803" width="1.86328125" style="157" bestFit="1" customWidth="1"/>
    <col min="1804" max="1804" width="11.86328125" style="157" bestFit="1" customWidth="1"/>
    <col min="1805" max="1805" width="1.86328125" style="157" bestFit="1" customWidth="1"/>
    <col min="1806" max="1806" width="36.86328125" style="157" bestFit="1" customWidth="1"/>
    <col min="1807" max="1807" width="1.86328125" style="157" bestFit="1" customWidth="1"/>
    <col min="1808" max="1809" width="15.86328125" style="157" bestFit="1" customWidth="1"/>
    <col min="1810" max="2048" width="9.1328125" style="157"/>
    <col min="2049" max="2049" width="23.59765625" style="157" customWidth="1"/>
    <col min="2050" max="2050" width="22.3984375" style="157" customWidth="1"/>
    <col min="2051" max="2051" width="10.3984375" style="157" customWidth="1"/>
    <col min="2052" max="2052" width="13.59765625" style="157" customWidth="1"/>
    <col min="2053" max="2053" width="10.3984375" style="157" bestFit="1" customWidth="1"/>
    <col min="2054" max="2054" width="12.1328125" style="157" customWidth="1"/>
    <col min="2055" max="2055" width="3.59765625" style="157" bestFit="1" customWidth="1"/>
    <col min="2056" max="2056" width="2.3984375" style="157" bestFit="1" customWidth="1"/>
    <col min="2057" max="2057" width="3.59765625" style="157" bestFit="1" customWidth="1"/>
    <col min="2058" max="2058" width="1.86328125" style="157" customWidth="1"/>
    <col min="2059" max="2059" width="1.86328125" style="157" bestFit="1" customWidth="1"/>
    <col min="2060" max="2060" width="11.86328125" style="157" bestFit="1" customWidth="1"/>
    <col min="2061" max="2061" width="1.86328125" style="157" bestFit="1" customWidth="1"/>
    <col min="2062" max="2062" width="36.86328125" style="157" bestFit="1" customWidth="1"/>
    <col min="2063" max="2063" width="1.86328125" style="157" bestFit="1" customWidth="1"/>
    <col min="2064" max="2065" width="15.86328125" style="157" bestFit="1" customWidth="1"/>
    <col min="2066" max="2304" width="9.1328125" style="157"/>
    <col min="2305" max="2305" width="23.59765625" style="157" customWidth="1"/>
    <col min="2306" max="2306" width="22.3984375" style="157" customWidth="1"/>
    <col min="2307" max="2307" width="10.3984375" style="157" customWidth="1"/>
    <col min="2308" max="2308" width="13.59765625" style="157" customWidth="1"/>
    <col min="2309" max="2309" width="10.3984375" style="157" bestFit="1" customWidth="1"/>
    <col min="2310" max="2310" width="12.1328125" style="157" customWidth="1"/>
    <col min="2311" max="2311" width="3.59765625" style="157" bestFit="1" customWidth="1"/>
    <col min="2312" max="2312" width="2.3984375" style="157" bestFit="1" customWidth="1"/>
    <col min="2313" max="2313" width="3.59765625" style="157" bestFit="1" customWidth="1"/>
    <col min="2314" max="2314" width="1.86328125" style="157" customWidth="1"/>
    <col min="2315" max="2315" width="1.86328125" style="157" bestFit="1" customWidth="1"/>
    <col min="2316" max="2316" width="11.86328125" style="157" bestFit="1" customWidth="1"/>
    <col min="2317" max="2317" width="1.86328125" style="157" bestFit="1" customWidth="1"/>
    <col min="2318" max="2318" width="36.86328125" style="157" bestFit="1" customWidth="1"/>
    <col min="2319" max="2319" width="1.86328125" style="157" bestFit="1" customWidth="1"/>
    <col min="2320" max="2321" width="15.86328125" style="157" bestFit="1" customWidth="1"/>
    <col min="2322" max="2560" width="9.1328125" style="157"/>
    <col min="2561" max="2561" width="23.59765625" style="157" customWidth="1"/>
    <col min="2562" max="2562" width="22.3984375" style="157" customWidth="1"/>
    <col min="2563" max="2563" width="10.3984375" style="157" customWidth="1"/>
    <col min="2564" max="2564" width="13.59765625" style="157" customWidth="1"/>
    <col min="2565" max="2565" width="10.3984375" style="157" bestFit="1" customWidth="1"/>
    <col min="2566" max="2566" width="12.1328125" style="157" customWidth="1"/>
    <col min="2567" max="2567" width="3.59765625" style="157" bestFit="1" customWidth="1"/>
    <col min="2568" max="2568" width="2.3984375" style="157" bestFit="1" customWidth="1"/>
    <col min="2569" max="2569" width="3.59765625" style="157" bestFit="1" customWidth="1"/>
    <col min="2570" max="2570" width="1.86328125" style="157" customWidth="1"/>
    <col min="2571" max="2571" width="1.86328125" style="157" bestFit="1" customWidth="1"/>
    <col min="2572" max="2572" width="11.86328125" style="157" bestFit="1" customWidth="1"/>
    <col min="2573" max="2573" width="1.86328125" style="157" bestFit="1" customWidth="1"/>
    <col min="2574" max="2574" width="36.86328125" style="157" bestFit="1" customWidth="1"/>
    <col min="2575" max="2575" width="1.86328125" style="157" bestFit="1" customWidth="1"/>
    <col min="2576" max="2577" width="15.86328125" style="157" bestFit="1" customWidth="1"/>
    <col min="2578" max="2816" width="9.1328125" style="157"/>
    <col min="2817" max="2817" width="23.59765625" style="157" customWidth="1"/>
    <col min="2818" max="2818" width="22.3984375" style="157" customWidth="1"/>
    <col min="2819" max="2819" width="10.3984375" style="157" customWidth="1"/>
    <col min="2820" max="2820" width="13.59765625" style="157" customWidth="1"/>
    <col min="2821" max="2821" width="10.3984375" style="157" bestFit="1" customWidth="1"/>
    <col min="2822" max="2822" width="12.1328125" style="157" customWidth="1"/>
    <col min="2823" max="2823" width="3.59765625" style="157" bestFit="1" customWidth="1"/>
    <col min="2824" max="2824" width="2.3984375" style="157" bestFit="1" customWidth="1"/>
    <col min="2825" max="2825" width="3.59765625" style="157" bestFit="1" customWidth="1"/>
    <col min="2826" max="2826" width="1.86328125" style="157" customWidth="1"/>
    <col min="2827" max="2827" width="1.86328125" style="157" bestFit="1" customWidth="1"/>
    <col min="2828" max="2828" width="11.86328125" style="157" bestFit="1" customWidth="1"/>
    <col min="2829" max="2829" width="1.86328125" style="157" bestFit="1" customWidth="1"/>
    <col min="2830" max="2830" width="36.86328125" style="157" bestFit="1" customWidth="1"/>
    <col min="2831" max="2831" width="1.86328125" style="157" bestFit="1" customWidth="1"/>
    <col min="2832" max="2833" width="15.86328125" style="157" bestFit="1" customWidth="1"/>
    <col min="2834" max="3072" width="9.1328125" style="157"/>
    <col min="3073" max="3073" width="23.59765625" style="157" customWidth="1"/>
    <col min="3074" max="3074" width="22.3984375" style="157" customWidth="1"/>
    <col min="3075" max="3075" width="10.3984375" style="157" customWidth="1"/>
    <col min="3076" max="3076" width="13.59765625" style="157" customWidth="1"/>
    <col min="3077" max="3077" width="10.3984375" style="157" bestFit="1" customWidth="1"/>
    <col min="3078" max="3078" width="12.1328125" style="157" customWidth="1"/>
    <col min="3079" max="3079" width="3.59765625" style="157" bestFit="1" customWidth="1"/>
    <col min="3080" max="3080" width="2.3984375" style="157" bestFit="1" customWidth="1"/>
    <col min="3081" max="3081" width="3.59765625" style="157" bestFit="1" customWidth="1"/>
    <col min="3082" max="3082" width="1.86328125" style="157" customWidth="1"/>
    <col min="3083" max="3083" width="1.86328125" style="157" bestFit="1" customWidth="1"/>
    <col min="3084" max="3084" width="11.86328125" style="157" bestFit="1" customWidth="1"/>
    <col min="3085" max="3085" width="1.86328125" style="157" bestFit="1" customWidth="1"/>
    <col min="3086" max="3086" width="36.86328125" style="157" bestFit="1" customWidth="1"/>
    <col min="3087" max="3087" width="1.86328125" style="157" bestFit="1" customWidth="1"/>
    <col min="3088" max="3089" width="15.86328125" style="157" bestFit="1" customWidth="1"/>
    <col min="3090" max="3328" width="9.1328125" style="157"/>
    <col min="3329" max="3329" width="23.59765625" style="157" customWidth="1"/>
    <col min="3330" max="3330" width="22.3984375" style="157" customWidth="1"/>
    <col min="3331" max="3331" width="10.3984375" style="157" customWidth="1"/>
    <col min="3332" max="3332" width="13.59765625" style="157" customWidth="1"/>
    <col min="3333" max="3333" width="10.3984375" style="157" bestFit="1" customWidth="1"/>
    <col min="3334" max="3334" width="12.1328125" style="157" customWidth="1"/>
    <col min="3335" max="3335" width="3.59765625" style="157" bestFit="1" customWidth="1"/>
    <col min="3336" max="3336" width="2.3984375" style="157" bestFit="1" customWidth="1"/>
    <col min="3337" max="3337" width="3.59765625" style="157" bestFit="1" customWidth="1"/>
    <col min="3338" max="3338" width="1.86328125" style="157" customWidth="1"/>
    <col min="3339" max="3339" width="1.86328125" style="157" bestFit="1" customWidth="1"/>
    <col min="3340" max="3340" width="11.86328125" style="157" bestFit="1" customWidth="1"/>
    <col min="3341" max="3341" width="1.86328125" style="157" bestFit="1" customWidth="1"/>
    <col min="3342" max="3342" width="36.86328125" style="157" bestFit="1" customWidth="1"/>
    <col min="3343" max="3343" width="1.86328125" style="157" bestFit="1" customWidth="1"/>
    <col min="3344" max="3345" width="15.86328125" style="157" bestFit="1" customWidth="1"/>
    <col min="3346" max="3584" width="9.1328125" style="157"/>
    <col min="3585" max="3585" width="23.59765625" style="157" customWidth="1"/>
    <col min="3586" max="3586" width="22.3984375" style="157" customWidth="1"/>
    <col min="3587" max="3587" width="10.3984375" style="157" customWidth="1"/>
    <col min="3588" max="3588" width="13.59765625" style="157" customWidth="1"/>
    <col min="3589" max="3589" width="10.3984375" style="157" bestFit="1" customWidth="1"/>
    <col min="3590" max="3590" width="12.1328125" style="157" customWidth="1"/>
    <col min="3591" max="3591" width="3.59765625" style="157" bestFit="1" customWidth="1"/>
    <col min="3592" max="3592" width="2.3984375" style="157" bestFit="1" customWidth="1"/>
    <col min="3593" max="3593" width="3.59765625" style="157" bestFit="1" customWidth="1"/>
    <col min="3594" max="3594" width="1.86328125" style="157" customWidth="1"/>
    <col min="3595" max="3595" width="1.86328125" style="157" bestFit="1" customWidth="1"/>
    <col min="3596" max="3596" width="11.86328125" style="157" bestFit="1" customWidth="1"/>
    <col min="3597" max="3597" width="1.86328125" style="157" bestFit="1" customWidth="1"/>
    <col min="3598" max="3598" width="36.86328125" style="157" bestFit="1" customWidth="1"/>
    <col min="3599" max="3599" width="1.86328125" style="157" bestFit="1" customWidth="1"/>
    <col min="3600" max="3601" width="15.86328125" style="157" bestFit="1" customWidth="1"/>
    <col min="3602" max="3840" width="9.1328125" style="157"/>
    <col min="3841" max="3841" width="23.59765625" style="157" customWidth="1"/>
    <col min="3842" max="3842" width="22.3984375" style="157" customWidth="1"/>
    <col min="3843" max="3843" width="10.3984375" style="157" customWidth="1"/>
    <col min="3844" max="3844" width="13.59765625" style="157" customWidth="1"/>
    <col min="3845" max="3845" width="10.3984375" style="157" bestFit="1" customWidth="1"/>
    <col min="3846" max="3846" width="12.1328125" style="157" customWidth="1"/>
    <col min="3847" max="3847" width="3.59765625" style="157" bestFit="1" customWidth="1"/>
    <col min="3848" max="3848" width="2.3984375" style="157" bestFit="1" customWidth="1"/>
    <col min="3849" max="3849" width="3.59765625" style="157" bestFit="1" customWidth="1"/>
    <col min="3850" max="3850" width="1.86328125" style="157" customWidth="1"/>
    <col min="3851" max="3851" width="1.86328125" style="157" bestFit="1" customWidth="1"/>
    <col min="3852" max="3852" width="11.86328125" style="157" bestFit="1" customWidth="1"/>
    <col min="3853" max="3853" width="1.86328125" style="157" bestFit="1" customWidth="1"/>
    <col min="3854" max="3854" width="36.86328125" style="157" bestFit="1" customWidth="1"/>
    <col min="3855" max="3855" width="1.86328125" style="157" bestFit="1" customWidth="1"/>
    <col min="3856" max="3857" width="15.86328125" style="157" bestFit="1" customWidth="1"/>
    <col min="3858" max="4096" width="9.1328125" style="157"/>
    <col min="4097" max="4097" width="23.59765625" style="157" customWidth="1"/>
    <col min="4098" max="4098" width="22.3984375" style="157" customWidth="1"/>
    <col min="4099" max="4099" width="10.3984375" style="157" customWidth="1"/>
    <col min="4100" max="4100" width="13.59765625" style="157" customWidth="1"/>
    <col min="4101" max="4101" width="10.3984375" style="157" bestFit="1" customWidth="1"/>
    <col min="4102" max="4102" width="12.1328125" style="157" customWidth="1"/>
    <col min="4103" max="4103" width="3.59765625" style="157" bestFit="1" customWidth="1"/>
    <col min="4104" max="4104" width="2.3984375" style="157" bestFit="1" customWidth="1"/>
    <col min="4105" max="4105" width="3.59765625" style="157" bestFit="1" customWidth="1"/>
    <col min="4106" max="4106" width="1.86328125" style="157" customWidth="1"/>
    <col min="4107" max="4107" width="1.86328125" style="157" bestFit="1" customWidth="1"/>
    <col min="4108" max="4108" width="11.86328125" style="157" bestFit="1" customWidth="1"/>
    <col min="4109" max="4109" width="1.86328125" style="157" bestFit="1" customWidth="1"/>
    <col min="4110" max="4110" width="36.86328125" style="157" bestFit="1" customWidth="1"/>
    <col min="4111" max="4111" width="1.86328125" style="157" bestFit="1" customWidth="1"/>
    <col min="4112" max="4113" width="15.86328125" style="157" bestFit="1" customWidth="1"/>
    <col min="4114" max="4352" width="9.1328125" style="157"/>
    <col min="4353" max="4353" width="23.59765625" style="157" customWidth="1"/>
    <col min="4354" max="4354" width="22.3984375" style="157" customWidth="1"/>
    <col min="4355" max="4355" width="10.3984375" style="157" customWidth="1"/>
    <col min="4356" max="4356" width="13.59765625" style="157" customWidth="1"/>
    <col min="4357" max="4357" width="10.3984375" style="157" bestFit="1" customWidth="1"/>
    <col min="4358" max="4358" width="12.1328125" style="157" customWidth="1"/>
    <col min="4359" max="4359" width="3.59765625" style="157" bestFit="1" customWidth="1"/>
    <col min="4360" max="4360" width="2.3984375" style="157" bestFit="1" customWidth="1"/>
    <col min="4361" max="4361" width="3.59765625" style="157" bestFit="1" customWidth="1"/>
    <col min="4362" max="4362" width="1.86328125" style="157" customWidth="1"/>
    <col min="4363" max="4363" width="1.86328125" style="157" bestFit="1" customWidth="1"/>
    <col min="4364" max="4364" width="11.86328125" style="157" bestFit="1" customWidth="1"/>
    <col min="4365" max="4365" width="1.86328125" style="157" bestFit="1" customWidth="1"/>
    <col min="4366" max="4366" width="36.86328125" style="157" bestFit="1" customWidth="1"/>
    <col min="4367" max="4367" width="1.86328125" style="157" bestFit="1" customWidth="1"/>
    <col min="4368" max="4369" width="15.86328125" style="157" bestFit="1" customWidth="1"/>
    <col min="4370" max="4608" width="9.1328125" style="157"/>
    <col min="4609" max="4609" width="23.59765625" style="157" customWidth="1"/>
    <col min="4610" max="4610" width="22.3984375" style="157" customWidth="1"/>
    <col min="4611" max="4611" width="10.3984375" style="157" customWidth="1"/>
    <col min="4612" max="4612" width="13.59765625" style="157" customWidth="1"/>
    <col min="4613" max="4613" width="10.3984375" style="157" bestFit="1" customWidth="1"/>
    <col min="4614" max="4614" width="12.1328125" style="157" customWidth="1"/>
    <col min="4615" max="4615" width="3.59765625" style="157" bestFit="1" customWidth="1"/>
    <col min="4616" max="4616" width="2.3984375" style="157" bestFit="1" customWidth="1"/>
    <col min="4617" max="4617" width="3.59765625" style="157" bestFit="1" customWidth="1"/>
    <col min="4618" max="4618" width="1.86328125" style="157" customWidth="1"/>
    <col min="4619" max="4619" width="1.86328125" style="157" bestFit="1" customWidth="1"/>
    <col min="4620" max="4620" width="11.86328125" style="157" bestFit="1" customWidth="1"/>
    <col min="4621" max="4621" width="1.86328125" style="157" bestFit="1" customWidth="1"/>
    <col min="4622" max="4622" width="36.86328125" style="157" bestFit="1" customWidth="1"/>
    <col min="4623" max="4623" width="1.86328125" style="157" bestFit="1" customWidth="1"/>
    <col min="4624" max="4625" width="15.86328125" style="157" bestFit="1" customWidth="1"/>
    <col min="4626" max="4864" width="9.1328125" style="157"/>
    <col min="4865" max="4865" width="23.59765625" style="157" customWidth="1"/>
    <col min="4866" max="4866" width="22.3984375" style="157" customWidth="1"/>
    <col min="4867" max="4867" width="10.3984375" style="157" customWidth="1"/>
    <col min="4868" max="4868" width="13.59765625" style="157" customWidth="1"/>
    <col min="4869" max="4869" width="10.3984375" style="157" bestFit="1" customWidth="1"/>
    <col min="4870" max="4870" width="12.1328125" style="157" customWidth="1"/>
    <col min="4871" max="4871" width="3.59765625" style="157" bestFit="1" customWidth="1"/>
    <col min="4872" max="4872" width="2.3984375" style="157" bestFit="1" customWidth="1"/>
    <col min="4873" max="4873" width="3.59765625" style="157" bestFit="1" customWidth="1"/>
    <col min="4874" max="4874" width="1.86328125" style="157" customWidth="1"/>
    <col min="4875" max="4875" width="1.86328125" style="157" bestFit="1" customWidth="1"/>
    <col min="4876" max="4876" width="11.86328125" style="157" bestFit="1" customWidth="1"/>
    <col min="4877" max="4877" width="1.86328125" style="157" bestFit="1" customWidth="1"/>
    <col min="4878" max="4878" width="36.86328125" style="157" bestFit="1" customWidth="1"/>
    <col min="4879" max="4879" width="1.86328125" style="157" bestFit="1" customWidth="1"/>
    <col min="4880" max="4881" width="15.86328125" style="157" bestFit="1" customWidth="1"/>
    <col min="4882" max="5120" width="9.1328125" style="157"/>
    <col min="5121" max="5121" width="23.59765625" style="157" customWidth="1"/>
    <col min="5122" max="5122" width="22.3984375" style="157" customWidth="1"/>
    <col min="5123" max="5123" width="10.3984375" style="157" customWidth="1"/>
    <col min="5124" max="5124" width="13.59765625" style="157" customWidth="1"/>
    <col min="5125" max="5125" width="10.3984375" style="157" bestFit="1" customWidth="1"/>
    <col min="5126" max="5126" width="12.1328125" style="157" customWidth="1"/>
    <col min="5127" max="5127" width="3.59765625" style="157" bestFit="1" customWidth="1"/>
    <col min="5128" max="5128" width="2.3984375" style="157" bestFit="1" customWidth="1"/>
    <col min="5129" max="5129" width="3.59765625" style="157" bestFit="1" customWidth="1"/>
    <col min="5130" max="5130" width="1.86328125" style="157" customWidth="1"/>
    <col min="5131" max="5131" width="1.86328125" style="157" bestFit="1" customWidth="1"/>
    <col min="5132" max="5132" width="11.86328125" style="157" bestFit="1" customWidth="1"/>
    <col min="5133" max="5133" width="1.86328125" style="157" bestFit="1" customWidth="1"/>
    <col min="5134" max="5134" width="36.86328125" style="157" bestFit="1" customWidth="1"/>
    <col min="5135" max="5135" width="1.86328125" style="157" bestFit="1" customWidth="1"/>
    <col min="5136" max="5137" width="15.86328125" style="157" bestFit="1" customWidth="1"/>
    <col min="5138" max="5376" width="9.1328125" style="157"/>
    <col min="5377" max="5377" width="23.59765625" style="157" customWidth="1"/>
    <col min="5378" max="5378" width="22.3984375" style="157" customWidth="1"/>
    <col min="5379" max="5379" width="10.3984375" style="157" customWidth="1"/>
    <col min="5380" max="5380" width="13.59765625" style="157" customWidth="1"/>
    <col min="5381" max="5381" width="10.3984375" style="157" bestFit="1" customWidth="1"/>
    <col min="5382" max="5382" width="12.1328125" style="157" customWidth="1"/>
    <col min="5383" max="5383" width="3.59765625" style="157" bestFit="1" customWidth="1"/>
    <col min="5384" max="5384" width="2.3984375" style="157" bestFit="1" customWidth="1"/>
    <col min="5385" max="5385" width="3.59765625" style="157" bestFit="1" customWidth="1"/>
    <col min="5386" max="5386" width="1.86328125" style="157" customWidth="1"/>
    <col min="5387" max="5387" width="1.86328125" style="157" bestFit="1" customWidth="1"/>
    <col min="5388" max="5388" width="11.86328125" style="157" bestFit="1" customWidth="1"/>
    <col min="5389" max="5389" width="1.86328125" style="157" bestFit="1" customWidth="1"/>
    <col min="5390" max="5390" width="36.86328125" style="157" bestFit="1" customWidth="1"/>
    <col min="5391" max="5391" width="1.86328125" style="157" bestFit="1" customWidth="1"/>
    <col min="5392" max="5393" width="15.86328125" style="157" bestFit="1" customWidth="1"/>
    <col min="5394" max="5632" width="9.1328125" style="157"/>
    <col min="5633" max="5633" width="23.59765625" style="157" customWidth="1"/>
    <col min="5634" max="5634" width="22.3984375" style="157" customWidth="1"/>
    <col min="5635" max="5635" width="10.3984375" style="157" customWidth="1"/>
    <col min="5636" max="5636" width="13.59765625" style="157" customWidth="1"/>
    <col min="5637" max="5637" width="10.3984375" style="157" bestFit="1" customWidth="1"/>
    <col min="5638" max="5638" width="12.1328125" style="157" customWidth="1"/>
    <col min="5639" max="5639" width="3.59765625" style="157" bestFit="1" customWidth="1"/>
    <col min="5640" max="5640" width="2.3984375" style="157" bestFit="1" customWidth="1"/>
    <col min="5641" max="5641" width="3.59765625" style="157" bestFit="1" customWidth="1"/>
    <col min="5642" max="5642" width="1.86328125" style="157" customWidth="1"/>
    <col min="5643" max="5643" width="1.86328125" style="157" bestFit="1" customWidth="1"/>
    <col min="5644" max="5644" width="11.86328125" style="157" bestFit="1" customWidth="1"/>
    <col min="5645" max="5645" width="1.86328125" style="157" bestFit="1" customWidth="1"/>
    <col min="5646" max="5646" width="36.86328125" style="157" bestFit="1" customWidth="1"/>
    <col min="5647" max="5647" width="1.86328125" style="157" bestFit="1" customWidth="1"/>
    <col min="5648" max="5649" width="15.86328125" style="157" bestFit="1" customWidth="1"/>
    <col min="5650" max="5888" width="9.1328125" style="157"/>
    <col min="5889" max="5889" width="23.59765625" style="157" customWidth="1"/>
    <col min="5890" max="5890" width="22.3984375" style="157" customWidth="1"/>
    <col min="5891" max="5891" width="10.3984375" style="157" customWidth="1"/>
    <col min="5892" max="5892" width="13.59765625" style="157" customWidth="1"/>
    <col min="5893" max="5893" width="10.3984375" style="157" bestFit="1" customWidth="1"/>
    <col min="5894" max="5894" width="12.1328125" style="157" customWidth="1"/>
    <col min="5895" max="5895" width="3.59765625" style="157" bestFit="1" customWidth="1"/>
    <col min="5896" max="5896" width="2.3984375" style="157" bestFit="1" customWidth="1"/>
    <col min="5897" max="5897" width="3.59765625" style="157" bestFit="1" customWidth="1"/>
    <col min="5898" max="5898" width="1.86328125" style="157" customWidth="1"/>
    <col min="5899" max="5899" width="1.86328125" style="157" bestFit="1" customWidth="1"/>
    <col min="5900" max="5900" width="11.86328125" style="157" bestFit="1" customWidth="1"/>
    <col min="5901" max="5901" width="1.86328125" style="157" bestFit="1" customWidth="1"/>
    <col min="5902" max="5902" width="36.86328125" style="157" bestFit="1" customWidth="1"/>
    <col min="5903" max="5903" width="1.86328125" style="157" bestFit="1" customWidth="1"/>
    <col min="5904" max="5905" width="15.86328125" style="157" bestFit="1" customWidth="1"/>
    <col min="5906" max="6144" width="9.1328125" style="157"/>
    <col min="6145" max="6145" width="23.59765625" style="157" customWidth="1"/>
    <col min="6146" max="6146" width="22.3984375" style="157" customWidth="1"/>
    <col min="6147" max="6147" width="10.3984375" style="157" customWidth="1"/>
    <col min="6148" max="6148" width="13.59765625" style="157" customWidth="1"/>
    <col min="6149" max="6149" width="10.3984375" style="157" bestFit="1" customWidth="1"/>
    <col min="6150" max="6150" width="12.1328125" style="157" customWidth="1"/>
    <col min="6151" max="6151" width="3.59765625" style="157" bestFit="1" customWidth="1"/>
    <col min="6152" max="6152" width="2.3984375" style="157" bestFit="1" customWidth="1"/>
    <col min="6153" max="6153" width="3.59765625" style="157" bestFit="1" customWidth="1"/>
    <col min="6154" max="6154" width="1.86328125" style="157" customWidth="1"/>
    <col min="6155" max="6155" width="1.86328125" style="157" bestFit="1" customWidth="1"/>
    <col min="6156" max="6156" width="11.86328125" style="157" bestFit="1" customWidth="1"/>
    <col min="6157" max="6157" width="1.86328125" style="157" bestFit="1" customWidth="1"/>
    <col min="6158" max="6158" width="36.86328125" style="157" bestFit="1" customWidth="1"/>
    <col min="6159" max="6159" width="1.86328125" style="157" bestFit="1" customWidth="1"/>
    <col min="6160" max="6161" width="15.86328125" style="157" bestFit="1" customWidth="1"/>
    <col min="6162" max="6400" width="9.1328125" style="157"/>
    <col min="6401" max="6401" width="23.59765625" style="157" customWidth="1"/>
    <col min="6402" max="6402" width="22.3984375" style="157" customWidth="1"/>
    <col min="6403" max="6403" width="10.3984375" style="157" customWidth="1"/>
    <col min="6404" max="6404" width="13.59765625" style="157" customWidth="1"/>
    <col min="6405" max="6405" width="10.3984375" style="157" bestFit="1" customWidth="1"/>
    <col min="6406" max="6406" width="12.1328125" style="157" customWidth="1"/>
    <col min="6407" max="6407" width="3.59765625" style="157" bestFit="1" customWidth="1"/>
    <col min="6408" max="6408" width="2.3984375" style="157" bestFit="1" customWidth="1"/>
    <col min="6409" max="6409" width="3.59765625" style="157" bestFit="1" customWidth="1"/>
    <col min="6410" max="6410" width="1.86328125" style="157" customWidth="1"/>
    <col min="6411" max="6411" width="1.86328125" style="157" bestFit="1" customWidth="1"/>
    <col min="6412" max="6412" width="11.86328125" style="157" bestFit="1" customWidth="1"/>
    <col min="6413" max="6413" width="1.86328125" style="157" bestFit="1" customWidth="1"/>
    <col min="6414" max="6414" width="36.86328125" style="157" bestFit="1" customWidth="1"/>
    <col min="6415" max="6415" width="1.86328125" style="157" bestFit="1" customWidth="1"/>
    <col min="6416" max="6417" width="15.86328125" style="157" bestFit="1" customWidth="1"/>
    <col min="6418" max="6656" width="9.1328125" style="157"/>
    <col min="6657" max="6657" width="23.59765625" style="157" customWidth="1"/>
    <col min="6658" max="6658" width="22.3984375" style="157" customWidth="1"/>
    <col min="6659" max="6659" width="10.3984375" style="157" customWidth="1"/>
    <col min="6660" max="6660" width="13.59765625" style="157" customWidth="1"/>
    <col min="6661" max="6661" width="10.3984375" style="157" bestFit="1" customWidth="1"/>
    <col min="6662" max="6662" width="12.1328125" style="157" customWidth="1"/>
    <col min="6663" max="6663" width="3.59765625" style="157" bestFit="1" customWidth="1"/>
    <col min="6664" max="6664" width="2.3984375" style="157" bestFit="1" customWidth="1"/>
    <col min="6665" max="6665" width="3.59765625" style="157" bestFit="1" customWidth="1"/>
    <col min="6666" max="6666" width="1.86328125" style="157" customWidth="1"/>
    <col min="6667" max="6667" width="1.86328125" style="157" bestFit="1" customWidth="1"/>
    <col min="6668" max="6668" width="11.86328125" style="157" bestFit="1" customWidth="1"/>
    <col min="6669" max="6669" width="1.86328125" style="157" bestFit="1" customWidth="1"/>
    <col min="6670" max="6670" width="36.86328125" style="157" bestFit="1" customWidth="1"/>
    <col min="6671" max="6671" width="1.86328125" style="157" bestFit="1" customWidth="1"/>
    <col min="6672" max="6673" width="15.86328125" style="157" bestFit="1" customWidth="1"/>
    <col min="6674" max="6912" width="9.1328125" style="157"/>
    <col min="6913" max="6913" width="23.59765625" style="157" customWidth="1"/>
    <col min="6914" max="6914" width="22.3984375" style="157" customWidth="1"/>
    <col min="6915" max="6915" width="10.3984375" style="157" customWidth="1"/>
    <col min="6916" max="6916" width="13.59765625" style="157" customWidth="1"/>
    <col min="6917" max="6917" width="10.3984375" style="157" bestFit="1" customWidth="1"/>
    <col min="6918" max="6918" width="12.1328125" style="157" customWidth="1"/>
    <col min="6919" max="6919" width="3.59765625" style="157" bestFit="1" customWidth="1"/>
    <col min="6920" max="6920" width="2.3984375" style="157" bestFit="1" customWidth="1"/>
    <col min="6921" max="6921" width="3.59765625" style="157" bestFit="1" customWidth="1"/>
    <col min="6922" max="6922" width="1.86328125" style="157" customWidth="1"/>
    <col min="6923" max="6923" width="1.86328125" style="157" bestFit="1" customWidth="1"/>
    <col min="6924" max="6924" width="11.86328125" style="157" bestFit="1" customWidth="1"/>
    <col min="6925" max="6925" width="1.86328125" style="157" bestFit="1" customWidth="1"/>
    <col min="6926" max="6926" width="36.86328125" style="157" bestFit="1" customWidth="1"/>
    <col min="6927" max="6927" width="1.86328125" style="157" bestFit="1" customWidth="1"/>
    <col min="6928" max="6929" width="15.86328125" style="157" bestFit="1" customWidth="1"/>
    <col min="6930" max="7168" width="9.1328125" style="157"/>
    <col min="7169" max="7169" width="23.59765625" style="157" customWidth="1"/>
    <col min="7170" max="7170" width="22.3984375" style="157" customWidth="1"/>
    <col min="7171" max="7171" width="10.3984375" style="157" customWidth="1"/>
    <col min="7172" max="7172" width="13.59765625" style="157" customWidth="1"/>
    <col min="7173" max="7173" width="10.3984375" style="157" bestFit="1" customWidth="1"/>
    <col min="7174" max="7174" width="12.1328125" style="157" customWidth="1"/>
    <col min="7175" max="7175" width="3.59765625" style="157" bestFit="1" customWidth="1"/>
    <col min="7176" max="7176" width="2.3984375" style="157" bestFit="1" customWidth="1"/>
    <col min="7177" max="7177" width="3.59765625" style="157" bestFit="1" customWidth="1"/>
    <col min="7178" max="7178" width="1.86328125" style="157" customWidth="1"/>
    <col min="7179" max="7179" width="1.86328125" style="157" bestFit="1" customWidth="1"/>
    <col min="7180" max="7180" width="11.86328125" style="157" bestFit="1" customWidth="1"/>
    <col min="7181" max="7181" width="1.86328125" style="157" bestFit="1" customWidth="1"/>
    <col min="7182" max="7182" width="36.86328125" style="157" bestFit="1" customWidth="1"/>
    <col min="7183" max="7183" width="1.86328125" style="157" bestFit="1" customWidth="1"/>
    <col min="7184" max="7185" width="15.86328125" style="157" bestFit="1" customWidth="1"/>
    <col min="7186" max="7424" width="9.1328125" style="157"/>
    <col min="7425" max="7425" width="23.59765625" style="157" customWidth="1"/>
    <col min="7426" max="7426" width="22.3984375" style="157" customWidth="1"/>
    <col min="7427" max="7427" width="10.3984375" style="157" customWidth="1"/>
    <col min="7428" max="7428" width="13.59765625" style="157" customWidth="1"/>
    <col min="7429" max="7429" width="10.3984375" style="157" bestFit="1" customWidth="1"/>
    <col min="7430" max="7430" width="12.1328125" style="157" customWidth="1"/>
    <col min="7431" max="7431" width="3.59765625" style="157" bestFit="1" customWidth="1"/>
    <col min="7432" max="7432" width="2.3984375" style="157" bestFit="1" customWidth="1"/>
    <col min="7433" max="7433" width="3.59765625" style="157" bestFit="1" customWidth="1"/>
    <col min="7434" max="7434" width="1.86328125" style="157" customWidth="1"/>
    <col min="7435" max="7435" width="1.86328125" style="157" bestFit="1" customWidth="1"/>
    <col min="7436" max="7436" width="11.86328125" style="157" bestFit="1" customWidth="1"/>
    <col min="7437" max="7437" width="1.86328125" style="157" bestFit="1" customWidth="1"/>
    <col min="7438" max="7438" width="36.86328125" style="157" bestFit="1" customWidth="1"/>
    <col min="7439" max="7439" width="1.86328125" style="157" bestFit="1" customWidth="1"/>
    <col min="7440" max="7441" width="15.86328125" style="157" bestFit="1" customWidth="1"/>
    <col min="7442" max="7680" width="9.1328125" style="157"/>
    <col min="7681" max="7681" width="23.59765625" style="157" customWidth="1"/>
    <col min="7682" max="7682" width="22.3984375" style="157" customWidth="1"/>
    <col min="7683" max="7683" width="10.3984375" style="157" customWidth="1"/>
    <col min="7684" max="7684" width="13.59765625" style="157" customWidth="1"/>
    <col min="7685" max="7685" width="10.3984375" style="157" bestFit="1" customWidth="1"/>
    <col min="7686" max="7686" width="12.1328125" style="157" customWidth="1"/>
    <col min="7687" max="7687" width="3.59765625" style="157" bestFit="1" customWidth="1"/>
    <col min="7688" max="7688" width="2.3984375" style="157" bestFit="1" customWidth="1"/>
    <col min="7689" max="7689" width="3.59765625" style="157" bestFit="1" customWidth="1"/>
    <col min="7690" max="7690" width="1.86328125" style="157" customWidth="1"/>
    <col min="7691" max="7691" width="1.86328125" style="157" bestFit="1" customWidth="1"/>
    <col min="7692" max="7692" width="11.86328125" style="157" bestFit="1" customWidth="1"/>
    <col min="7693" max="7693" width="1.86328125" style="157" bestFit="1" customWidth="1"/>
    <col min="7694" max="7694" width="36.86328125" style="157" bestFit="1" customWidth="1"/>
    <col min="7695" max="7695" width="1.86328125" style="157" bestFit="1" customWidth="1"/>
    <col min="7696" max="7697" width="15.86328125" style="157" bestFit="1" customWidth="1"/>
    <col min="7698" max="7936" width="9.1328125" style="157"/>
    <col min="7937" max="7937" width="23.59765625" style="157" customWidth="1"/>
    <col min="7938" max="7938" width="22.3984375" style="157" customWidth="1"/>
    <col min="7939" max="7939" width="10.3984375" style="157" customWidth="1"/>
    <col min="7940" max="7940" width="13.59765625" style="157" customWidth="1"/>
    <col min="7941" max="7941" width="10.3984375" style="157" bestFit="1" customWidth="1"/>
    <col min="7942" max="7942" width="12.1328125" style="157" customWidth="1"/>
    <col min="7943" max="7943" width="3.59765625" style="157" bestFit="1" customWidth="1"/>
    <col min="7944" max="7944" width="2.3984375" style="157" bestFit="1" customWidth="1"/>
    <col min="7945" max="7945" width="3.59765625" style="157" bestFit="1" customWidth="1"/>
    <col min="7946" max="7946" width="1.86328125" style="157" customWidth="1"/>
    <col min="7947" max="7947" width="1.86328125" style="157" bestFit="1" customWidth="1"/>
    <col min="7948" max="7948" width="11.86328125" style="157" bestFit="1" customWidth="1"/>
    <col min="7949" max="7949" width="1.86328125" style="157" bestFit="1" customWidth="1"/>
    <col min="7950" max="7950" width="36.86328125" style="157" bestFit="1" customWidth="1"/>
    <col min="7951" max="7951" width="1.86328125" style="157" bestFit="1" customWidth="1"/>
    <col min="7952" max="7953" width="15.86328125" style="157" bestFit="1" customWidth="1"/>
    <col min="7954" max="8192" width="9.1328125" style="157"/>
    <col min="8193" max="8193" width="23.59765625" style="157" customWidth="1"/>
    <col min="8194" max="8194" width="22.3984375" style="157" customWidth="1"/>
    <col min="8195" max="8195" width="10.3984375" style="157" customWidth="1"/>
    <col min="8196" max="8196" width="13.59765625" style="157" customWidth="1"/>
    <col min="8197" max="8197" width="10.3984375" style="157" bestFit="1" customWidth="1"/>
    <col min="8198" max="8198" width="12.1328125" style="157" customWidth="1"/>
    <col min="8199" max="8199" width="3.59765625" style="157" bestFit="1" customWidth="1"/>
    <col min="8200" max="8200" width="2.3984375" style="157" bestFit="1" customWidth="1"/>
    <col min="8201" max="8201" width="3.59765625" style="157" bestFit="1" customWidth="1"/>
    <col min="8202" max="8202" width="1.86328125" style="157" customWidth="1"/>
    <col min="8203" max="8203" width="1.86328125" style="157" bestFit="1" customWidth="1"/>
    <col min="8204" max="8204" width="11.86328125" style="157" bestFit="1" customWidth="1"/>
    <col min="8205" max="8205" width="1.86328125" style="157" bestFit="1" customWidth="1"/>
    <col min="8206" max="8206" width="36.86328125" style="157" bestFit="1" customWidth="1"/>
    <col min="8207" max="8207" width="1.86328125" style="157" bestFit="1" customWidth="1"/>
    <col min="8208" max="8209" width="15.86328125" style="157" bestFit="1" customWidth="1"/>
    <col min="8210" max="8448" width="9.1328125" style="157"/>
    <col min="8449" max="8449" width="23.59765625" style="157" customWidth="1"/>
    <col min="8450" max="8450" width="22.3984375" style="157" customWidth="1"/>
    <col min="8451" max="8451" width="10.3984375" style="157" customWidth="1"/>
    <col min="8452" max="8452" width="13.59765625" style="157" customWidth="1"/>
    <col min="8453" max="8453" width="10.3984375" style="157" bestFit="1" customWidth="1"/>
    <col min="8454" max="8454" width="12.1328125" style="157" customWidth="1"/>
    <col min="8455" max="8455" width="3.59765625" style="157" bestFit="1" customWidth="1"/>
    <col min="8456" max="8456" width="2.3984375" style="157" bestFit="1" customWidth="1"/>
    <col min="8457" max="8457" width="3.59765625" style="157" bestFit="1" customWidth="1"/>
    <col min="8458" max="8458" width="1.86328125" style="157" customWidth="1"/>
    <col min="8459" max="8459" width="1.86328125" style="157" bestFit="1" customWidth="1"/>
    <col min="8460" max="8460" width="11.86328125" style="157" bestFit="1" customWidth="1"/>
    <col min="8461" max="8461" width="1.86328125" style="157" bestFit="1" customWidth="1"/>
    <col min="8462" max="8462" width="36.86328125" style="157" bestFit="1" customWidth="1"/>
    <col min="8463" max="8463" width="1.86328125" style="157" bestFit="1" customWidth="1"/>
    <col min="8464" max="8465" width="15.86328125" style="157" bestFit="1" customWidth="1"/>
    <col min="8466" max="8704" width="9.1328125" style="157"/>
    <col min="8705" max="8705" width="23.59765625" style="157" customWidth="1"/>
    <col min="8706" max="8706" width="22.3984375" style="157" customWidth="1"/>
    <col min="8707" max="8707" width="10.3984375" style="157" customWidth="1"/>
    <col min="8708" max="8708" width="13.59765625" style="157" customWidth="1"/>
    <col min="8709" max="8709" width="10.3984375" style="157" bestFit="1" customWidth="1"/>
    <col min="8710" max="8710" width="12.1328125" style="157" customWidth="1"/>
    <col min="8711" max="8711" width="3.59765625" style="157" bestFit="1" customWidth="1"/>
    <col min="8712" max="8712" width="2.3984375" style="157" bestFit="1" customWidth="1"/>
    <col min="8713" max="8713" width="3.59765625" style="157" bestFit="1" customWidth="1"/>
    <col min="8714" max="8714" width="1.86328125" style="157" customWidth="1"/>
    <col min="8715" max="8715" width="1.86328125" style="157" bestFit="1" customWidth="1"/>
    <col min="8716" max="8716" width="11.86328125" style="157" bestFit="1" customWidth="1"/>
    <col min="8717" max="8717" width="1.86328125" style="157" bestFit="1" customWidth="1"/>
    <col min="8718" max="8718" width="36.86328125" style="157" bestFit="1" customWidth="1"/>
    <col min="8719" max="8719" width="1.86328125" style="157" bestFit="1" customWidth="1"/>
    <col min="8720" max="8721" width="15.86328125" style="157" bestFit="1" customWidth="1"/>
    <col min="8722" max="8960" width="9.1328125" style="157"/>
    <col min="8961" max="8961" width="23.59765625" style="157" customWidth="1"/>
    <col min="8962" max="8962" width="22.3984375" style="157" customWidth="1"/>
    <col min="8963" max="8963" width="10.3984375" style="157" customWidth="1"/>
    <col min="8964" max="8964" width="13.59765625" style="157" customWidth="1"/>
    <col min="8965" max="8965" width="10.3984375" style="157" bestFit="1" customWidth="1"/>
    <col min="8966" max="8966" width="12.1328125" style="157" customWidth="1"/>
    <col min="8967" max="8967" width="3.59765625" style="157" bestFit="1" customWidth="1"/>
    <col min="8968" max="8968" width="2.3984375" style="157" bestFit="1" customWidth="1"/>
    <col min="8969" max="8969" width="3.59765625" style="157" bestFit="1" customWidth="1"/>
    <col min="8970" max="8970" width="1.86328125" style="157" customWidth="1"/>
    <col min="8971" max="8971" width="1.86328125" style="157" bestFit="1" customWidth="1"/>
    <col min="8972" max="8972" width="11.86328125" style="157" bestFit="1" customWidth="1"/>
    <col min="8973" max="8973" width="1.86328125" style="157" bestFit="1" customWidth="1"/>
    <col min="8974" max="8974" width="36.86328125" style="157" bestFit="1" customWidth="1"/>
    <col min="8975" max="8975" width="1.86328125" style="157" bestFit="1" customWidth="1"/>
    <col min="8976" max="8977" width="15.86328125" style="157" bestFit="1" customWidth="1"/>
    <col min="8978" max="9216" width="9.1328125" style="157"/>
    <col min="9217" max="9217" width="23.59765625" style="157" customWidth="1"/>
    <col min="9218" max="9218" width="22.3984375" style="157" customWidth="1"/>
    <col min="9219" max="9219" width="10.3984375" style="157" customWidth="1"/>
    <col min="9220" max="9220" width="13.59765625" style="157" customWidth="1"/>
    <col min="9221" max="9221" width="10.3984375" style="157" bestFit="1" customWidth="1"/>
    <col min="9222" max="9222" width="12.1328125" style="157" customWidth="1"/>
    <col min="9223" max="9223" width="3.59765625" style="157" bestFit="1" customWidth="1"/>
    <col min="9224" max="9224" width="2.3984375" style="157" bestFit="1" customWidth="1"/>
    <col min="9225" max="9225" width="3.59765625" style="157" bestFit="1" customWidth="1"/>
    <col min="9226" max="9226" width="1.86328125" style="157" customWidth="1"/>
    <col min="9227" max="9227" width="1.86328125" style="157" bestFit="1" customWidth="1"/>
    <col min="9228" max="9228" width="11.86328125" style="157" bestFit="1" customWidth="1"/>
    <col min="9229" max="9229" width="1.86328125" style="157" bestFit="1" customWidth="1"/>
    <col min="9230" max="9230" width="36.86328125" style="157" bestFit="1" customWidth="1"/>
    <col min="9231" max="9231" width="1.86328125" style="157" bestFit="1" customWidth="1"/>
    <col min="9232" max="9233" width="15.86328125" style="157" bestFit="1" customWidth="1"/>
    <col min="9234" max="9472" width="9.1328125" style="157"/>
    <col min="9473" max="9473" width="23.59765625" style="157" customWidth="1"/>
    <col min="9474" max="9474" width="22.3984375" style="157" customWidth="1"/>
    <col min="9475" max="9475" width="10.3984375" style="157" customWidth="1"/>
    <col min="9476" max="9476" width="13.59765625" style="157" customWidth="1"/>
    <col min="9477" max="9477" width="10.3984375" style="157" bestFit="1" customWidth="1"/>
    <col min="9478" max="9478" width="12.1328125" style="157" customWidth="1"/>
    <col min="9479" max="9479" width="3.59765625" style="157" bestFit="1" customWidth="1"/>
    <col min="9480" max="9480" width="2.3984375" style="157" bestFit="1" customWidth="1"/>
    <col min="9481" max="9481" width="3.59765625" style="157" bestFit="1" customWidth="1"/>
    <col min="9482" max="9482" width="1.86328125" style="157" customWidth="1"/>
    <col min="9483" max="9483" width="1.86328125" style="157" bestFit="1" customWidth="1"/>
    <col min="9484" max="9484" width="11.86328125" style="157" bestFit="1" customWidth="1"/>
    <col min="9485" max="9485" width="1.86328125" style="157" bestFit="1" customWidth="1"/>
    <col min="9486" max="9486" width="36.86328125" style="157" bestFit="1" customWidth="1"/>
    <col min="9487" max="9487" width="1.86328125" style="157" bestFit="1" customWidth="1"/>
    <col min="9488" max="9489" width="15.86328125" style="157" bestFit="1" customWidth="1"/>
    <col min="9490" max="9728" width="9.1328125" style="157"/>
    <col min="9729" max="9729" width="23.59765625" style="157" customWidth="1"/>
    <col min="9730" max="9730" width="22.3984375" style="157" customWidth="1"/>
    <col min="9731" max="9731" width="10.3984375" style="157" customWidth="1"/>
    <col min="9732" max="9732" width="13.59765625" style="157" customWidth="1"/>
    <col min="9733" max="9733" width="10.3984375" style="157" bestFit="1" customWidth="1"/>
    <col min="9734" max="9734" width="12.1328125" style="157" customWidth="1"/>
    <col min="9735" max="9735" width="3.59765625" style="157" bestFit="1" customWidth="1"/>
    <col min="9736" max="9736" width="2.3984375" style="157" bestFit="1" customWidth="1"/>
    <col min="9737" max="9737" width="3.59765625" style="157" bestFit="1" customWidth="1"/>
    <col min="9738" max="9738" width="1.86328125" style="157" customWidth="1"/>
    <col min="9739" max="9739" width="1.86328125" style="157" bestFit="1" customWidth="1"/>
    <col min="9740" max="9740" width="11.86328125" style="157" bestFit="1" customWidth="1"/>
    <col min="9741" max="9741" width="1.86328125" style="157" bestFit="1" customWidth="1"/>
    <col min="9742" max="9742" width="36.86328125" style="157" bestFit="1" customWidth="1"/>
    <col min="9743" max="9743" width="1.86328125" style="157" bestFit="1" customWidth="1"/>
    <col min="9744" max="9745" width="15.86328125" style="157" bestFit="1" customWidth="1"/>
    <col min="9746" max="9984" width="9.1328125" style="157"/>
    <col min="9985" max="9985" width="23.59765625" style="157" customWidth="1"/>
    <col min="9986" max="9986" width="22.3984375" style="157" customWidth="1"/>
    <col min="9987" max="9987" width="10.3984375" style="157" customWidth="1"/>
    <col min="9988" max="9988" width="13.59765625" style="157" customWidth="1"/>
    <col min="9989" max="9989" width="10.3984375" style="157" bestFit="1" customWidth="1"/>
    <col min="9990" max="9990" width="12.1328125" style="157" customWidth="1"/>
    <col min="9991" max="9991" width="3.59765625" style="157" bestFit="1" customWidth="1"/>
    <col min="9992" max="9992" width="2.3984375" style="157" bestFit="1" customWidth="1"/>
    <col min="9993" max="9993" width="3.59765625" style="157" bestFit="1" customWidth="1"/>
    <col min="9994" max="9994" width="1.86328125" style="157" customWidth="1"/>
    <col min="9995" max="9995" width="1.86328125" style="157" bestFit="1" customWidth="1"/>
    <col min="9996" max="9996" width="11.86328125" style="157" bestFit="1" customWidth="1"/>
    <col min="9997" max="9997" width="1.86328125" style="157" bestFit="1" customWidth="1"/>
    <col min="9998" max="9998" width="36.86328125" style="157" bestFit="1" customWidth="1"/>
    <col min="9999" max="9999" width="1.86328125" style="157" bestFit="1" customWidth="1"/>
    <col min="10000" max="10001" width="15.86328125" style="157" bestFit="1" customWidth="1"/>
    <col min="10002" max="10240" width="9.1328125" style="157"/>
    <col min="10241" max="10241" width="23.59765625" style="157" customWidth="1"/>
    <col min="10242" max="10242" width="22.3984375" style="157" customWidth="1"/>
    <col min="10243" max="10243" width="10.3984375" style="157" customWidth="1"/>
    <col min="10244" max="10244" width="13.59765625" style="157" customWidth="1"/>
    <col min="10245" max="10245" width="10.3984375" style="157" bestFit="1" customWidth="1"/>
    <col min="10246" max="10246" width="12.1328125" style="157" customWidth="1"/>
    <col min="10247" max="10247" width="3.59765625" style="157" bestFit="1" customWidth="1"/>
    <col min="10248" max="10248" width="2.3984375" style="157" bestFit="1" customWidth="1"/>
    <col min="10249" max="10249" width="3.59765625" style="157" bestFit="1" customWidth="1"/>
    <col min="10250" max="10250" width="1.86328125" style="157" customWidth="1"/>
    <col min="10251" max="10251" width="1.86328125" style="157" bestFit="1" customWidth="1"/>
    <col min="10252" max="10252" width="11.86328125" style="157" bestFit="1" customWidth="1"/>
    <col min="10253" max="10253" width="1.86328125" style="157" bestFit="1" customWidth="1"/>
    <col min="10254" max="10254" width="36.86328125" style="157" bestFit="1" customWidth="1"/>
    <col min="10255" max="10255" width="1.86328125" style="157" bestFit="1" customWidth="1"/>
    <col min="10256" max="10257" width="15.86328125" style="157" bestFit="1" customWidth="1"/>
    <col min="10258" max="10496" width="9.1328125" style="157"/>
    <col min="10497" max="10497" width="23.59765625" style="157" customWidth="1"/>
    <col min="10498" max="10498" width="22.3984375" style="157" customWidth="1"/>
    <col min="10499" max="10499" width="10.3984375" style="157" customWidth="1"/>
    <col min="10500" max="10500" width="13.59765625" style="157" customWidth="1"/>
    <col min="10501" max="10501" width="10.3984375" style="157" bestFit="1" customWidth="1"/>
    <col min="10502" max="10502" width="12.1328125" style="157" customWidth="1"/>
    <col min="10503" max="10503" width="3.59765625" style="157" bestFit="1" customWidth="1"/>
    <col min="10504" max="10504" width="2.3984375" style="157" bestFit="1" customWidth="1"/>
    <col min="10505" max="10505" width="3.59765625" style="157" bestFit="1" customWidth="1"/>
    <col min="10506" max="10506" width="1.86328125" style="157" customWidth="1"/>
    <col min="10507" max="10507" width="1.86328125" style="157" bestFit="1" customWidth="1"/>
    <col min="10508" max="10508" width="11.86328125" style="157" bestFit="1" customWidth="1"/>
    <col min="10509" max="10509" width="1.86328125" style="157" bestFit="1" customWidth="1"/>
    <col min="10510" max="10510" width="36.86328125" style="157" bestFit="1" customWidth="1"/>
    <col min="10511" max="10511" width="1.86328125" style="157" bestFit="1" customWidth="1"/>
    <col min="10512" max="10513" width="15.86328125" style="157" bestFit="1" customWidth="1"/>
    <col min="10514" max="10752" width="9.1328125" style="157"/>
    <col min="10753" max="10753" width="23.59765625" style="157" customWidth="1"/>
    <col min="10754" max="10754" width="22.3984375" style="157" customWidth="1"/>
    <col min="10755" max="10755" width="10.3984375" style="157" customWidth="1"/>
    <col min="10756" max="10756" width="13.59765625" style="157" customWidth="1"/>
    <col min="10757" max="10757" width="10.3984375" style="157" bestFit="1" customWidth="1"/>
    <col min="10758" max="10758" width="12.1328125" style="157" customWidth="1"/>
    <col min="10759" max="10759" width="3.59765625" style="157" bestFit="1" customWidth="1"/>
    <col min="10760" max="10760" width="2.3984375" style="157" bestFit="1" customWidth="1"/>
    <col min="10761" max="10761" width="3.59765625" style="157" bestFit="1" customWidth="1"/>
    <col min="10762" max="10762" width="1.86328125" style="157" customWidth="1"/>
    <col min="10763" max="10763" width="1.86328125" style="157" bestFit="1" customWidth="1"/>
    <col min="10764" max="10764" width="11.86328125" style="157" bestFit="1" customWidth="1"/>
    <col min="10765" max="10765" width="1.86328125" style="157" bestFit="1" customWidth="1"/>
    <col min="10766" max="10766" width="36.86328125" style="157" bestFit="1" customWidth="1"/>
    <col min="10767" max="10767" width="1.86328125" style="157" bestFit="1" customWidth="1"/>
    <col min="10768" max="10769" width="15.86328125" style="157" bestFit="1" customWidth="1"/>
    <col min="10770" max="11008" width="9.1328125" style="157"/>
    <col min="11009" max="11009" width="23.59765625" style="157" customWidth="1"/>
    <col min="11010" max="11010" width="22.3984375" style="157" customWidth="1"/>
    <col min="11011" max="11011" width="10.3984375" style="157" customWidth="1"/>
    <col min="11012" max="11012" width="13.59765625" style="157" customWidth="1"/>
    <col min="11013" max="11013" width="10.3984375" style="157" bestFit="1" customWidth="1"/>
    <col min="11014" max="11014" width="12.1328125" style="157" customWidth="1"/>
    <col min="11015" max="11015" width="3.59765625" style="157" bestFit="1" customWidth="1"/>
    <col min="11016" max="11016" width="2.3984375" style="157" bestFit="1" customWidth="1"/>
    <col min="11017" max="11017" width="3.59765625" style="157" bestFit="1" customWidth="1"/>
    <col min="11018" max="11018" width="1.86328125" style="157" customWidth="1"/>
    <col min="11019" max="11019" width="1.86328125" style="157" bestFit="1" customWidth="1"/>
    <col min="11020" max="11020" width="11.86328125" style="157" bestFit="1" customWidth="1"/>
    <col min="11021" max="11021" width="1.86328125" style="157" bestFit="1" customWidth="1"/>
    <col min="11022" max="11022" width="36.86328125" style="157" bestFit="1" customWidth="1"/>
    <col min="11023" max="11023" width="1.86328125" style="157" bestFit="1" customWidth="1"/>
    <col min="11024" max="11025" width="15.86328125" style="157" bestFit="1" customWidth="1"/>
    <col min="11026" max="11264" width="9.1328125" style="157"/>
    <col min="11265" max="11265" width="23.59765625" style="157" customWidth="1"/>
    <col min="11266" max="11266" width="22.3984375" style="157" customWidth="1"/>
    <col min="11267" max="11267" width="10.3984375" style="157" customWidth="1"/>
    <col min="11268" max="11268" width="13.59765625" style="157" customWidth="1"/>
    <col min="11269" max="11269" width="10.3984375" style="157" bestFit="1" customWidth="1"/>
    <col min="11270" max="11270" width="12.1328125" style="157" customWidth="1"/>
    <col min="11271" max="11271" width="3.59765625" style="157" bestFit="1" customWidth="1"/>
    <col min="11272" max="11272" width="2.3984375" style="157" bestFit="1" customWidth="1"/>
    <col min="11273" max="11273" width="3.59765625" style="157" bestFit="1" customWidth="1"/>
    <col min="11274" max="11274" width="1.86328125" style="157" customWidth="1"/>
    <col min="11275" max="11275" width="1.86328125" style="157" bestFit="1" customWidth="1"/>
    <col min="11276" max="11276" width="11.86328125" style="157" bestFit="1" customWidth="1"/>
    <col min="11277" max="11277" width="1.86328125" style="157" bestFit="1" customWidth="1"/>
    <col min="11278" max="11278" width="36.86328125" style="157" bestFit="1" customWidth="1"/>
    <col min="11279" max="11279" width="1.86328125" style="157" bestFit="1" customWidth="1"/>
    <col min="11280" max="11281" width="15.86328125" style="157" bestFit="1" customWidth="1"/>
    <col min="11282" max="11520" width="9.1328125" style="157"/>
    <col min="11521" max="11521" width="23.59765625" style="157" customWidth="1"/>
    <col min="11522" max="11522" width="22.3984375" style="157" customWidth="1"/>
    <col min="11523" max="11523" width="10.3984375" style="157" customWidth="1"/>
    <col min="11524" max="11524" width="13.59765625" style="157" customWidth="1"/>
    <col min="11525" max="11525" width="10.3984375" style="157" bestFit="1" customWidth="1"/>
    <col min="11526" max="11526" width="12.1328125" style="157" customWidth="1"/>
    <col min="11527" max="11527" width="3.59765625" style="157" bestFit="1" customWidth="1"/>
    <col min="11528" max="11528" width="2.3984375" style="157" bestFit="1" customWidth="1"/>
    <col min="11529" max="11529" width="3.59765625" style="157" bestFit="1" customWidth="1"/>
    <col min="11530" max="11530" width="1.86328125" style="157" customWidth="1"/>
    <col min="11531" max="11531" width="1.86328125" style="157" bestFit="1" customWidth="1"/>
    <col min="11532" max="11532" width="11.86328125" style="157" bestFit="1" customWidth="1"/>
    <col min="11533" max="11533" width="1.86328125" style="157" bestFit="1" customWidth="1"/>
    <col min="11534" max="11534" width="36.86328125" style="157" bestFit="1" customWidth="1"/>
    <col min="11535" max="11535" width="1.86328125" style="157" bestFit="1" customWidth="1"/>
    <col min="11536" max="11537" width="15.86328125" style="157" bestFit="1" customWidth="1"/>
    <col min="11538" max="11776" width="9.1328125" style="157"/>
    <col min="11777" max="11777" width="23.59765625" style="157" customWidth="1"/>
    <col min="11778" max="11778" width="22.3984375" style="157" customWidth="1"/>
    <col min="11779" max="11779" width="10.3984375" style="157" customWidth="1"/>
    <col min="11780" max="11780" width="13.59765625" style="157" customWidth="1"/>
    <col min="11781" max="11781" width="10.3984375" style="157" bestFit="1" customWidth="1"/>
    <col min="11782" max="11782" width="12.1328125" style="157" customWidth="1"/>
    <col min="11783" max="11783" width="3.59765625" style="157" bestFit="1" customWidth="1"/>
    <col min="11784" max="11784" width="2.3984375" style="157" bestFit="1" customWidth="1"/>
    <col min="11785" max="11785" width="3.59765625" style="157" bestFit="1" customWidth="1"/>
    <col min="11786" max="11786" width="1.86328125" style="157" customWidth="1"/>
    <col min="11787" max="11787" width="1.86328125" style="157" bestFit="1" customWidth="1"/>
    <col min="11788" max="11788" width="11.86328125" style="157" bestFit="1" customWidth="1"/>
    <col min="11789" max="11789" width="1.86328125" style="157" bestFit="1" customWidth="1"/>
    <col min="11790" max="11790" width="36.86328125" style="157" bestFit="1" customWidth="1"/>
    <col min="11791" max="11791" width="1.86328125" style="157" bestFit="1" customWidth="1"/>
    <col min="11792" max="11793" width="15.86328125" style="157" bestFit="1" customWidth="1"/>
    <col min="11794" max="12032" width="9.1328125" style="157"/>
    <col min="12033" max="12033" width="23.59765625" style="157" customWidth="1"/>
    <col min="12034" max="12034" width="22.3984375" style="157" customWidth="1"/>
    <col min="12035" max="12035" width="10.3984375" style="157" customWidth="1"/>
    <col min="12036" max="12036" width="13.59765625" style="157" customWidth="1"/>
    <col min="12037" max="12037" width="10.3984375" style="157" bestFit="1" customWidth="1"/>
    <col min="12038" max="12038" width="12.1328125" style="157" customWidth="1"/>
    <col min="12039" max="12039" width="3.59765625" style="157" bestFit="1" customWidth="1"/>
    <col min="12040" max="12040" width="2.3984375" style="157" bestFit="1" customWidth="1"/>
    <col min="12041" max="12041" width="3.59765625" style="157" bestFit="1" customWidth="1"/>
    <col min="12042" max="12042" width="1.86328125" style="157" customWidth="1"/>
    <col min="12043" max="12043" width="1.86328125" style="157" bestFit="1" customWidth="1"/>
    <col min="12044" max="12044" width="11.86328125" style="157" bestFit="1" customWidth="1"/>
    <col min="12045" max="12045" width="1.86328125" style="157" bestFit="1" customWidth="1"/>
    <col min="12046" max="12046" width="36.86328125" style="157" bestFit="1" customWidth="1"/>
    <col min="12047" max="12047" width="1.86328125" style="157" bestFit="1" customWidth="1"/>
    <col min="12048" max="12049" width="15.86328125" style="157" bestFit="1" customWidth="1"/>
    <col min="12050" max="12288" width="9.1328125" style="157"/>
    <col min="12289" max="12289" width="23.59765625" style="157" customWidth="1"/>
    <col min="12290" max="12290" width="22.3984375" style="157" customWidth="1"/>
    <col min="12291" max="12291" width="10.3984375" style="157" customWidth="1"/>
    <col min="12292" max="12292" width="13.59765625" style="157" customWidth="1"/>
    <col min="12293" max="12293" width="10.3984375" style="157" bestFit="1" customWidth="1"/>
    <col min="12294" max="12294" width="12.1328125" style="157" customWidth="1"/>
    <col min="12295" max="12295" width="3.59765625" style="157" bestFit="1" customWidth="1"/>
    <col min="12296" max="12296" width="2.3984375" style="157" bestFit="1" customWidth="1"/>
    <col min="12297" max="12297" width="3.59765625" style="157" bestFit="1" customWidth="1"/>
    <col min="12298" max="12298" width="1.86328125" style="157" customWidth="1"/>
    <col min="12299" max="12299" width="1.86328125" style="157" bestFit="1" customWidth="1"/>
    <col min="12300" max="12300" width="11.86328125" style="157" bestFit="1" customWidth="1"/>
    <col min="12301" max="12301" width="1.86328125" style="157" bestFit="1" customWidth="1"/>
    <col min="12302" max="12302" width="36.86328125" style="157" bestFit="1" customWidth="1"/>
    <col min="12303" max="12303" width="1.86328125" style="157" bestFit="1" customWidth="1"/>
    <col min="12304" max="12305" width="15.86328125" style="157" bestFit="1" customWidth="1"/>
    <col min="12306" max="12544" width="9.1328125" style="157"/>
    <col min="12545" max="12545" width="23.59765625" style="157" customWidth="1"/>
    <col min="12546" max="12546" width="22.3984375" style="157" customWidth="1"/>
    <col min="12547" max="12547" width="10.3984375" style="157" customWidth="1"/>
    <col min="12548" max="12548" width="13.59765625" style="157" customWidth="1"/>
    <col min="12549" max="12549" width="10.3984375" style="157" bestFit="1" customWidth="1"/>
    <col min="12550" max="12550" width="12.1328125" style="157" customWidth="1"/>
    <col min="12551" max="12551" width="3.59765625" style="157" bestFit="1" customWidth="1"/>
    <col min="12552" max="12552" width="2.3984375" style="157" bestFit="1" customWidth="1"/>
    <col min="12553" max="12553" width="3.59765625" style="157" bestFit="1" customWidth="1"/>
    <col min="12554" max="12554" width="1.86328125" style="157" customWidth="1"/>
    <col min="12555" max="12555" width="1.86328125" style="157" bestFit="1" customWidth="1"/>
    <col min="12556" max="12556" width="11.86328125" style="157" bestFit="1" customWidth="1"/>
    <col min="12557" max="12557" width="1.86328125" style="157" bestFit="1" customWidth="1"/>
    <col min="12558" max="12558" width="36.86328125" style="157" bestFit="1" customWidth="1"/>
    <col min="12559" max="12559" width="1.86328125" style="157" bestFit="1" customWidth="1"/>
    <col min="12560" max="12561" width="15.86328125" style="157" bestFit="1" customWidth="1"/>
    <col min="12562" max="12800" width="9.1328125" style="157"/>
    <col min="12801" max="12801" width="23.59765625" style="157" customWidth="1"/>
    <col min="12802" max="12802" width="22.3984375" style="157" customWidth="1"/>
    <col min="12803" max="12803" width="10.3984375" style="157" customWidth="1"/>
    <col min="12804" max="12804" width="13.59765625" style="157" customWidth="1"/>
    <col min="12805" max="12805" width="10.3984375" style="157" bestFit="1" customWidth="1"/>
    <col min="12806" max="12806" width="12.1328125" style="157" customWidth="1"/>
    <col min="12807" max="12807" width="3.59765625" style="157" bestFit="1" customWidth="1"/>
    <col min="12808" max="12808" width="2.3984375" style="157" bestFit="1" customWidth="1"/>
    <col min="12809" max="12809" width="3.59765625" style="157" bestFit="1" customWidth="1"/>
    <col min="12810" max="12810" width="1.86328125" style="157" customWidth="1"/>
    <col min="12811" max="12811" width="1.86328125" style="157" bestFit="1" customWidth="1"/>
    <col min="12812" max="12812" width="11.86328125" style="157" bestFit="1" customWidth="1"/>
    <col min="12813" max="12813" width="1.86328125" style="157" bestFit="1" customWidth="1"/>
    <col min="12814" max="12814" width="36.86328125" style="157" bestFit="1" customWidth="1"/>
    <col min="12815" max="12815" width="1.86328125" style="157" bestFit="1" customWidth="1"/>
    <col min="12816" max="12817" width="15.86328125" style="157" bestFit="1" customWidth="1"/>
    <col min="12818" max="13056" width="9.1328125" style="157"/>
    <col min="13057" max="13057" width="23.59765625" style="157" customWidth="1"/>
    <col min="13058" max="13058" width="22.3984375" style="157" customWidth="1"/>
    <col min="13059" max="13059" width="10.3984375" style="157" customWidth="1"/>
    <col min="13060" max="13060" width="13.59765625" style="157" customWidth="1"/>
    <col min="13061" max="13061" width="10.3984375" style="157" bestFit="1" customWidth="1"/>
    <col min="13062" max="13062" width="12.1328125" style="157" customWidth="1"/>
    <col min="13063" max="13063" width="3.59765625" style="157" bestFit="1" customWidth="1"/>
    <col min="13064" max="13064" width="2.3984375" style="157" bestFit="1" customWidth="1"/>
    <col min="13065" max="13065" width="3.59765625" style="157" bestFit="1" customWidth="1"/>
    <col min="13066" max="13066" width="1.86328125" style="157" customWidth="1"/>
    <col min="13067" max="13067" width="1.86328125" style="157" bestFit="1" customWidth="1"/>
    <col min="13068" max="13068" width="11.86328125" style="157" bestFit="1" customWidth="1"/>
    <col min="13069" max="13069" width="1.86328125" style="157" bestFit="1" customWidth="1"/>
    <col min="13070" max="13070" width="36.86328125" style="157" bestFit="1" customWidth="1"/>
    <col min="13071" max="13071" width="1.86328125" style="157" bestFit="1" customWidth="1"/>
    <col min="13072" max="13073" width="15.86328125" style="157" bestFit="1" customWidth="1"/>
    <col min="13074" max="13312" width="9.1328125" style="157"/>
    <col min="13313" max="13313" width="23.59765625" style="157" customWidth="1"/>
    <col min="13314" max="13314" width="22.3984375" style="157" customWidth="1"/>
    <col min="13315" max="13315" width="10.3984375" style="157" customWidth="1"/>
    <col min="13316" max="13316" width="13.59765625" style="157" customWidth="1"/>
    <col min="13317" max="13317" width="10.3984375" style="157" bestFit="1" customWidth="1"/>
    <col min="13318" max="13318" width="12.1328125" style="157" customWidth="1"/>
    <col min="13319" max="13319" width="3.59765625" style="157" bestFit="1" customWidth="1"/>
    <col min="13320" max="13320" width="2.3984375" style="157" bestFit="1" customWidth="1"/>
    <col min="13321" max="13321" width="3.59765625" style="157" bestFit="1" customWidth="1"/>
    <col min="13322" max="13322" width="1.86328125" style="157" customWidth="1"/>
    <col min="13323" max="13323" width="1.86328125" style="157" bestFit="1" customWidth="1"/>
    <col min="13324" max="13324" width="11.86328125" style="157" bestFit="1" customWidth="1"/>
    <col min="13325" max="13325" width="1.86328125" style="157" bestFit="1" customWidth="1"/>
    <col min="13326" max="13326" width="36.86328125" style="157" bestFit="1" customWidth="1"/>
    <col min="13327" max="13327" width="1.86328125" style="157" bestFit="1" customWidth="1"/>
    <col min="13328" max="13329" width="15.86328125" style="157" bestFit="1" customWidth="1"/>
    <col min="13330" max="13568" width="9.1328125" style="157"/>
    <col min="13569" max="13569" width="23.59765625" style="157" customWidth="1"/>
    <col min="13570" max="13570" width="22.3984375" style="157" customWidth="1"/>
    <col min="13571" max="13571" width="10.3984375" style="157" customWidth="1"/>
    <col min="13572" max="13572" width="13.59765625" style="157" customWidth="1"/>
    <col min="13573" max="13573" width="10.3984375" style="157" bestFit="1" customWidth="1"/>
    <col min="13574" max="13574" width="12.1328125" style="157" customWidth="1"/>
    <col min="13575" max="13575" width="3.59765625" style="157" bestFit="1" customWidth="1"/>
    <col min="13576" max="13576" width="2.3984375" style="157" bestFit="1" customWidth="1"/>
    <col min="13577" max="13577" width="3.59765625" style="157" bestFit="1" customWidth="1"/>
    <col min="13578" max="13578" width="1.86328125" style="157" customWidth="1"/>
    <col min="13579" max="13579" width="1.86328125" style="157" bestFit="1" customWidth="1"/>
    <col min="13580" max="13580" width="11.86328125" style="157" bestFit="1" customWidth="1"/>
    <col min="13581" max="13581" width="1.86328125" style="157" bestFit="1" customWidth="1"/>
    <col min="13582" max="13582" width="36.86328125" style="157" bestFit="1" customWidth="1"/>
    <col min="13583" max="13583" width="1.86328125" style="157" bestFit="1" customWidth="1"/>
    <col min="13584" max="13585" width="15.86328125" style="157" bestFit="1" customWidth="1"/>
    <col min="13586" max="13824" width="9.1328125" style="157"/>
    <col min="13825" max="13825" width="23.59765625" style="157" customWidth="1"/>
    <col min="13826" max="13826" width="22.3984375" style="157" customWidth="1"/>
    <col min="13827" max="13827" width="10.3984375" style="157" customWidth="1"/>
    <col min="13828" max="13828" width="13.59765625" style="157" customWidth="1"/>
    <col min="13829" max="13829" width="10.3984375" style="157" bestFit="1" customWidth="1"/>
    <col min="13830" max="13830" width="12.1328125" style="157" customWidth="1"/>
    <col min="13831" max="13831" width="3.59765625" style="157" bestFit="1" customWidth="1"/>
    <col min="13832" max="13832" width="2.3984375" style="157" bestFit="1" customWidth="1"/>
    <col min="13833" max="13833" width="3.59765625" style="157" bestFit="1" customWidth="1"/>
    <col min="13834" max="13834" width="1.86328125" style="157" customWidth="1"/>
    <col min="13835" max="13835" width="1.86328125" style="157" bestFit="1" customWidth="1"/>
    <col min="13836" max="13836" width="11.86328125" style="157" bestFit="1" customWidth="1"/>
    <col min="13837" max="13837" width="1.86328125" style="157" bestFit="1" customWidth="1"/>
    <col min="13838" max="13838" width="36.86328125" style="157" bestFit="1" customWidth="1"/>
    <col min="13839" max="13839" width="1.86328125" style="157" bestFit="1" customWidth="1"/>
    <col min="13840" max="13841" width="15.86328125" style="157" bestFit="1" customWidth="1"/>
    <col min="13842" max="14080" width="9.1328125" style="157"/>
    <col min="14081" max="14081" width="23.59765625" style="157" customWidth="1"/>
    <col min="14082" max="14082" width="22.3984375" style="157" customWidth="1"/>
    <col min="14083" max="14083" width="10.3984375" style="157" customWidth="1"/>
    <col min="14084" max="14084" width="13.59765625" style="157" customWidth="1"/>
    <col min="14085" max="14085" width="10.3984375" style="157" bestFit="1" customWidth="1"/>
    <col min="14086" max="14086" width="12.1328125" style="157" customWidth="1"/>
    <col min="14087" max="14087" width="3.59765625" style="157" bestFit="1" customWidth="1"/>
    <col min="14088" max="14088" width="2.3984375" style="157" bestFit="1" customWidth="1"/>
    <col min="14089" max="14089" width="3.59765625" style="157" bestFit="1" customWidth="1"/>
    <col min="14090" max="14090" width="1.86328125" style="157" customWidth="1"/>
    <col min="14091" max="14091" width="1.86328125" style="157" bestFit="1" customWidth="1"/>
    <col min="14092" max="14092" width="11.86328125" style="157" bestFit="1" customWidth="1"/>
    <col min="14093" max="14093" width="1.86328125" style="157" bestFit="1" customWidth="1"/>
    <col min="14094" max="14094" width="36.86328125" style="157" bestFit="1" customWidth="1"/>
    <col min="14095" max="14095" width="1.86328125" style="157" bestFit="1" customWidth="1"/>
    <col min="14096" max="14097" width="15.86328125" style="157" bestFit="1" customWidth="1"/>
    <col min="14098" max="14336" width="9.1328125" style="157"/>
    <col min="14337" max="14337" width="23.59765625" style="157" customWidth="1"/>
    <col min="14338" max="14338" width="22.3984375" style="157" customWidth="1"/>
    <col min="14339" max="14339" width="10.3984375" style="157" customWidth="1"/>
    <col min="14340" max="14340" width="13.59765625" style="157" customWidth="1"/>
    <col min="14341" max="14341" width="10.3984375" style="157" bestFit="1" customWidth="1"/>
    <col min="14342" max="14342" width="12.1328125" style="157" customWidth="1"/>
    <col min="14343" max="14343" width="3.59765625" style="157" bestFit="1" customWidth="1"/>
    <col min="14344" max="14344" width="2.3984375" style="157" bestFit="1" customWidth="1"/>
    <col min="14345" max="14345" width="3.59765625" style="157" bestFit="1" customWidth="1"/>
    <col min="14346" max="14346" width="1.86328125" style="157" customWidth="1"/>
    <col min="14347" max="14347" width="1.86328125" style="157" bestFit="1" customWidth="1"/>
    <col min="14348" max="14348" width="11.86328125" style="157" bestFit="1" customWidth="1"/>
    <col min="14349" max="14349" width="1.86328125" style="157" bestFit="1" customWidth="1"/>
    <col min="14350" max="14350" width="36.86328125" style="157" bestFit="1" customWidth="1"/>
    <col min="14351" max="14351" width="1.86328125" style="157" bestFit="1" customWidth="1"/>
    <col min="14352" max="14353" width="15.86328125" style="157" bestFit="1" customWidth="1"/>
    <col min="14354" max="14592" width="9.1328125" style="157"/>
    <col min="14593" max="14593" width="23.59765625" style="157" customWidth="1"/>
    <col min="14594" max="14594" width="22.3984375" style="157" customWidth="1"/>
    <col min="14595" max="14595" width="10.3984375" style="157" customWidth="1"/>
    <col min="14596" max="14596" width="13.59765625" style="157" customWidth="1"/>
    <col min="14597" max="14597" width="10.3984375" style="157" bestFit="1" customWidth="1"/>
    <col min="14598" max="14598" width="12.1328125" style="157" customWidth="1"/>
    <col min="14599" max="14599" width="3.59765625" style="157" bestFit="1" customWidth="1"/>
    <col min="14600" max="14600" width="2.3984375" style="157" bestFit="1" customWidth="1"/>
    <col min="14601" max="14601" width="3.59765625" style="157" bestFit="1" customWidth="1"/>
    <col min="14602" max="14602" width="1.86328125" style="157" customWidth="1"/>
    <col min="14603" max="14603" width="1.86328125" style="157" bestFit="1" customWidth="1"/>
    <col min="14604" max="14604" width="11.86328125" style="157" bestFit="1" customWidth="1"/>
    <col min="14605" max="14605" width="1.86328125" style="157" bestFit="1" customWidth="1"/>
    <col min="14606" max="14606" width="36.86328125" style="157" bestFit="1" customWidth="1"/>
    <col min="14607" max="14607" width="1.86328125" style="157" bestFit="1" customWidth="1"/>
    <col min="14608" max="14609" width="15.86328125" style="157" bestFit="1" customWidth="1"/>
    <col min="14610" max="14848" width="9.1328125" style="157"/>
    <col min="14849" max="14849" width="23.59765625" style="157" customWidth="1"/>
    <col min="14850" max="14850" width="22.3984375" style="157" customWidth="1"/>
    <col min="14851" max="14851" width="10.3984375" style="157" customWidth="1"/>
    <col min="14852" max="14852" width="13.59765625" style="157" customWidth="1"/>
    <col min="14853" max="14853" width="10.3984375" style="157" bestFit="1" customWidth="1"/>
    <col min="14854" max="14854" width="12.1328125" style="157" customWidth="1"/>
    <col min="14855" max="14855" width="3.59765625" style="157" bestFit="1" customWidth="1"/>
    <col min="14856" max="14856" width="2.3984375" style="157" bestFit="1" customWidth="1"/>
    <col min="14857" max="14857" width="3.59765625" style="157" bestFit="1" customWidth="1"/>
    <col min="14858" max="14858" width="1.86328125" style="157" customWidth="1"/>
    <col min="14859" max="14859" width="1.86328125" style="157" bestFit="1" customWidth="1"/>
    <col min="14860" max="14860" width="11.86328125" style="157" bestFit="1" customWidth="1"/>
    <col min="14861" max="14861" width="1.86328125" style="157" bestFit="1" customWidth="1"/>
    <col min="14862" max="14862" width="36.86328125" style="157" bestFit="1" customWidth="1"/>
    <col min="14863" max="14863" width="1.86328125" style="157" bestFit="1" customWidth="1"/>
    <col min="14864" max="14865" width="15.86328125" style="157" bestFit="1" customWidth="1"/>
    <col min="14866" max="15104" width="9.1328125" style="157"/>
    <col min="15105" max="15105" width="23.59765625" style="157" customWidth="1"/>
    <col min="15106" max="15106" width="22.3984375" style="157" customWidth="1"/>
    <col min="15107" max="15107" width="10.3984375" style="157" customWidth="1"/>
    <col min="15108" max="15108" width="13.59765625" style="157" customWidth="1"/>
    <col min="15109" max="15109" width="10.3984375" style="157" bestFit="1" customWidth="1"/>
    <col min="15110" max="15110" width="12.1328125" style="157" customWidth="1"/>
    <col min="15111" max="15111" width="3.59765625" style="157" bestFit="1" customWidth="1"/>
    <col min="15112" max="15112" width="2.3984375" style="157" bestFit="1" customWidth="1"/>
    <col min="15113" max="15113" width="3.59765625" style="157" bestFit="1" customWidth="1"/>
    <col min="15114" max="15114" width="1.86328125" style="157" customWidth="1"/>
    <col min="15115" max="15115" width="1.86328125" style="157" bestFit="1" customWidth="1"/>
    <col min="15116" max="15116" width="11.86328125" style="157" bestFit="1" customWidth="1"/>
    <col min="15117" max="15117" width="1.86328125" style="157" bestFit="1" customWidth="1"/>
    <col min="15118" max="15118" width="36.86328125" style="157" bestFit="1" customWidth="1"/>
    <col min="15119" max="15119" width="1.86328125" style="157" bestFit="1" customWidth="1"/>
    <col min="15120" max="15121" width="15.86328125" style="157" bestFit="1" customWidth="1"/>
    <col min="15122" max="15360" width="9.1328125" style="157"/>
    <col min="15361" max="15361" width="23.59765625" style="157" customWidth="1"/>
    <col min="15362" max="15362" width="22.3984375" style="157" customWidth="1"/>
    <col min="15363" max="15363" width="10.3984375" style="157" customWidth="1"/>
    <col min="15364" max="15364" width="13.59765625" style="157" customWidth="1"/>
    <col min="15365" max="15365" width="10.3984375" style="157" bestFit="1" customWidth="1"/>
    <col min="15366" max="15366" width="12.1328125" style="157" customWidth="1"/>
    <col min="15367" max="15367" width="3.59765625" style="157" bestFit="1" customWidth="1"/>
    <col min="15368" max="15368" width="2.3984375" style="157" bestFit="1" customWidth="1"/>
    <col min="15369" max="15369" width="3.59765625" style="157" bestFit="1" customWidth="1"/>
    <col min="15370" max="15370" width="1.86328125" style="157" customWidth="1"/>
    <col min="15371" max="15371" width="1.86328125" style="157" bestFit="1" customWidth="1"/>
    <col min="15372" max="15372" width="11.86328125" style="157" bestFit="1" customWidth="1"/>
    <col min="15373" max="15373" width="1.86328125" style="157" bestFit="1" customWidth="1"/>
    <col min="15374" max="15374" width="36.86328125" style="157" bestFit="1" customWidth="1"/>
    <col min="15375" max="15375" width="1.86328125" style="157" bestFit="1" customWidth="1"/>
    <col min="15376" max="15377" width="15.86328125" style="157" bestFit="1" customWidth="1"/>
    <col min="15378" max="15616" width="9.1328125" style="157"/>
    <col min="15617" max="15617" width="23.59765625" style="157" customWidth="1"/>
    <col min="15618" max="15618" width="22.3984375" style="157" customWidth="1"/>
    <col min="15619" max="15619" width="10.3984375" style="157" customWidth="1"/>
    <col min="15620" max="15620" width="13.59765625" style="157" customWidth="1"/>
    <col min="15621" max="15621" width="10.3984375" style="157" bestFit="1" customWidth="1"/>
    <col min="15622" max="15622" width="12.1328125" style="157" customWidth="1"/>
    <col min="15623" max="15623" width="3.59765625" style="157" bestFit="1" customWidth="1"/>
    <col min="15624" max="15624" width="2.3984375" style="157" bestFit="1" customWidth="1"/>
    <col min="15625" max="15625" width="3.59765625" style="157" bestFit="1" customWidth="1"/>
    <col min="15626" max="15626" width="1.86328125" style="157" customWidth="1"/>
    <col min="15627" max="15627" width="1.86328125" style="157" bestFit="1" customWidth="1"/>
    <col min="15628" max="15628" width="11.86328125" style="157" bestFit="1" customWidth="1"/>
    <col min="15629" max="15629" width="1.86328125" style="157" bestFit="1" customWidth="1"/>
    <col min="15630" max="15630" width="36.86328125" style="157" bestFit="1" customWidth="1"/>
    <col min="15631" max="15631" width="1.86328125" style="157" bestFit="1" customWidth="1"/>
    <col min="15632" max="15633" width="15.86328125" style="157" bestFit="1" customWidth="1"/>
    <col min="15634" max="15872" width="9.1328125" style="157"/>
    <col min="15873" max="15873" width="23.59765625" style="157" customWidth="1"/>
    <col min="15874" max="15874" width="22.3984375" style="157" customWidth="1"/>
    <col min="15875" max="15875" width="10.3984375" style="157" customWidth="1"/>
    <col min="15876" max="15876" width="13.59765625" style="157" customWidth="1"/>
    <col min="15877" max="15877" width="10.3984375" style="157" bestFit="1" customWidth="1"/>
    <col min="15878" max="15878" width="12.1328125" style="157" customWidth="1"/>
    <col min="15879" max="15879" width="3.59765625" style="157" bestFit="1" customWidth="1"/>
    <col min="15880" max="15880" width="2.3984375" style="157" bestFit="1" customWidth="1"/>
    <col min="15881" max="15881" width="3.59765625" style="157" bestFit="1" customWidth="1"/>
    <col min="15882" max="15882" width="1.86328125" style="157" customWidth="1"/>
    <col min="15883" max="15883" width="1.86328125" style="157" bestFit="1" customWidth="1"/>
    <col min="15884" max="15884" width="11.86328125" style="157" bestFit="1" customWidth="1"/>
    <col min="15885" max="15885" width="1.86328125" style="157" bestFit="1" customWidth="1"/>
    <col min="15886" max="15886" width="36.86328125" style="157" bestFit="1" customWidth="1"/>
    <col min="15887" max="15887" width="1.86328125" style="157" bestFit="1" customWidth="1"/>
    <col min="15888" max="15889" width="15.86328125" style="157" bestFit="1" customWidth="1"/>
    <col min="15890" max="16128" width="9.1328125" style="157"/>
    <col min="16129" max="16129" width="23.59765625" style="157" customWidth="1"/>
    <col min="16130" max="16130" width="22.3984375" style="157" customWidth="1"/>
    <col min="16131" max="16131" width="10.3984375" style="157" customWidth="1"/>
    <col min="16132" max="16132" width="13.59765625" style="157" customWidth="1"/>
    <col min="16133" max="16133" width="10.3984375" style="157" bestFit="1" customWidth="1"/>
    <col min="16134" max="16134" width="12.1328125" style="157" customWidth="1"/>
    <col min="16135" max="16135" width="3.59765625" style="157" bestFit="1" customWidth="1"/>
    <col min="16136" max="16136" width="2.3984375" style="157" bestFit="1" customWidth="1"/>
    <col min="16137" max="16137" width="3.59765625" style="157" bestFit="1" customWidth="1"/>
    <col min="16138" max="16138" width="1.86328125" style="157" customWidth="1"/>
    <col min="16139" max="16139" width="1.86328125" style="157" bestFit="1" customWidth="1"/>
    <col min="16140" max="16140" width="11.86328125" style="157" bestFit="1" customWidth="1"/>
    <col min="16141" max="16141" width="1.86328125" style="157" bestFit="1" customWidth="1"/>
    <col min="16142" max="16142" width="36.86328125" style="157" bestFit="1" customWidth="1"/>
    <col min="16143" max="16143" width="1.86328125" style="157" bestFit="1" customWidth="1"/>
    <col min="16144" max="16145" width="15.86328125" style="157" bestFit="1" customWidth="1"/>
    <col min="16146" max="16384" width="9.1328125" style="157"/>
  </cols>
  <sheetData>
    <row r="1" spans="1:16" ht="33" customHeight="1" x14ac:dyDescent="0.3">
      <c r="A1" s="953" t="s">
        <v>458</v>
      </c>
      <c r="B1" s="953"/>
      <c r="C1" s="953"/>
      <c r="D1" s="953"/>
      <c r="E1" s="953"/>
      <c r="F1" s="953"/>
      <c r="G1" s="953"/>
      <c r="H1" s="953"/>
      <c r="I1" s="953"/>
      <c r="J1" s="224"/>
    </row>
    <row r="2" spans="1:16" ht="15" customHeight="1" x14ac:dyDescent="0.3">
      <c r="A2" s="954"/>
      <c r="B2" s="954"/>
      <c r="C2" s="954"/>
      <c r="D2" s="954"/>
      <c r="E2" s="954"/>
      <c r="F2" s="954"/>
      <c r="G2" s="156"/>
      <c r="H2" s="156"/>
      <c r="I2" s="156"/>
      <c r="J2" s="224"/>
    </row>
    <row r="3" spans="1:16" ht="7.5" customHeight="1" x14ac:dyDescent="0.3">
      <c r="A3" s="899"/>
      <c r="B3" s="899"/>
      <c r="C3" s="899"/>
      <c r="D3" s="899"/>
      <c r="E3" s="955"/>
      <c r="F3" s="955"/>
      <c r="G3" s="955"/>
      <c r="H3" s="899"/>
      <c r="I3" s="899"/>
    </row>
    <row r="4" spans="1:16" ht="12.4" x14ac:dyDescent="0.3">
      <c r="A4" s="225" t="s">
        <v>402</v>
      </c>
      <c r="B4" s="956" t="s">
        <v>403</v>
      </c>
      <c r="C4" s="957"/>
      <c r="D4" s="958" t="s">
        <v>404</v>
      </c>
      <c r="E4" s="959"/>
      <c r="F4" s="960" t="s">
        <v>405</v>
      </c>
      <c r="G4" s="960"/>
      <c r="H4" s="960"/>
      <c r="I4" s="961"/>
      <c r="J4" s="226"/>
    </row>
    <row r="5" spans="1:16" ht="34.5" customHeight="1" x14ac:dyDescent="0.3">
      <c r="A5" s="227" t="s">
        <v>406</v>
      </c>
      <c r="B5" s="962" t="s">
        <v>406</v>
      </c>
      <c r="C5" s="963"/>
      <c r="D5" s="962" t="s">
        <v>406</v>
      </c>
      <c r="E5" s="963"/>
      <c r="F5" s="962" t="s">
        <v>406</v>
      </c>
      <c r="G5" s="964"/>
      <c r="H5" s="964"/>
      <c r="I5" s="963"/>
    </row>
    <row r="6" spans="1:16" s="162" customFormat="1" ht="45" customHeight="1" thickBot="1" x14ac:dyDescent="0.4">
      <c r="A6" s="228" t="s">
        <v>459</v>
      </c>
      <c r="B6" s="228" t="s">
        <v>460</v>
      </c>
      <c r="C6" s="229" t="s">
        <v>461</v>
      </c>
      <c r="D6" s="228" t="s">
        <v>462</v>
      </c>
      <c r="E6" s="230" t="s">
        <v>463</v>
      </c>
      <c r="F6" s="965" t="s">
        <v>464</v>
      </c>
      <c r="G6" s="965"/>
      <c r="H6" s="965"/>
      <c r="I6" s="966"/>
      <c r="J6" s="231"/>
      <c r="K6" s="232"/>
      <c r="L6" s="232"/>
      <c r="M6" s="232"/>
      <c r="N6" s="232"/>
      <c r="O6" s="232"/>
      <c r="P6" s="233"/>
    </row>
    <row r="7" spans="1:16" ht="31.5" customHeight="1" thickBot="1" x14ac:dyDescent="0.35">
      <c r="A7" s="180"/>
      <c r="B7" s="180"/>
      <c r="C7" s="180"/>
      <c r="D7" s="180"/>
      <c r="E7" s="180"/>
      <c r="F7" s="928"/>
      <c r="G7" s="928"/>
      <c r="H7" s="928"/>
      <c r="I7" s="928"/>
      <c r="J7" s="226"/>
      <c r="K7" s="234">
        <f>SUM(K8:K11)</f>
        <v>4</v>
      </c>
      <c r="L7" s="235" t="s">
        <v>429</v>
      </c>
      <c r="M7" s="234">
        <f>SUM(M8:M16)</f>
        <v>9</v>
      </c>
      <c r="N7" s="236" t="s">
        <v>465</v>
      </c>
      <c r="O7" s="237">
        <f>SUM(O8:O10)</f>
        <v>2</v>
      </c>
      <c r="P7" s="238" t="s">
        <v>431</v>
      </c>
    </row>
    <row r="8" spans="1:16" ht="31.5" customHeight="1" x14ac:dyDescent="0.2">
      <c r="A8" s="180"/>
      <c r="B8" s="180"/>
      <c r="C8" s="180"/>
      <c r="D8" s="180"/>
      <c r="E8" s="180"/>
      <c r="F8" s="928"/>
      <c r="G8" s="928"/>
      <c r="H8" s="928"/>
      <c r="I8" s="928"/>
      <c r="J8" s="226"/>
      <c r="K8" s="239">
        <f>IF(A5&lt;&gt;"","",1)</f>
        <v>1</v>
      </c>
      <c r="L8" s="240" t="str">
        <f>A4</f>
        <v>1. Part Number:</v>
      </c>
      <c r="M8" s="239">
        <f>IF(D5&lt;&gt;"","",1)</f>
        <v>1</v>
      </c>
      <c r="N8" s="613" t="str">
        <f>D4</f>
        <v>3. Serial Number:</v>
      </c>
      <c r="O8" s="242">
        <f>IF(C7&lt;&gt;"","",1)</f>
        <v>1</v>
      </c>
      <c r="P8" s="243" t="s">
        <v>466</v>
      </c>
    </row>
    <row r="9" spans="1:16" ht="31.5" customHeight="1" thickBot="1" x14ac:dyDescent="0.25">
      <c r="A9" s="180"/>
      <c r="B9" s="180"/>
      <c r="C9" s="180"/>
      <c r="D9" s="180"/>
      <c r="E9" s="180"/>
      <c r="F9" s="928"/>
      <c r="G9" s="928"/>
      <c r="H9" s="928"/>
      <c r="I9" s="928"/>
      <c r="J9" s="226"/>
      <c r="K9" s="244">
        <f>IF(B5&lt;&gt;"","",1)</f>
        <v>1</v>
      </c>
      <c r="L9" s="245" t="str">
        <f>B4</f>
        <v>2. Part Name:</v>
      </c>
      <c r="M9" s="239">
        <f>IF(F5&lt;&gt;"","",1)</f>
        <v>1</v>
      </c>
      <c r="N9" s="241" t="s">
        <v>434</v>
      </c>
      <c r="O9" s="246">
        <f>IF(A26&lt;&gt;"","",1)</f>
        <v>1</v>
      </c>
      <c r="P9" s="247" t="s">
        <v>467</v>
      </c>
    </row>
    <row r="10" spans="1:16" ht="31.5" customHeight="1" x14ac:dyDescent="0.2">
      <c r="A10" s="180"/>
      <c r="B10" s="180"/>
      <c r="C10" s="180"/>
      <c r="D10" s="180"/>
      <c r="E10" s="180"/>
      <c r="F10" s="928"/>
      <c r="G10" s="928"/>
      <c r="H10" s="928"/>
      <c r="I10" s="928"/>
      <c r="J10" s="226"/>
      <c r="K10" s="239">
        <f>IF(A28&lt;&gt;"","",1)</f>
        <v>1</v>
      </c>
      <c r="L10" s="240" t="str">
        <f>A27</f>
        <v>14. Signature</v>
      </c>
      <c r="M10" s="239">
        <f>IF(A7&lt;&gt;"","",1)</f>
        <v>1</v>
      </c>
      <c r="N10" s="241" t="s">
        <v>468</v>
      </c>
      <c r="O10" s="248"/>
      <c r="P10" s="249"/>
    </row>
    <row r="11" spans="1:16" ht="31.5" customHeight="1" thickBot="1" x14ac:dyDescent="0.25">
      <c r="A11" s="180"/>
      <c r="B11" s="180"/>
      <c r="C11" s="180"/>
      <c r="D11" s="180"/>
      <c r="E11" s="180"/>
      <c r="F11" s="928"/>
      <c r="G11" s="928"/>
      <c r="H11" s="928"/>
      <c r="I11" s="928"/>
      <c r="J11" s="226"/>
      <c r="K11" s="250">
        <f>IF(F27&lt;&gt;"","",1)</f>
        <v>1</v>
      </c>
      <c r="L11" s="251" t="str">
        <f>E27</f>
        <v>15. Date</v>
      </c>
      <c r="M11" s="239">
        <f>IF(B7&lt;&gt;"","",1)</f>
        <v>1</v>
      </c>
      <c r="N11" s="241" t="s">
        <v>469</v>
      </c>
      <c r="O11" s="252"/>
      <c r="P11" s="252"/>
    </row>
    <row r="12" spans="1:16" ht="31.5" customHeight="1" x14ac:dyDescent="0.15">
      <c r="A12" s="180"/>
      <c r="B12" s="180"/>
      <c r="C12" s="180"/>
      <c r="D12" s="180"/>
      <c r="E12" s="180"/>
      <c r="F12" s="928"/>
      <c r="G12" s="928"/>
      <c r="H12" s="928"/>
      <c r="I12" s="928"/>
      <c r="K12" s="252"/>
      <c r="L12" s="252"/>
      <c r="M12" s="239">
        <f>IF(D7&lt;&gt;"","",1)</f>
        <v>1</v>
      </c>
      <c r="N12" s="241" t="s">
        <v>470</v>
      </c>
      <c r="O12" s="252"/>
      <c r="P12" s="252"/>
    </row>
    <row r="13" spans="1:16" ht="31.5" customHeight="1" x14ac:dyDescent="0.15">
      <c r="A13" s="180"/>
      <c r="B13" s="180"/>
      <c r="C13" s="180"/>
      <c r="D13" s="180"/>
      <c r="E13" s="180"/>
      <c r="F13" s="928"/>
      <c r="G13" s="928"/>
      <c r="H13" s="928"/>
      <c r="I13" s="928"/>
      <c r="K13" s="252"/>
      <c r="L13" s="252"/>
      <c r="M13" s="239">
        <f>IF(E7&lt;&gt;"","",1)</f>
        <v>1</v>
      </c>
      <c r="N13" s="241" t="s">
        <v>471</v>
      </c>
      <c r="O13" s="252"/>
      <c r="P13" s="252"/>
    </row>
    <row r="14" spans="1:16" ht="31.5" customHeight="1" x14ac:dyDescent="0.15">
      <c r="A14" s="180"/>
      <c r="B14" s="180"/>
      <c r="C14" s="180"/>
      <c r="D14" s="180"/>
      <c r="E14" s="180"/>
      <c r="F14" s="928"/>
      <c r="G14" s="928"/>
      <c r="H14" s="928"/>
      <c r="I14" s="928"/>
      <c r="K14" s="252"/>
      <c r="L14" s="252"/>
      <c r="M14" s="239">
        <f>IF(F7&lt;&gt;"","",1)</f>
        <v>1</v>
      </c>
      <c r="N14" s="241" t="s">
        <v>472</v>
      </c>
      <c r="O14" s="252"/>
      <c r="P14" s="252"/>
    </row>
    <row r="15" spans="1:16" ht="31.5" customHeight="1" x14ac:dyDescent="0.15">
      <c r="A15" s="180"/>
      <c r="B15" s="180"/>
      <c r="C15" s="180"/>
      <c r="D15" s="180"/>
      <c r="E15" s="180"/>
      <c r="F15" s="928"/>
      <c r="G15" s="928"/>
      <c r="H15" s="928"/>
      <c r="I15" s="928"/>
      <c r="K15" s="252"/>
      <c r="L15" s="252"/>
      <c r="M15" s="239">
        <f>IF(A21&lt;&gt;"","",1)</f>
        <v>1</v>
      </c>
      <c r="N15" s="241" t="s">
        <v>473</v>
      </c>
      <c r="O15" s="252"/>
      <c r="P15" s="242"/>
    </row>
    <row r="16" spans="1:16" ht="31.5" customHeight="1" thickBot="1" x14ac:dyDescent="0.2">
      <c r="A16" s="180"/>
      <c r="B16" s="180"/>
      <c r="C16" s="180"/>
      <c r="D16" s="180"/>
      <c r="E16" s="180"/>
      <c r="F16" s="928"/>
      <c r="G16" s="928"/>
      <c r="H16" s="928"/>
      <c r="I16" s="928"/>
      <c r="K16" s="252"/>
      <c r="L16" s="252"/>
      <c r="M16" s="250">
        <f>IF(B21&lt;&gt;"","",1)</f>
        <v>1</v>
      </c>
      <c r="N16" s="253" t="s">
        <v>474</v>
      </c>
      <c r="O16" s="252"/>
      <c r="P16" s="252"/>
    </row>
    <row r="17" spans="1:16" ht="31.5" customHeight="1" x14ac:dyDescent="0.15">
      <c r="A17" s="180"/>
      <c r="B17" s="180"/>
      <c r="C17" s="180"/>
      <c r="D17" s="180"/>
      <c r="E17" s="180"/>
      <c r="F17" s="928"/>
      <c r="G17" s="928"/>
      <c r="H17" s="928"/>
      <c r="I17" s="928"/>
      <c r="K17" s="252"/>
      <c r="L17" s="252"/>
      <c r="M17" s="252"/>
      <c r="N17" s="252"/>
      <c r="O17" s="252"/>
      <c r="P17" s="252"/>
    </row>
    <row r="18" spans="1:16" ht="31.5" customHeight="1" x14ac:dyDescent="0.15">
      <c r="A18" s="180"/>
      <c r="B18" s="180"/>
      <c r="C18" s="180"/>
      <c r="D18" s="180"/>
      <c r="E18" s="180"/>
      <c r="F18" s="928"/>
      <c r="G18" s="928"/>
      <c r="H18" s="928"/>
      <c r="I18" s="928"/>
      <c r="P18" s="159"/>
    </row>
    <row r="19" spans="1:16" ht="31.5" customHeight="1" x14ac:dyDescent="0.15">
      <c r="A19" s="180"/>
      <c r="B19" s="180"/>
      <c r="C19" s="180"/>
      <c r="D19" s="180"/>
      <c r="E19" s="180"/>
      <c r="F19" s="928"/>
      <c r="G19" s="928"/>
      <c r="H19" s="928"/>
      <c r="I19" s="928"/>
      <c r="P19" s="159"/>
    </row>
    <row r="20" spans="1:16" ht="25.5" x14ac:dyDescent="0.15">
      <c r="A20" s="254" t="s">
        <v>475</v>
      </c>
      <c r="B20" s="967" t="s">
        <v>476</v>
      </c>
      <c r="C20" s="967"/>
      <c r="D20" s="967"/>
      <c r="E20" s="967"/>
      <c r="F20" s="967"/>
      <c r="G20" s="967"/>
      <c r="H20" s="967"/>
      <c r="I20" s="968"/>
    </row>
    <row r="21" spans="1:16" ht="26.25" customHeight="1" x14ac:dyDescent="0.15">
      <c r="A21" s="255"/>
      <c r="B21" s="975"/>
      <c r="C21" s="975"/>
      <c r="D21" s="975"/>
      <c r="E21" s="975"/>
      <c r="F21" s="975"/>
      <c r="G21" s="975"/>
      <c r="H21" s="975"/>
      <c r="I21" s="975"/>
      <c r="P21" s="159"/>
    </row>
    <row r="22" spans="1:16" ht="26.25" customHeight="1" x14ac:dyDescent="0.15">
      <c r="A22" s="255"/>
      <c r="B22" s="975"/>
      <c r="C22" s="975"/>
      <c r="D22" s="975"/>
      <c r="E22" s="975"/>
      <c r="F22" s="975"/>
      <c r="G22" s="975"/>
      <c r="H22" s="975"/>
      <c r="I22" s="975"/>
    </row>
    <row r="23" spans="1:16" ht="26.25" customHeight="1" x14ac:dyDescent="0.15">
      <c r="A23" s="255"/>
      <c r="B23" s="975"/>
      <c r="C23" s="975"/>
      <c r="D23" s="975"/>
      <c r="E23" s="975"/>
      <c r="F23" s="975"/>
      <c r="G23" s="975"/>
      <c r="H23" s="975"/>
      <c r="I23" s="975"/>
    </row>
    <row r="24" spans="1:16" ht="26.25" customHeight="1" x14ac:dyDescent="0.15">
      <c r="A24" s="255"/>
      <c r="B24" s="975"/>
      <c r="C24" s="975"/>
      <c r="D24" s="975"/>
      <c r="E24" s="975"/>
      <c r="F24" s="975"/>
      <c r="G24" s="975"/>
      <c r="H24" s="975"/>
      <c r="I24" s="975"/>
    </row>
    <row r="25" spans="1:16" ht="23.25" customHeight="1" x14ac:dyDescent="0.15">
      <c r="A25" s="976" t="s">
        <v>467</v>
      </c>
      <c r="B25" s="977"/>
      <c r="C25" s="977"/>
      <c r="D25" s="977"/>
      <c r="E25" s="977"/>
      <c r="F25" s="977"/>
      <c r="G25" s="977"/>
      <c r="H25" s="977"/>
      <c r="I25" s="978"/>
    </row>
    <row r="26" spans="1:16" ht="41.25" customHeight="1" x14ac:dyDescent="0.15">
      <c r="A26" s="979"/>
      <c r="B26" s="980"/>
      <c r="C26" s="980"/>
      <c r="D26" s="980"/>
      <c r="E26" s="980"/>
      <c r="F26" s="980"/>
      <c r="G26" s="980"/>
      <c r="H26" s="980"/>
      <c r="I26" s="981"/>
    </row>
    <row r="27" spans="1:16" ht="12.75" customHeight="1" x14ac:dyDescent="0.15">
      <c r="A27" s="256" t="s">
        <v>477</v>
      </c>
      <c r="B27" s="969"/>
      <c r="C27" s="969"/>
      <c r="D27" s="970"/>
      <c r="E27" s="971" t="s">
        <v>478</v>
      </c>
      <c r="F27" s="891"/>
      <c r="G27" s="891"/>
      <c r="H27" s="891"/>
      <c r="I27" s="892"/>
    </row>
    <row r="28" spans="1:16" ht="45" customHeight="1" x14ac:dyDescent="0.15">
      <c r="A28" s="221"/>
      <c r="B28" s="973"/>
      <c r="C28" s="973"/>
      <c r="D28" s="974"/>
      <c r="E28" s="972"/>
      <c r="F28" s="893"/>
      <c r="G28" s="893"/>
      <c r="H28" s="893"/>
      <c r="I28" s="894"/>
    </row>
    <row r="29" spans="1:16" ht="23.25" customHeight="1" x14ac:dyDescent="0.15"/>
    <row r="30" spans="1:16" ht="23.25" customHeight="1" x14ac:dyDescent="0.15"/>
    <row r="31" spans="1:16" ht="23.25" customHeight="1" x14ac:dyDescent="0.15">
      <c r="P31" s="159"/>
    </row>
    <row r="32" spans="1:16" ht="23.25" customHeight="1" x14ac:dyDescent="0.15">
      <c r="P32" s="159"/>
    </row>
    <row r="33" spans="16:16" ht="23.25" customHeight="1" x14ac:dyDescent="0.15"/>
    <row r="34" spans="16:16" ht="23.25" customHeight="1" x14ac:dyDescent="0.15"/>
    <row r="35" spans="16:16" ht="23.25" customHeight="1" x14ac:dyDescent="0.15"/>
    <row r="36" spans="16:16" ht="23.25" customHeight="1" x14ac:dyDescent="0.15"/>
    <row r="37" spans="16:16" ht="23.25" customHeight="1" x14ac:dyDescent="0.15"/>
    <row r="38" spans="16:16" ht="23.25" customHeight="1" x14ac:dyDescent="0.15"/>
    <row r="39" spans="16:16" ht="23.25" customHeight="1" x14ac:dyDescent="0.15"/>
    <row r="40" spans="16:16" ht="23.25" customHeight="1" x14ac:dyDescent="0.15"/>
    <row r="41" spans="16:16" ht="23.25" customHeight="1" x14ac:dyDescent="0.15"/>
    <row r="42" spans="16:16" ht="23.25" customHeight="1" x14ac:dyDescent="0.15"/>
    <row r="43" spans="16:16" ht="23.25" customHeight="1" x14ac:dyDescent="0.15"/>
    <row r="44" spans="16:16" ht="23.25" customHeight="1" x14ac:dyDescent="0.15">
      <c r="P44" s="159"/>
    </row>
    <row r="45" spans="16:16" ht="23.25" customHeight="1" x14ac:dyDescent="0.15"/>
    <row r="46" spans="16:16" ht="23.25" customHeight="1" x14ac:dyDescent="0.15">
      <c r="P46" s="159"/>
    </row>
    <row r="47" spans="16:16" ht="23.25" customHeight="1" x14ac:dyDescent="0.15">
      <c r="P47" s="159"/>
    </row>
    <row r="48" spans="16:16" ht="23.25" customHeight="1" x14ac:dyDescent="0.15"/>
    <row r="49" spans="16:16" ht="23.25" customHeight="1" x14ac:dyDescent="0.15"/>
    <row r="50" spans="16:16" ht="23.25" customHeight="1" x14ac:dyDescent="0.15"/>
    <row r="51" spans="16:16" ht="23.25" customHeight="1" x14ac:dyDescent="0.15"/>
    <row r="52" spans="16:16" ht="23.25" customHeight="1" x14ac:dyDescent="0.15">
      <c r="P52" s="159"/>
    </row>
    <row r="53" spans="16:16" ht="23.25" customHeight="1" x14ac:dyDescent="0.15">
      <c r="P53" s="159"/>
    </row>
    <row r="54" spans="16:16" ht="23.25" customHeight="1" x14ac:dyDescent="0.15"/>
    <row r="55" spans="16:16" ht="23.25" customHeight="1" x14ac:dyDescent="0.15">
      <c r="P55" s="159"/>
    </row>
    <row r="56" spans="16:16" ht="23.25" customHeight="1" x14ac:dyDescent="0.15"/>
    <row r="57" spans="16:16" ht="23.25" customHeight="1" x14ac:dyDescent="0.15"/>
    <row r="58" spans="16:16" ht="23.25" customHeight="1" x14ac:dyDescent="0.15"/>
    <row r="59" spans="16:16" ht="23.25" customHeight="1" x14ac:dyDescent="0.15"/>
    <row r="60" spans="16:16" ht="23.25" customHeight="1" x14ac:dyDescent="0.15"/>
    <row r="61" spans="16:16" ht="23.25" customHeight="1" x14ac:dyDescent="0.15"/>
    <row r="62" spans="16:16" ht="23.25" customHeight="1" x14ac:dyDescent="0.15"/>
    <row r="63" spans="16:16" ht="23.25" customHeight="1" x14ac:dyDescent="0.15">
      <c r="P63" s="159"/>
    </row>
    <row r="64" spans="16:16" ht="23.25" customHeight="1" x14ac:dyDescent="0.15">
      <c r="P64" s="159"/>
    </row>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row r="116" ht="23.25" customHeight="1" x14ac:dyDescent="0.15"/>
    <row r="117" ht="23.25" customHeight="1" x14ac:dyDescent="0.15"/>
    <row r="118" ht="23.25" customHeight="1" x14ac:dyDescent="0.15"/>
    <row r="119" ht="23.25" customHeight="1" x14ac:dyDescent="0.15"/>
    <row r="120" ht="23.25" customHeight="1" x14ac:dyDescent="0.15"/>
    <row r="121" ht="23.25" customHeight="1" x14ac:dyDescent="0.15"/>
    <row r="122" ht="23.25" customHeight="1" x14ac:dyDescent="0.15"/>
    <row r="123" ht="23.25" customHeight="1" x14ac:dyDescent="0.15"/>
    <row r="124" ht="23.25" customHeight="1" x14ac:dyDescent="0.15"/>
    <row r="125" ht="23.25" customHeight="1" x14ac:dyDescent="0.15"/>
    <row r="126" ht="23.25" customHeight="1" x14ac:dyDescent="0.15"/>
    <row r="127" ht="23.25" customHeight="1" x14ac:dyDescent="0.15"/>
    <row r="128" ht="23.25" customHeight="1" x14ac:dyDescent="0.15"/>
    <row r="129" ht="23.25" customHeight="1" x14ac:dyDescent="0.15"/>
    <row r="130" ht="23.25" customHeight="1" x14ac:dyDescent="0.15"/>
    <row r="131" ht="23.25" customHeight="1" x14ac:dyDescent="0.15"/>
    <row r="132" ht="23.25" customHeight="1" x14ac:dyDescent="0.15"/>
    <row r="133" ht="23.25" customHeight="1" x14ac:dyDescent="0.15"/>
    <row r="134" ht="23.25" customHeight="1" x14ac:dyDescent="0.15"/>
    <row r="135" ht="23.25" customHeight="1" x14ac:dyDescent="0.15"/>
    <row r="136" ht="23.25" customHeight="1" x14ac:dyDescent="0.15"/>
    <row r="137" ht="23.25" customHeight="1" x14ac:dyDescent="0.15"/>
    <row r="138" ht="23.25" customHeight="1" x14ac:dyDescent="0.15"/>
    <row r="139" ht="23.25" customHeight="1" x14ac:dyDescent="0.15"/>
    <row r="140" ht="23.25" customHeight="1" x14ac:dyDescent="0.15"/>
    <row r="141" ht="23.25" customHeight="1" x14ac:dyDescent="0.15"/>
    <row r="142" ht="23.25" customHeight="1" x14ac:dyDescent="0.15"/>
    <row r="143" ht="23.25" customHeight="1" x14ac:dyDescent="0.15"/>
    <row r="144"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row r="164" ht="23.25" customHeight="1" x14ac:dyDescent="0.15"/>
    <row r="165" ht="23.25" customHeight="1" x14ac:dyDescent="0.15"/>
    <row r="166" ht="23.25" customHeight="1" x14ac:dyDescent="0.15"/>
    <row r="167" ht="23.25" customHeight="1" x14ac:dyDescent="0.15"/>
    <row r="168" ht="23.25" customHeight="1" x14ac:dyDescent="0.15"/>
    <row r="169" ht="23.25" customHeight="1" x14ac:dyDescent="0.15"/>
    <row r="170" ht="23.25" customHeight="1" x14ac:dyDescent="0.15"/>
    <row r="171" ht="23.25" customHeight="1" x14ac:dyDescent="0.15"/>
    <row r="172" ht="23.25" customHeight="1" x14ac:dyDescent="0.15"/>
    <row r="173" ht="23.25" customHeight="1" x14ac:dyDescent="0.15"/>
    <row r="174" ht="23.25" customHeight="1" x14ac:dyDescent="0.15"/>
    <row r="175" ht="23.25" customHeight="1" x14ac:dyDescent="0.15"/>
    <row r="176" ht="23.25" customHeight="1" x14ac:dyDescent="0.15"/>
    <row r="177" ht="23.25" customHeight="1" x14ac:dyDescent="0.15"/>
    <row r="178" ht="23.25" customHeight="1" x14ac:dyDescent="0.15"/>
    <row r="179" ht="23.25" customHeight="1" x14ac:dyDescent="0.15"/>
    <row r="180" ht="23.25" customHeight="1" x14ac:dyDescent="0.15"/>
    <row r="181" ht="23.25" customHeight="1" x14ac:dyDescent="0.15"/>
    <row r="182" ht="23.25" customHeight="1" x14ac:dyDescent="0.15"/>
    <row r="183" ht="23.25" customHeight="1" x14ac:dyDescent="0.15"/>
    <row r="184" ht="23.25" customHeight="1" x14ac:dyDescent="0.15"/>
    <row r="185" ht="23.25" customHeight="1" x14ac:dyDescent="0.15"/>
    <row r="186" ht="23.25" customHeight="1" x14ac:dyDescent="0.15"/>
    <row r="187" ht="23.25" customHeight="1" x14ac:dyDescent="0.15"/>
    <row r="188" ht="23.25" customHeight="1" x14ac:dyDescent="0.15"/>
    <row r="189" ht="23.25" customHeight="1" x14ac:dyDescent="0.15"/>
    <row r="190" ht="23.25" customHeight="1" x14ac:dyDescent="0.15"/>
    <row r="191" ht="23.25" customHeight="1" x14ac:dyDescent="0.15"/>
    <row r="192" ht="23.25" customHeight="1" x14ac:dyDescent="0.15"/>
    <row r="193" ht="23.25" customHeight="1" x14ac:dyDescent="0.15"/>
    <row r="194" ht="23.25" customHeight="1" x14ac:dyDescent="0.15"/>
    <row r="195" ht="23.25" customHeight="1" x14ac:dyDescent="0.15"/>
    <row r="196" ht="23.25" customHeight="1" x14ac:dyDescent="0.15"/>
    <row r="197" ht="23.25" customHeight="1" x14ac:dyDescent="0.15"/>
    <row r="198" ht="23.25" customHeight="1" x14ac:dyDescent="0.15"/>
    <row r="199" ht="23.25" customHeight="1" x14ac:dyDescent="0.15"/>
    <row r="200" ht="23.25" customHeight="1" x14ac:dyDescent="0.15"/>
    <row r="201" ht="23.25" customHeight="1" x14ac:dyDescent="0.15"/>
    <row r="202" ht="23.25" customHeight="1" x14ac:dyDescent="0.15"/>
    <row r="203" ht="23.25" customHeight="1" x14ac:dyDescent="0.15"/>
    <row r="204" ht="23.25" customHeight="1" x14ac:dyDescent="0.15"/>
    <row r="205" ht="23.25" customHeight="1" x14ac:dyDescent="0.15"/>
    <row r="206" ht="23.25" customHeight="1" x14ac:dyDescent="0.15"/>
    <row r="207" ht="23.25" customHeight="1" x14ac:dyDescent="0.15"/>
    <row r="208"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row r="221" ht="23.25" customHeight="1" x14ac:dyDescent="0.15"/>
    <row r="222" ht="23.25" customHeight="1" x14ac:dyDescent="0.15"/>
    <row r="223" ht="23.25" customHeight="1" x14ac:dyDescent="0.15"/>
    <row r="224" ht="23.25" customHeight="1" x14ac:dyDescent="0.15"/>
    <row r="225" ht="23.25" customHeight="1" x14ac:dyDescent="0.15"/>
    <row r="226" ht="23.25" customHeight="1" x14ac:dyDescent="0.15"/>
    <row r="227" ht="23.25" customHeight="1" x14ac:dyDescent="0.15"/>
    <row r="228" ht="23.25" customHeight="1" x14ac:dyDescent="0.15"/>
    <row r="229" ht="23.25" customHeight="1" x14ac:dyDescent="0.15"/>
    <row r="230" ht="23.25" customHeight="1" x14ac:dyDescent="0.15"/>
    <row r="231" ht="23.25" customHeight="1" x14ac:dyDescent="0.15"/>
    <row r="232" ht="23.25" customHeight="1" x14ac:dyDescent="0.15"/>
    <row r="233" ht="23.25" customHeight="1" x14ac:dyDescent="0.15"/>
    <row r="234" ht="23.25" customHeight="1" x14ac:dyDescent="0.15"/>
    <row r="235" ht="23.25" customHeight="1" x14ac:dyDescent="0.15"/>
    <row r="236" ht="23.25" customHeight="1" x14ac:dyDescent="0.15"/>
    <row r="237" ht="23.25" customHeight="1" x14ac:dyDescent="0.15"/>
    <row r="238" ht="23.25" customHeight="1" x14ac:dyDescent="0.15"/>
    <row r="239" ht="23.25" customHeight="1" x14ac:dyDescent="0.15"/>
    <row r="240" ht="23.25" customHeight="1" x14ac:dyDescent="0.15"/>
    <row r="241" ht="23.25" customHeight="1" x14ac:dyDescent="0.15"/>
    <row r="242" ht="23.25" customHeight="1" x14ac:dyDescent="0.15"/>
    <row r="243" ht="23.25" customHeight="1" x14ac:dyDescent="0.15"/>
    <row r="244" ht="23.25" customHeight="1" x14ac:dyDescent="0.15"/>
    <row r="245" ht="23.25" customHeight="1" x14ac:dyDescent="0.15"/>
    <row r="246" ht="23.25" customHeight="1" x14ac:dyDescent="0.15"/>
    <row r="247" ht="23.25" customHeight="1" x14ac:dyDescent="0.15"/>
    <row r="248" ht="23.25" customHeight="1" x14ac:dyDescent="0.15"/>
    <row r="249" ht="23.25" customHeight="1" x14ac:dyDescent="0.15"/>
    <row r="250" ht="23.25" customHeight="1" x14ac:dyDescent="0.15"/>
    <row r="251" ht="23.25" customHeight="1" x14ac:dyDescent="0.15"/>
    <row r="252" ht="23.25" customHeight="1" x14ac:dyDescent="0.15"/>
    <row r="253" ht="23.25" customHeight="1" x14ac:dyDescent="0.15"/>
    <row r="254" ht="23.25" customHeight="1" x14ac:dyDescent="0.15"/>
    <row r="255" ht="23.25" customHeight="1" x14ac:dyDescent="0.15"/>
    <row r="256" ht="23.25" customHeight="1" x14ac:dyDescent="0.15"/>
    <row r="257" ht="23.25" customHeight="1" x14ac:dyDescent="0.15"/>
    <row r="258" ht="23.25" customHeight="1" x14ac:dyDescent="0.15"/>
    <row r="259" ht="23.25" customHeight="1" x14ac:dyDescent="0.15"/>
    <row r="260" ht="23.25" customHeight="1" x14ac:dyDescent="0.15"/>
    <row r="261" ht="23.25" customHeight="1" x14ac:dyDescent="0.15"/>
    <row r="262" ht="23.25" customHeight="1" x14ac:dyDescent="0.15"/>
    <row r="263" ht="23.25" customHeight="1" x14ac:dyDescent="0.15"/>
    <row r="264" ht="23.25" customHeight="1" x14ac:dyDescent="0.15"/>
    <row r="265" ht="23.25" customHeight="1" x14ac:dyDescent="0.15"/>
    <row r="266" ht="23.25" customHeight="1" x14ac:dyDescent="0.15"/>
    <row r="267" ht="23.25" customHeight="1" x14ac:dyDescent="0.15"/>
    <row r="268" ht="23.25" customHeight="1" x14ac:dyDescent="0.15"/>
    <row r="269" ht="23.25" customHeight="1" x14ac:dyDescent="0.15"/>
    <row r="270" ht="23.25" customHeight="1" x14ac:dyDescent="0.15"/>
    <row r="271" ht="23.25" customHeight="1" x14ac:dyDescent="0.15"/>
    <row r="272" ht="23.25" customHeight="1" x14ac:dyDescent="0.15"/>
    <row r="273" ht="23.25" customHeight="1" x14ac:dyDescent="0.15"/>
    <row r="274" ht="23.25" customHeight="1" x14ac:dyDescent="0.15"/>
    <row r="275" ht="23.25" customHeight="1" x14ac:dyDescent="0.15"/>
    <row r="276" ht="23.25" customHeight="1" x14ac:dyDescent="0.15"/>
    <row r="277" ht="23.25" customHeight="1" x14ac:dyDescent="0.15"/>
    <row r="278" ht="23.25" customHeight="1" x14ac:dyDescent="0.15"/>
    <row r="279" ht="23.25" customHeight="1" x14ac:dyDescent="0.15"/>
    <row r="280" ht="23.25" customHeight="1" x14ac:dyDescent="0.15"/>
    <row r="281" ht="23.25" customHeight="1" x14ac:dyDescent="0.15"/>
    <row r="282" ht="23.25" customHeight="1" x14ac:dyDescent="0.15"/>
    <row r="283" ht="23.25" customHeight="1" x14ac:dyDescent="0.15"/>
    <row r="284" ht="23.25" customHeight="1" x14ac:dyDescent="0.15"/>
    <row r="285" ht="23.25" customHeight="1" x14ac:dyDescent="0.15"/>
    <row r="286" ht="23.25" customHeight="1" x14ac:dyDescent="0.15"/>
    <row r="287" ht="23.25" customHeight="1" x14ac:dyDescent="0.15"/>
    <row r="288" ht="23.25" customHeight="1" x14ac:dyDescent="0.15"/>
    <row r="289" ht="23.25" customHeight="1" x14ac:dyDescent="0.15"/>
    <row r="290" ht="23.25" customHeight="1" x14ac:dyDescent="0.15"/>
    <row r="291" ht="23.25" customHeight="1" x14ac:dyDescent="0.15"/>
    <row r="292" ht="23.25" customHeight="1" x14ac:dyDescent="0.15"/>
    <row r="293" ht="23.25" customHeight="1" x14ac:dyDescent="0.15"/>
    <row r="294" ht="23.25" customHeight="1" x14ac:dyDescent="0.15"/>
    <row r="295" ht="23.25" customHeight="1" x14ac:dyDescent="0.15"/>
    <row r="296" ht="23.25" customHeight="1" x14ac:dyDescent="0.15"/>
    <row r="297" ht="23.25" customHeight="1" x14ac:dyDescent="0.15"/>
    <row r="298" ht="23.25" customHeight="1" x14ac:dyDescent="0.15"/>
    <row r="299" ht="23.25" customHeight="1" x14ac:dyDescent="0.15"/>
    <row r="300" ht="23.25" customHeight="1" x14ac:dyDescent="0.15"/>
    <row r="301" ht="23.25" customHeight="1" x14ac:dyDescent="0.15"/>
    <row r="302" ht="23.25" customHeight="1" x14ac:dyDescent="0.15"/>
    <row r="303" ht="23.25" customHeight="1" x14ac:dyDescent="0.15"/>
    <row r="304" ht="23.25" customHeight="1" x14ac:dyDescent="0.15"/>
    <row r="305" ht="23.25" customHeight="1" x14ac:dyDescent="0.15"/>
    <row r="306" ht="23.25" customHeight="1" x14ac:dyDescent="0.15"/>
    <row r="307" ht="23.25" customHeight="1" x14ac:dyDescent="0.15"/>
    <row r="308" ht="23.25" customHeight="1" x14ac:dyDescent="0.15"/>
    <row r="309" ht="23.25" customHeight="1" x14ac:dyDescent="0.15"/>
    <row r="310" ht="23.25" customHeight="1" x14ac:dyDescent="0.15"/>
    <row r="311" ht="23.25" customHeight="1" x14ac:dyDescent="0.15"/>
    <row r="312" ht="23.25" customHeight="1" x14ac:dyDescent="0.15"/>
    <row r="313" ht="23.25" customHeight="1" x14ac:dyDescent="0.15"/>
    <row r="314" ht="23.25" customHeight="1" x14ac:dyDescent="0.15"/>
    <row r="315" ht="23.25" customHeight="1" x14ac:dyDescent="0.15"/>
    <row r="316" ht="23.25" customHeight="1" x14ac:dyDescent="0.15"/>
    <row r="317" ht="23.25" customHeight="1" x14ac:dyDescent="0.15"/>
    <row r="318" ht="23.25" customHeight="1" x14ac:dyDescent="0.15"/>
    <row r="319" ht="23.25" customHeight="1" x14ac:dyDescent="0.15"/>
    <row r="320" ht="23.25" customHeight="1" x14ac:dyDescent="0.15"/>
    <row r="321" ht="23.25" customHeight="1" x14ac:dyDescent="0.15"/>
    <row r="322" ht="23.25" customHeight="1" x14ac:dyDescent="0.15"/>
    <row r="323" ht="23.25" customHeight="1" x14ac:dyDescent="0.15"/>
    <row r="324" ht="23.25" customHeight="1" x14ac:dyDescent="0.15"/>
    <row r="325" ht="23.25" customHeight="1" x14ac:dyDescent="0.15"/>
    <row r="326" ht="23.25" customHeight="1" x14ac:dyDescent="0.15"/>
    <row r="327" ht="23.25" customHeight="1" x14ac:dyDescent="0.15"/>
    <row r="328" ht="23.25" customHeight="1" x14ac:dyDescent="0.15"/>
    <row r="329" ht="23.25" customHeight="1" x14ac:dyDescent="0.15"/>
    <row r="330" ht="23.25" customHeight="1" x14ac:dyDescent="0.15"/>
    <row r="331" ht="23.25" customHeight="1" x14ac:dyDescent="0.15"/>
    <row r="332" ht="23.25" customHeight="1" x14ac:dyDescent="0.15"/>
    <row r="333" ht="23.25" customHeight="1" x14ac:dyDescent="0.15"/>
    <row r="334" ht="23.25" customHeight="1" x14ac:dyDescent="0.15"/>
    <row r="335" ht="23.25" customHeight="1" x14ac:dyDescent="0.15"/>
    <row r="336" ht="23.25" customHeight="1" x14ac:dyDescent="0.15"/>
    <row r="337" ht="23.25" customHeight="1" x14ac:dyDescent="0.15"/>
    <row r="338" ht="23.25" customHeight="1" x14ac:dyDescent="0.15"/>
    <row r="339" ht="23.25" customHeight="1" x14ac:dyDescent="0.15"/>
    <row r="340" ht="23.25" customHeight="1" x14ac:dyDescent="0.15"/>
    <row r="341" ht="23.25" customHeight="1" x14ac:dyDescent="0.15"/>
    <row r="342" ht="23.25" customHeight="1" x14ac:dyDescent="0.15"/>
    <row r="343" ht="23.25" customHeight="1" x14ac:dyDescent="0.15"/>
    <row r="344" ht="23.25" customHeight="1" x14ac:dyDescent="0.15"/>
    <row r="345" ht="23.25" customHeight="1" x14ac:dyDescent="0.15"/>
    <row r="346" ht="23.25" customHeight="1" x14ac:dyDescent="0.15"/>
    <row r="347" ht="23.25" customHeight="1" x14ac:dyDescent="0.15"/>
    <row r="348" ht="23.25" customHeight="1" x14ac:dyDescent="0.15"/>
    <row r="349" ht="23.25" customHeight="1" x14ac:dyDescent="0.15"/>
    <row r="350" ht="23.25" customHeight="1" x14ac:dyDescent="0.15"/>
    <row r="351" ht="23.25" customHeight="1" x14ac:dyDescent="0.15"/>
    <row r="352" ht="23.25" customHeight="1" x14ac:dyDescent="0.15"/>
    <row r="353" ht="23.25" customHeight="1" x14ac:dyDescent="0.15"/>
    <row r="354" ht="23.25" customHeight="1" x14ac:dyDescent="0.15"/>
    <row r="355" ht="23.25" customHeight="1" x14ac:dyDescent="0.15"/>
    <row r="356" ht="23.25" customHeight="1" x14ac:dyDescent="0.15"/>
    <row r="357" ht="23.25" customHeight="1" x14ac:dyDescent="0.15"/>
    <row r="358" ht="23.25" customHeight="1" x14ac:dyDescent="0.15"/>
    <row r="359" ht="23.25" customHeight="1" x14ac:dyDescent="0.15"/>
    <row r="360" ht="23.25" customHeight="1" x14ac:dyDescent="0.15"/>
    <row r="361" ht="23.25" customHeight="1" x14ac:dyDescent="0.15"/>
    <row r="362" ht="23.25" customHeight="1" x14ac:dyDescent="0.15"/>
    <row r="363" ht="23.25" customHeight="1" x14ac:dyDescent="0.15"/>
    <row r="364" ht="23.25" customHeight="1" x14ac:dyDescent="0.15"/>
    <row r="365" ht="23.25" customHeight="1" x14ac:dyDescent="0.15"/>
    <row r="366" ht="23.25" customHeight="1" x14ac:dyDescent="0.15"/>
    <row r="367" ht="23.25" customHeight="1" x14ac:dyDescent="0.15"/>
    <row r="368" ht="23.25" customHeight="1" x14ac:dyDescent="0.15"/>
    <row r="369" ht="23.25" customHeight="1" x14ac:dyDescent="0.15"/>
    <row r="370" ht="23.25" customHeight="1" x14ac:dyDescent="0.15"/>
    <row r="371" ht="23.25" customHeight="1" x14ac:dyDescent="0.15"/>
    <row r="372" ht="23.25" customHeight="1" x14ac:dyDescent="0.15"/>
    <row r="373" ht="23.25" customHeight="1" x14ac:dyDescent="0.15"/>
    <row r="374" ht="23.25" customHeight="1" x14ac:dyDescent="0.15"/>
    <row r="375" ht="23.25" customHeight="1" x14ac:dyDescent="0.15"/>
    <row r="376" ht="23.25" customHeight="1" x14ac:dyDescent="0.15"/>
    <row r="377" ht="23.25" customHeight="1" x14ac:dyDescent="0.15"/>
    <row r="378" ht="23.25" customHeight="1" x14ac:dyDescent="0.15"/>
    <row r="379" ht="23.25" customHeight="1" x14ac:dyDescent="0.15"/>
    <row r="380" ht="23.25" customHeight="1" x14ac:dyDescent="0.15"/>
    <row r="381" ht="23.25" customHeight="1" x14ac:dyDescent="0.15"/>
    <row r="382" ht="23.25" customHeight="1" x14ac:dyDescent="0.15"/>
    <row r="383" ht="23.25" customHeight="1" x14ac:dyDescent="0.15"/>
    <row r="384" ht="23.25" customHeight="1" x14ac:dyDescent="0.15"/>
    <row r="385" ht="23.25" customHeight="1" x14ac:dyDescent="0.15"/>
    <row r="386" ht="23.25" customHeight="1" x14ac:dyDescent="0.15"/>
    <row r="387" ht="23.25" customHeight="1" x14ac:dyDescent="0.15"/>
    <row r="388" ht="23.25" customHeight="1" x14ac:dyDescent="0.15"/>
    <row r="389" ht="23.25" customHeight="1" x14ac:dyDescent="0.15"/>
  </sheetData>
  <mergeCells count="34">
    <mergeCell ref="B27:D27"/>
    <mergeCell ref="E27:E28"/>
    <mergeCell ref="F27:I28"/>
    <mergeCell ref="B28:D28"/>
    <mergeCell ref="B21:I21"/>
    <mergeCell ref="B22:I22"/>
    <mergeCell ref="B23:I23"/>
    <mergeCell ref="B24:I24"/>
    <mergeCell ref="A25:I25"/>
    <mergeCell ref="A26:I26"/>
    <mergeCell ref="B20:I20"/>
    <mergeCell ref="F9:I9"/>
    <mergeCell ref="F10:I10"/>
    <mergeCell ref="F11:I11"/>
    <mergeCell ref="F12:I12"/>
    <mergeCell ref="F13:I13"/>
    <mergeCell ref="F14:I14"/>
    <mergeCell ref="F15:I15"/>
    <mergeCell ref="F16:I16"/>
    <mergeCell ref="F17:I17"/>
    <mergeCell ref="F18:I18"/>
    <mergeCell ref="F19:I19"/>
    <mergeCell ref="F8:I8"/>
    <mergeCell ref="A1:I1"/>
    <mergeCell ref="A2:F2"/>
    <mergeCell ref="A3:I3"/>
    <mergeCell ref="B4:C4"/>
    <mergeCell ref="D4:E4"/>
    <mergeCell ref="F4:I4"/>
    <mergeCell ref="B5:C5"/>
    <mergeCell ref="D5:E5"/>
    <mergeCell ref="F5:I5"/>
    <mergeCell ref="F6:I6"/>
    <mergeCell ref="F7:I7"/>
  </mergeCells>
  <conditionalFormatting sqref="A21:I21 A26:I26 A28">
    <cfRule type="cellIs" dxfId="14" priority="5" stopIfTrue="1" operator="equal">
      <formula>0</formula>
    </cfRule>
  </conditionalFormatting>
  <conditionalFormatting sqref="E7:E19">
    <cfRule type="cellIs" dxfId="13" priority="6" stopIfTrue="1" operator="equal">
      <formula>"No"</formula>
    </cfRule>
  </conditionalFormatting>
  <conditionalFormatting sqref="F27:I28">
    <cfRule type="cellIs" dxfId="12" priority="7" stopIfTrue="1" operator="equal">
      <formula>0</formula>
    </cfRule>
  </conditionalFormatting>
  <conditionalFormatting sqref="K7 M7 O7">
    <cfRule type="cellIs" dxfId="11" priority="3" stopIfTrue="1" operator="greaterThanOrEqual">
      <formula>1</formula>
    </cfRule>
    <cfRule type="cellIs" dxfId="10" priority="4" stopIfTrue="1" operator="equal">
      <formula>0</formula>
    </cfRule>
  </conditionalFormatting>
  <conditionalFormatting sqref="O8:O9 K8:K11 M8:M16">
    <cfRule type="cellIs" dxfId="9" priority="1" stopIfTrue="1" operator="equal">
      <formula>1</formula>
    </cfRule>
    <cfRule type="cellIs" dxfId="8" priority="2" stopIfTrue="1" operator="notEqual">
      <formula>1</formula>
    </cfRule>
  </conditionalFormatting>
  <printOptions horizontalCentered="1"/>
  <pageMargins left="0" right="0" top="0.19685039370078741" bottom="0.39370078740157483" header="0" footer="0.11811023622047245"/>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EFBC-E2B2-4EA8-B40F-694C0F19762C}">
  <sheetPr codeName="Sheet21"/>
  <dimension ref="A1:AL22"/>
  <sheetViews>
    <sheetView zoomScaleNormal="100" workbookViewId="0">
      <selection activeCell="R11" sqref="R11"/>
    </sheetView>
  </sheetViews>
  <sheetFormatPr defaultColWidth="9.1328125" defaultRowHeight="10.15" x14ac:dyDescent="0.3"/>
  <cols>
    <col min="1" max="1" width="5.86328125" style="157" customWidth="1"/>
    <col min="2" max="2" width="10" style="157" customWidth="1"/>
    <col min="3" max="3" width="13" style="157" customWidth="1"/>
    <col min="4" max="4" width="27.1328125" style="157" customWidth="1"/>
    <col min="5" max="5" width="19.1328125" style="157" customWidth="1"/>
    <col min="6" max="6" width="11" style="157" customWidth="1"/>
    <col min="7" max="7" width="15" style="157" customWidth="1"/>
    <col min="8" max="8" width="21.265625" style="157" customWidth="1"/>
    <col min="9" max="9" width="9.59765625" style="157" customWidth="1"/>
    <col min="10" max="10" width="4.59765625" style="157" customWidth="1"/>
    <col min="11" max="11" width="2.86328125" style="157" bestFit="1" customWidth="1"/>
    <col min="12" max="12" width="6.59765625" style="157" customWidth="1"/>
    <col min="13" max="13" width="4.59765625" style="157" customWidth="1"/>
    <col min="14" max="14" width="1" style="158" customWidth="1"/>
    <col min="15" max="15" width="1.86328125" style="210" bestFit="1" customWidth="1"/>
    <col min="16" max="16" width="11.86328125" style="210" bestFit="1" customWidth="1"/>
    <col min="17" max="17" width="1.86328125" style="210" bestFit="1" customWidth="1"/>
    <col min="18" max="18" width="24.86328125" style="210" bestFit="1" customWidth="1"/>
    <col min="19" max="19" width="1.86328125" style="210" bestFit="1" customWidth="1"/>
    <col min="20" max="20" width="30.1328125" style="210" customWidth="1"/>
    <col min="21" max="21" width="9.1328125" style="157" customWidth="1"/>
    <col min="22" max="256" width="9.1328125" style="157"/>
    <col min="257" max="257" width="5.86328125" style="157" customWidth="1"/>
    <col min="258" max="258" width="10" style="157" customWidth="1"/>
    <col min="259" max="259" width="13" style="157" customWidth="1"/>
    <col min="260" max="260" width="27.1328125" style="157" customWidth="1"/>
    <col min="261" max="261" width="19.1328125" style="157" customWidth="1"/>
    <col min="262" max="262" width="11" style="157" customWidth="1"/>
    <col min="263" max="263" width="15" style="157" customWidth="1"/>
    <col min="264" max="264" width="21.265625" style="157" customWidth="1"/>
    <col min="265" max="265" width="9.59765625" style="157" customWidth="1"/>
    <col min="266" max="266" width="4.59765625" style="157" customWidth="1"/>
    <col min="267" max="267" width="2.86328125" style="157" bestFit="1" customWidth="1"/>
    <col min="268" max="268" width="6.59765625" style="157" customWidth="1"/>
    <col min="269" max="269" width="4.59765625" style="157" customWidth="1"/>
    <col min="270" max="270" width="1" style="157" customWidth="1"/>
    <col min="271" max="271" width="1.86328125" style="157" bestFit="1" customWidth="1"/>
    <col min="272" max="272" width="11.86328125" style="157" bestFit="1" customWidth="1"/>
    <col min="273" max="273" width="1.86328125" style="157" bestFit="1" customWidth="1"/>
    <col min="274" max="274" width="24.86328125" style="157" bestFit="1" customWidth="1"/>
    <col min="275" max="275" width="1.86328125" style="157" bestFit="1" customWidth="1"/>
    <col min="276" max="276" width="30.1328125" style="157" customWidth="1"/>
    <col min="277" max="512" width="9.1328125" style="157"/>
    <col min="513" max="513" width="5.86328125" style="157" customWidth="1"/>
    <col min="514" max="514" width="10" style="157" customWidth="1"/>
    <col min="515" max="515" width="13" style="157" customWidth="1"/>
    <col min="516" max="516" width="27.1328125" style="157" customWidth="1"/>
    <col min="517" max="517" width="19.1328125" style="157" customWidth="1"/>
    <col min="518" max="518" width="11" style="157" customWidth="1"/>
    <col min="519" max="519" width="15" style="157" customWidth="1"/>
    <col min="520" max="520" width="21.265625" style="157" customWidth="1"/>
    <col min="521" max="521" width="9.59765625" style="157" customWidth="1"/>
    <col min="522" max="522" width="4.59765625" style="157" customWidth="1"/>
    <col min="523" max="523" width="2.86328125" style="157" bestFit="1" customWidth="1"/>
    <col min="524" max="524" width="6.59765625" style="157" customWidth="1"/>
    <col min="525" max="525" width="4.59765625" style="157" customWidth="1"/>
    <col min="526" max="526" width="1" style="157" customWidth="1"/>
    <col min="527" max="527" width="1.86328125" style="157" bestFit="1" customWidth="1"/>
    <col min="528" max="528" width="11.86328125" style="157" bestFit="1" customWidth="1"/>
    <col min="529" max="529" width="1.86328125" style="157" bestFit="1" customWidth="1"/>
    <col min="530" max="530" width="24.86328125" style="157" bestFit="1" customWidth="1"/>
    <col min="531" max="531" width="1.86328125" style="157" bestFit="1" customWidth="1"/>
    <col min="532" max="532" width="30.1328125" style="157" customWidth="1"/>
    <col min="533" max="768" width="9.1328125" style="157"/>
    <col min="769" max="769" width="5.86328125" style="157" customWidth="1"/>
    <col min="770" max="770" width="10" style="157" customWidth="1"/>
    <col min="771" max="771" width="13" style="157" customWidth="1"/>
    <col min="772" max="772" width="27.1328125" style="157" customWidth="1"/>
    <col min="773" max="773" width="19.1328125" style="157" customWidth="1"/>
    <col min="774" max="774" width="11" style="157" customWidth="1"/>
    <col min="775" max="775" width="15" style="157" customWidth="1"/>
    <col min="776" max="776" width="21.265625" style="157" customWidth="1"/>
    <col min="777" max="777" width="9.59765625" style="157" customWidth="1"/>
    <col min="778" max="778" width="4.59765625" style="157" customWidth="1"/>
    <col min="779" max="779" width="2.86328125" style="157" bestFit="1" customWidth="1"/>
    <col min="780" max="780" width="6.59765625" style="157" customWidth="1"/>
    <col min="781" max="781" width="4.59765625" style="157" customWidth="1"/>
    <col min="782" max="782" width="1" style="157" customWidth="1"/>
    <col min="783" max="783" width="1.86328125" style="157" bestFit="1" customWidth="1"/>
    <col min="784" max="784" width="11.86328125" style="157" bestFit="1" customWidth="1"/>
    <col min="785" max="785" width="1.86328125" style="157" bestFit="1" customWidth="1"/>
    <col min="786" max="786" width="24.86328125" style="157" bestFit="1" customWidth="1"/>
    <col min="787" max="787" width="1.86328125" style="157" bestFit="1" customWidth="1"/>
    <col min="788" max="788" width="30.1328125" style="157" customWidth="1"/>
    <col min="789" max="1024" width="9.1328125" style="157"/>
    <col min="1025" max="1025" width="5.86328125" style="157" customWidth="1"/>
    <col min="1026" max="1026" width="10" style="157" customWidth="1"/>
    <col min="1027" max="1027" width="13" style="157" customWidth="1"/>
    <col min="1028" max="1028" width="27.1328125" style="157" customWidth="1"/>
    <col min="1029" max="1029" width="19.1328125" style="157" customWidth="1"/>
    <col min="1030" max="1030" width="11" style="157" customWidth="1"/>
    <col min="1031" max="1031" width="15" style="157" customWidth="1"/>
    <col min="1032" max="1032" width="21.265625" style="157" customWidth="1"/>
    <col min="1033" max="1033" width="9.59765625" style="157" customWidth="1"/>
    <col min="1034" max="1034" width="4.59765625" style="157" customWidth="1"/>
    <col min="1035" max="1035" width="2.86328125" style="157" bestFit="1" customWidth="1"/>
    <col min="1036" max="1036" width="6.59765625" style="157" customWidth="1"/>
    <col min="1037" max="1037" width="4.59765625" style="157" customWidth="1"/>
    <col min="1038" max="1038" width="1" style="157" customWidth="1"/>
    <col min="1039" max="1039" width="1.86328125" style="157" bestFit="1" customWidth="1"/>
    <col min="1040" max="1040" width="11.86328125" style="157" bestFit="1" customWidth="1"/>
    <col min="1041" max="1041" width="1.86328125" style="157" bestFit="1" customWidth="1"/>
    <col min="1042" max="1042" width="24.86328125" style="157" bestFit="1" customWidth="1"/>
    <col min="1043" max="1043" width="1.86328125" style="157" bestFit="1" customWidth="1"/>
    <col min="1044" max="1044" width="30.1328125" style="157" customWidth="1"/>
    <col min="1045" max="1280" width="9.1328125" style="157"/>
    <col min="1281" max="1281" width="5.86328125" style="157" customWidth="1"/>
    <col min="1282" max="1282" width="10" style="157" customWidth="1"/>
    <col min="1283" max="1283" width="13" style="157" customWidth="1"/>
    <col min="1284" max="1284" width="27.1328125" style="157" customWidth="1"/>
    <col min="1285" max="1285" width="19.1328125" style="157" customWidth="1"/>
    <col min="1286" max="1286" width="11" style="157" customWidth="1"/>
    <col min="1287" max="1287" width="15" style="157" customWidth="1"/>
    <col min="1288" max="1288" width="21.265625" style="157" customWidth="1"/>
    <col min="1289" max="1289" width="9.59765625" style="157" customWidth="1"/>
    <col min="1290" max="1290" width="4.59765625" style="157" customWidth="1"/>
    <col min="1291" max="1291" width="2.86328125" style="157" bestFit="1" customWidth="1"/>
    <col min="1292" max="1292" width="6.59765625" style="157" customWidth="1"/>
    <col min="1293" max="1293" width="4.59765625" style="157" customWidth="1"/>
    <col min="1294" max="1294" width="1" style="157" customWidth="1"/>
    <col min="1295" max="1295" width="1.86328125" style="157" bestFit="1" customWidth="1"/>
    <col min="1296" max="1296" width="11.86328125" style="157" bestFit="1" customWidth="1"/>
    <col min="1297" max="1297" width="1.86328125" style="157" bestFit="1" customWidth="1"/>
    <col min="1298" max="1298" width="24.86328125" style="157" bestFit="1" customWidth="1"/>
    <col min="1299" max="1299" width="1.86328125" style="157" bestFit="1" customWidth="1"/>
    <col min="1300" max="1300" width="30.1328125" style="157" customWidth="1"/>
    <col min="1301" max="1536" width="9.1328125" style="157"/>
    <col min="1537" max="1537" width="5.86328125" style="157" customWidth="1"/>
    <col min="1538" max="1538" width="10" style="157" customWidth="1"/>
    <col min="1539" max="1539" width="13" style="157" customWidth="1"/>
    <col min="1540" max="1540" width="27.1328125" style="157" customWidth="1"/>
    <col min="1541" max="1541" width="19.1328125" style="157" customWidth="1"/>
    <col min="1542" max="1542" width="11" style="157" customWidth="1"/>
    <col min="1543" max="1543" width="15" style="157" customWidth="1"/>
    <col min="1544" max="1544" width="21.265625" style="157" customWidth="1"/>
    <col min="1545" max="1545" width="9.59765625" style="157" customWidth="1"/>
    <col min="1546" max="1546" width="4.59765625" style="157" customWidth="1"/>
    <col min="1547" max="1547" width="2.86328125" style="157" bestFit="1" customWidth="1"/>
    <col min="1548" max="1548" width="6.59765625" style="157" customWidth="1"/>
    <col min="1549" max="1549" width="4.59765625" style="157" customWidth="1"/>
    <col min="1550" max="1550" width="1" style="157" customWidth="1"/>
    <col min="1551" max="1551" width="1.86328125" style="157" bestFit="1" customWidth="1"/>
    <col min="1552" max="1552" width="11.86328125" style="157" bestFit="1" customWidth="1"/>
    <col min="1553" max="1553" width="1.86328125" style="157" bestFit="1" customWidth="1"/>
    <col min="1554" max="1554" width="24.86328125" style="157" bestFit="1" customWidth="1"/>
    <col min="1555" max="1555" width="1.86328125" style="157" bestFit="1" customWidth="1"/>
    <col min="1556" max="1556" width="30.1328125" style="157" customWidth="1"/>
    <col min="1557" max="1792" width="9.1328125" style="157"/>
    <col min="1793" max="1793" width="5.86328125" style="157" customWidth="1"/>
    <col min="1794" max="1794" width="10" style="157" customWidth="1"/>
    <col min="1795" max="1795" width="13" style="157" customWidth="1"/>
    <col min="1796" max="1796" width="27.1328125" style="157" customWidth="1"/>
    <col min="1797" max="1797" width="19.1328125" style="157" customWidth="1"/>
    <col min="1798" max="1798" width="11" style="157" customWidth="1"/>
    <col min="1799" max="1799" width="15" style="157" customWidth="1"/>
    <col min="1800" max="1800" width="21.265625" style="157" customWidth="1"/>
    <col min="1801" max="1801" width="9.59765625" style="157" customWidth="1"/>
    <col min="1802" max="1802" width="4.59765625" style="157" customWidth="1"/>
    <col min="1803" max="1803" width="2.86328125" style="157" bestFit="1" customWidth="1"/>
    <col min="1804" max="1804" width="6.59765625" style="157" customWidth="1"/>
    <col min="1805" max="1805" width="4.59765625" style="157" customWidth="1"/>
    <col min="1806" max="1806" width="1" style="157" customWidth="1"/>
    <col min="1807" max="1807" width="1.86328125" style="157" bestFit="1" customWidth="1"/>
    <col min="1808" max="1808" width="11.86328125" style="157" bestFit="1" customWidth="1"/>
    <col min="1809" max="1809" width="1.86328125" style="157" bestFit="1" customWidth="1"/>
    <col min="1810" max="1810" width="24.86328125" style="157" bestFit="1" customWidth="1"/>
    <col min="1811" max="1811" width="1.86328125" style="157" bestFit="1" customWidth="1"/>
    <col min="1812" max="1812" width="30.1328125" style="157" customWidth="1"/>
    <col min="1813" max="2048" width="9.1328125" style="157"/>
    <col min="2049" max="2049" width="5.86328125" style="157" customWidth="1"/>
    <col min="2050" max="2050" width="10" style="157" customWidth="1"/>
    <col min="2051" max="2051" width="13" style="157" customWidth="1"/>
    <col min="2052" max="2052" width="27.1328125" style="157" customWidth="1"/>
    <col min="2053" max="2053" width="19.1328125" style="157" customWidth="1"/>
    <col min="2054" max="2054" width="11" style="157" customWidth="1"/>
    <col min="2055" max="2055" width="15" style="157" customWidth="1"/>
    <col min="2056" max="2056" width="21.265625" style="157" customWidth="1"/>
    <col min="2057" max="2057" width="9.59765625" style="157" customWidth="1"/>
    <col min="2058" max="2058" width="4.59765625" style="157" customWidth="1"/>
    <col min="2059" max="2059" width="2.86328125" style="157" bestFit="1" customWidth="1"/>
    <col min="2060" max="2060" width="6.59765625" style="157" customWidth="1"/>
    <col min="2061" max="2061" width="4.59765625" style="157" customWidth="1"/>
    <col min="2062" max="2062" width="1" style="157" customWidth="1"/>
    <col min="2063" max="2063" width="1.86328125" style="157" bestFit="1" customWidth="1"/>
    <col min="2064" max="2064" width="11.86328125" style="157" bestFit="1" customWidth="1"/>
    <col min="2065" max="2065" width="1.86328125" style="157" bestFit="1" customWidth="1"/>
    <col min="2066" max="2066" width="24.86328125" style="157" bestFit="1" customWidth="1"/>
    <col min="2067" max="2067" width="1.86328125" style="157" bestFit="1" customWidth="1"/>
    <col min="2068" max="2068" width="30.1328125" style="157" customWidth="1"/>
    <col min="2069" max="2304" width="9.1328125" style="157"/>
    <col min="2305" max="2305" width="5.86328125" style="157" customWidth="1"/>
    <col min="2306" max="2306" width="10" style="157" customWidth="1"/>
    <col min="2307" max="2307" width="13" style="157" customWidth="1"/>
    <col min="2308" max="2308" width="27.1328125" style="157" customWidth="1"/>
    <col min="2309" max="2309" width="19.1328125" style="157" customWidth="1"/>
    <col min="2310" max="2310" width="11" style="157" customWidth="1"/>
    <col min="2311" max="2311" width="15" style="157" customWidth="1"/>
    <col min="2312" max="2312" width="21.265625" style="157" customWidth="1"/>
    <col min="2313" max="2313" width="9.59765625" style="157" customWidth="1"/>
    <col min="2314" max="2314" width="4.59765625" style="157" customWidth="1"/>
    <col min="2315" max="2315" width="2.86328125" style="157" bestFit="1" customWidth="1"/>
    <col min="2316" max="2316" width="6.59765625" style="157" customWidth="1"/>
    <col min="2317" max="2317" width="4.59765625" style="157" customWidth="1"/>
    <col min="2318" max="2318" width="1" style="157" customWidth="1"/>
    <col min="2319" max="2319" width="1.86328125" style="157" bestFit="1" customWidth="1"/>
    <col min="2320" max="2320" width="11.86328125" style="157" bestFit="1" customWidth="1"/>
    <col min="2321" max="2321" width="1.86328125" style="157" bestFit="1" customWidth="1"/>
    <col min="2322" max="2322" width="24.86328125" style="157" bestFit="1" customWidth="1"/>
    <col min="2323" max="2323" width="1.86328125" style="157" bestFit="1" customWidth="1"/>
    <col min="2324" max="2324" width="30.1328125" style="157" customWidth="1"/>
    <col min="2325" max="2560" width="9.1328125" style="157"/>
    <col min="2561" max="2561" width="5.86328125" style="157" customWidth="1"/>
    <col min="2562" max="2562" width="10" style="157" customWidth="1"/>
    <col min="2563" max="2563" width="13" style="157" customWidth="1"/>
    <col min="2564" max="2564" width="27.1328125" style="157" customWidth="1"/>
    <col min="2565" max="2565" width="19.1328125" style="157" customWidth="1"/>
    <col min="2566" max="2566" width="11" style="157" customWidth="1"/>
    <col min="2567" max="2567" width="15" style="157" customWidth="1"/>
    <col min="2568" max="2568" width="21.265625" style="157" customWidth="1"/>
    <col min="2569" max="2569" width="9.59765625" style="157" customWidth="1"/>
    <col min="2570" max="2570" width="4.59765625" style="157" customWidth="1"/>
    <col min="2571" max="2571" width="2.86328125" style="157" bestFit="1" customWidth="1"/>
    <col min="2572" max="2572" width="6.59765625" style="157" customWidth="1"/>
    <col min="2573" max="2573" width="4.59765625" style="157" customWidth="1"/>
    <col min="2574" max="2574" width="1" style="157" customWidth="1"/>
    <col min="2575" max="2575" width="1.86328125" style="157" bestFit="1" customWidth="1"/>
    <col min="2576" max="2576" width="11.86328125" style="157" bestFit="1" customWidth="1"/>
    <col min="2577" max="2577" width="1.86328125" style="157" bestFit="1" customWidth="1"/>
    <col min="2578" max="2578" width="24.86328125" style="157" bestFit="1" customWidth="1"/>
    <col min="2579" max="2579" width="1.86328125" style="157" bestFit="1" customWidth="1"/>
    <col min="2580" max="2580" width="30.1328125" style="157" customWidth="1"/>
    <col min="2581" max="2816" width="9.1328125" style="157"/>
    <col min="2817" max="2817" width="5.86328125" style="157" customWidth="1"/>
    <col min="2818" max="2818" width="10" style="157" customWidth="1"/>
    <col min="2819" max="2819" width="13" style="157" customWidth="1"/>
    <col min="2820" max="2820" width="27.1328125" style="157" customWidth="1"/>
    <col min="2821" max="2821" width="19.1328125" style="157" customWidth="1"/>
    <col min="2822" max="2822" width="11" style="157" customWidth="1"/>
    <col min="2823" max="2823" width="15" style="157" customWidth="1"/>
    <col min="2824" max="2824" width="21.265625" style="157" customWidth="1"/>
    <col min="2825" max="2825" width="9.59765625" style="157" customWidth="1"/>
    <col min="2826" max="2826" width="4.59765625" style="157" customWidth="1"/>
    <col min="2827" max="2827" width="2.86328125" style="157" bestFit="1" customWidth="1"/>
    <col min="2828" max="2828" width="6.59765625" style="157" customWidth="1"/>
    <col min="2829" max="2829" width="4.59765625" style="157" customWidth="1"/>
    <col min="2830" max="2830" width="1" style="157" customWidth="1"/>
    <col min="2831" max="2831" width="1.86328125" style="157" bestFit="1" customWidth="1"/>
    <col min="2832" max="2832" width="11.86328125" style="157" bestFit="1" customWidth="1"/>
    <col min="2833" max="2833" width="1.86328125" style="157" bestFit="1" customWidth="1"/>
    <col min="2834" max="2834" width="24.86328125" style="157" bestFit="1" customWidth="1"/>
    <col min="2835" max="2835" width="1.86328125" style="157" bestFit="1" customWidth="1"/>
    <col min="2836" max="2836" width="30.1328125" style="157" customWidth="1"/>
    <col min="2837" max="3072" width="9.1328125" style="157"/>
    <col min="3073" max="3073" width="5.86328125" style="157" customWidth="1"/>
    <col min="3074" max="3074" width="10" style="157" customWidth="1"/>
    <col min="3075" max="3075" width="13" style="157" customWidth="1"/>
    <col min="3076" max="3076" width="27.1328125" style="157" customWidth="1"/>
    <col min="3077" max="3077" width="19.1328125" style="157" customWidth="1"/>
    <col min="3078" max="3078" width="11" style="157" customWidth="1"/>
    <col min="3079" max="3079" width="15" style="157" customWidth="1"/>
    <col min="3080" max="3080" width="21.265625" style="157" customWidth="1"/>
    <col min="3081" max="3081" width="9.59765625" style="157" customWidth="1"/>
    <col min="3082" max="3082" width="4.59765625" style="157" customWidth="1"/>
    <col min="3083" max="3083" width="2.86328125" style="157" bestFit="1" customWidth="1"/>
    <col min="3084" max="3084" width="6.59765625" style="157" customWidth="1"/>
    <col min="3085" max="3085" width="4.59765625" style="157" customWidth="1"/>
    <col min="3086" max="3086" width="1" style="157" customWidth="1"/>
    <col min="3087" max="3087" width="1.86328125" style="157" bestFit="1" customWidth="1"/>
    <col min="3088" max="3088" width="11.86328125" style="157" bestFit="1" customWidth="1"/>
    <col min="3089" max="3089" width="1.86328125" style="157" bestFit="1" customWidth="1"/>
    <col min="3090" max="3090" width="24.86328125" style="157" bestFit="1" customWidth="1"/>
    <col min="3091" max="3091" width="1.86328125" style="157" bestFit="1" customWidth="1"/>
    <col min="3092" max="3092" width="30.1328125" style="157" customWidth="1"/>
    <col min="3093" max="3328" width="9.1328125" style="157"/>
    <col min="3329" max="3329" width="5.86328125" style="157" customWidth="1"/>
    <col min="3330" max="3330" width="10" style="157" customWidth="1"/>
    <col min="3331" max="3331" width="13" style="157" customWidth="1"/>
    <col min="3332" max="3332" width="27.1328125" style="157" customWidth="1"/>
    <col min="3333" max="3333" width="19.1328125" style="157" customWidth="1"/>
    <col min="3334" max="3334" width="11" style="157" customWidth="1"/>
    <col min="3335" max="3335" width="15" style="157" customWidth="1"/>
    <col min="3336" max="3336" width="21.265625" style="157" customWidth="1"/>
    <col min="3337" max="3337" width="9.59765625" style="157" customWidth="1"/>
    <col min="3338" max="3338" width="4.59765625" style="157" customWidth="1"/>
    <col min="3339" max="3339" width="2.86328125" style="157" bestFit="1" customWidth="1"/>
    <col min="3340" max="3340" width="6.59765625" style="157" customWidth="1"/>
    <col min="3341" max="3341" width="4.59765625" style="157" customWidth="1"/>
    <col min="3342" max="3342" width="1" style="157" customWidth="1"/>
    <col min="3343" max="3343" width="1.86328125" style="157" bestFit="1" customWidth="1"/>
    <col min="3344" max="3344" width="11.86328125" style="157" bestFit="1" customWidth="1"/>
    <col min="3345" max="3345" width="1.86328125" style="157" bestFit="1" customWidth="1"/>
    <col min="3346" max="3346" width="24.86328125" style="157" bestFit="1" customWidth="1"/>
    <col min="3347" max="3347" width="1.86328125" style="157" bestFit="1" customWidth="1"/>
    <col min="3348" max="3348" width="30.1328125" style="157" customWidth="1"/>
    <col min="3349" max="3584" width="9.1328125" style="157"/>
    <col min="3585" max="3585" width="5.86328125" style="157" customWidth="1"/>
    <col min="3586" max="3586" width="10" style="157" customWidth="1"/>
    <col min="3587" max="3587" width="13" style="157" customWidth="1"/>
    <col min="3588" max="3588" width="27.1328125" style="157" customWidth="1"/>
    <col min="3589" max="3589" width="19.1328125" style="157" customWidth="1"/>
    <col min="3590" max="3590" width="11" style="157" customWidth="1"/>
    <col min="3591" max="3591" width="15" style="157" customWidth="1"/>
    <col min="3592" max="3592" width="21.265625" style="157" customWidth="1"/>
    <col min="3593" max="3593" width="9.59765625" style="157" customWidth="1"/>
    <col min="3594" max="3594" width="4.59765625" style="157" customWidth="1"/>
    <col min="3595" max="3595" width="2.86328125" style="157" bestFit="1" customWidth="1"/>
    <col min="3596" max="3596" width="6.59765625" style="157" customWidth="1"/>
    <col min="3597" max="3597" width="4.59765625" style="157" customWidth="1"/>
    <col min="3598" max="3598" width="1" style="157" customWidth="1"/>
    <col min="3599" max="3599" width="1.86328125" style="157" bestFit="1" customWidth="1"/>
    <col min="3600" max="3600" width="11.86328125" style="157" bestFit="1" customWidth="1"/>
    <col min="3601" max="3601" width="1.86328125" style="157" bestFit="1" customWidth="1"/>
    <col min="3602" max="3602" width="24.86328125" style="157" bestFit="1" customWidth="1"/>
    <col min="3603" max="3603" width="1.86328125" style="157" bestFit="1" customWidth="1"/>
    <col min="3604" max="3604" width="30.1328125" style="157" customWidth="1"/>
    <col min="3605" max="3840" width="9.1328125" style="157"/>
    <col min="3841" max="3841" width="5.86328125" style="157" customWidth="1"/>
    <col min="3842" max="3842" width="10" style="157" customWidth="1"/>
    <col min="3843" max="3843" width="13" style="157" customWidth="1"/>
    <col min="3844" max="3844" width="27.1328125" style="157" customWidth="1"/>
    <col min="3845" max="3845" width="19.1328125" style="157" customWidth="1"/>
    <col min="3846" max="3846" width="11" style="157" customWidth="1"/>
    <col min="3847" max="3847" width="15" style="157" customWidth="1"/>
    <col min="3848" max="3848" width="21.265625" style="157" customWidth="1"/>
    <col min="3849" max="3849" width="9.59765625" style="157" customWidth="1"/>
    <col min="3850" max="3850" width="4.59765625" style="157" customWidth="1"/>
    <col min="3851" max="3851" width="2.86328125" style="157" bestFit="1" customWidth="1"/>
    <col min="3852" max="3852" width="6.59765625" style="157" customWidth="1"/>
    <col min="3853" max="3853" width="4.59765625" style="157" customWidth="1"/>
    <col min="3854" max="3854" width="1" style="157" customWidth="1"/>
    <col min="3855" max="3855" width="1.86328125" style="157" bestFit="1" customWidth="1"/>
    <col min="3856" max="3856" width="11.86328125" style="157" bestFit="1" customWidth="1"/>
    <col min="3857" max="3857" width="1.86328125" style="157" bestFit="1" customWidth="1"/>
    <col min="3858" max="3858" width="24.86328125" style="157" bestFit="1" customWidth="1"/>
    <col min="3859" max="3859" width="1.86328125" style="157" bestFit="1" customWidth="1"/>
    <col min="3860" max="3860" width="30.1328125" style="157" customWidth="1"/>
    <col min="3861" max="4096" width="9.1328125" style="157"/>
    <col min="4097" max="4097" width="5.86328125" style="157" customWidth="1"/>
    <col min="4098" max="4098" width="10" style="157" customWidth="1"/>
    <col min="4099" max="4099" width="13" style="157" customWidth="1"/>
    <col min="4100" max="4100" width="27.1328125" style="157" customWidth="1"/>
    <col min="4101" max="4101" width="19.1328125" style="157" customWidth="1"/>
    <col min="4102" max="4102" width="11" style="157" customWidth="1"/>
    <col min="4103" max="4103" width="15" style="157" customWidth="1"/>
    <col min="4104" max="4104" width="21.265625" style="157" customWidth="1"/>
    <col min="4105" max="4105" width="9.59765625" style="157" customWidth="1"/>
    <col min="4106" max="4106" width="4.59765625" style="157" customWidth="1"/>
    <col min="4107" max="4107" width="2.86328125" style="157" bestFit="1" customWidth="1"/>
    <col min="4108" max="4108" width="6.59765625" style="157" customWidth="1"/>
    <col min="4109" max="4109" width="4.59765625" style="157" customWidth="1"/>
    <col min="4110" max="4110" width="1" style="157" customWidth="1"/>
    <col min="4111" max="4111" width="1.86328125" style="157" bestFit="1" customWidth="1"/>
    <col min="4112" max="4112" width="11.86328125" style="157" bestFit="1" customWidth="1"/>
    <col min="4113" max="4113" width="1.86328125" style="157" bestFit="1" customWidth="1"/>
    <col min="4114" max="4114" width="24.86328125" style="157" bestFit="1" customWidth="1"/>
    <col min="4115" max="4115" width="1.86328125" style="157" bestFit="1" customWidth="1"/>
    <col min="4116" max="4116" width="30.1328125" style="157" customWidth="1"/>
    <col min="4117" max="4352" width="9.1328125" style="157"/>
    <col min="4353" max="4353" width="5.86328125" style="157" customWidth="1"/>
    <col min="4354" max="4354" width="10" style="157" customWidth="1"/>
    <col min="4355" max="4355" width="13" style="157" customWidth="1"/>
    <col min="4356" max="4356" width="27.1328125" style="157" customWidth="1"/>
    <col min="4357" max="4357" width="19.1328125" style="157" customWidth="1"/>
    <col min="4358" max="4358" width="11" style="157" customWidth="1"/>
    <col min="4359" max="4359" width="15" style="157" customWidth="1"/>
    <col min="4360" max="4360" width="21.265625" style="157" customWidth="1"/>
    <col min="4361" max="4361" width="9.59765625" style="157" customWidth="1"/>
    <col min="4362" max="4362" width="4.59765625" style="157" customWidth="1"/>
    <col min="4363" max="4363" width="2.86328125" style="157" bestFit="1" customWidth="1"/>
    <col min="4364" max="4364" width="6.59765625" style="157" customWidth="1"/>
    <col min="4365" max="4365" width="4.59765625" style="157" customWidth="1"/>
    <col min="4366" max="4366" width="1" style="157" customWidth="1"/>
    <col min="4367" max="4367" width="1.86328125" style="157" bestFit="1" customWidth="1"/>
    <col min="4368" max="4368" width="11.86328125" style="157" bestFit="1" customWidth="1"/>
    <col min="4369" max="4369" width="1.86328125" style="157" bestFit="1" customWidth="1"/>
    <col min="4370" max="4370" width="24.86328125" style="157" bestFit="1" customWidth="1"/>
    <col min="4371" max="4371" width="1.86328125" style="157" bestFit="1" customWidth="1"/>
    <col min="4372" max="4372" width="30.1328125" style="157" customWidth="1"/>
    <col min="4373" max="4608" width="9.1328125" style="157"/>
    <col min="4609" max="4609" width="5.86328125" style="157" customWidth="1"/>
    <col min="4610" max="4610" width="10" style="157" customWidth="1"/>
    <col min="4611" max="4611" width="13" style="157" customWidth="1"/>
    <col min="4612" max="4612" width="27.1328125" style="157" customWidth="1"/>
    <col min="4613" max="4613" width="19.1328125" style="157" customWidth="1"/>
    <col min="4614" max="4614" width="11" style="157" customWidth="1"/>
    <col min="4615" max="4615" width="15" style="157" customWidth="1"/>
    <col min="4616" max="4616" width="21.265625" style="157" customWidth="1"/>
    <col min="4617" max="4617" width="9.59765625" style="157" customWidth="1"/>
    <col min="4618" max="4618" width="4.59765625" style="157" customWidth="1"/>
    <col min="4619" max="4619" width="2.86328125" style="157" bestFit="1" customWidth="1"/>
    <col min="4620" max="4620" width="6.59765625" style="157" customWidth="1"/>
    <col min="4621" max="4621" width="4.59765625" style="157" customWidth="1"/>
    <col min="4622" max="4622" width="1" style="157" customWidth="1"/>
    <col min="4623" max="4623" width="1.86328125" style="157" bestFit="1" customWidth="1"/>
    <col min="4624" max="4624" width="11.86328125" style="157" bestFit="1" customWidth="1"/>
    <col min="4625" max="4625" width="1.86328125" style="157" bestFit="1" customWidth="1"/>
    <col min="4626" max="4626" width="24.86328125" style="157" bestFit="1" customWidth="1"/>
    <col min="4627" max="4627" width="1.86328125" style="157" bestFit="1" customWidth="1"/>
    <col min="4628" max="4628" width="30.1328125" style="157" customWidth="1"/>
    <col min="4629" max="4864" width="9.1328125" style="157"/>
    <col min="4865" max="4865" width="5.86328125" style="157" customWidth="1"/>
    <col min="4866" max="4866" width="10" style="157" customWidth="1"/>
    <col min="4867" max="4867" width="13" style="157" customWidth="1"/>
    <col min="4868" max="4868" width="27.1328125" style="157" customWidth="1"/>
    <col min="4869" max="4869" width="19.1328125" style="157" customWidth="1"/>
    <col min="4870" max="4870" width="11" style="157" customWidth="1"/>
    <col min="4871" max="4871" width="15" style="157" customWidth="1"/>
    <col min="4872" max="4872" width="21.265625" style="157" customWidth="1"/>
    <col min="4873" max="4873" width="9.59765625" style="157" customWidth="1"/>
    <col min="4874" max="4874" width="4.59765625" style="157" customWidth="1"/>
    <col min="4875" max="4875" width="2.86328125" style="157" bestFit="1" customWidth="1"/>
    <col min="4876" max="4876" width="6.59765625" style="157" customWidth="1"/>
    <col min="4877" max="4877" width="4.59765625" style="157" customWidth="1"/>
    <col min="4878" max="4878" width="1" style="157" customWidth="1"/>
    <col min="4879" max="4879" width="1.86328125" style="157" bestFit="1" customWidth="1"/>
    <col min="4880" max="4880" width="11.86328125" style="157" bestFit="1" customWidth="1"/>
    <col min="4881" max="4881" width="1.86328125" style="157" bestFit="1" customWidth="1"/>
    <col min="4882" max="4882" width="24.86328125" style="157" bestFit="1" customWidth="1"/>
    <col min="4883" max="4883" width="1.86328125" style="157" bestFit="1" customWidth="1"/>
    <col min="4884" max="4884" width="30.1328125" style="157" customWidth="1"/>
    <col min="4885" max="5120" width="9.1328125" style="157"/>
    <col min="5121" max="5121" width="5.86328125" style="157" customWidth="1"/>
    <col min="5122" max="5122" width="10" style="157" customWidth="1"/>
    <col min="5123" max="5123" width="13" style="157" customWidth="1"/>
    <col min="5124" max="5124" width="27.1328125" style="157" customWidth="1"/>
    <col min="5125" max="5125" width="19.1328125" style="157" customWidth="1"/>
    <col min="5126" max="5126" width="11" style="157" customWidth="1"/>
    <col min="5127" max="5127" width="15" style="157" customWidth="1"/>
    <col min="5128" max="5128" width="21.265625" style="157" customWidth="1"/>
    <col min="5129" max="5129" width="9.59765625" style="157" customWidth="1"/>
    <col min="5130" max="5130" width="4.59765625" style="157" customWidth="1"/>
    <col min="5131" max="5131" width="2.86328125" style="157" bestFit="1" customWidth="1"/>
    <col min="5132" max="5132" width="6.59765625" style="157" customWidth="1"/>
    <col min="5133" max="5133" width="4.59765625" style="157" customWidth="1"/>
    <col min="5134" max="5134" width="1" style="157" customWidth="1"/>
    <col min="5135" max="5135" width="1.86328125" style="157" bestFit="1" customWidth="1"/>
    <col min="5136" max="5136" width="11.86328125" style="157" bestFit="1" customWidth="1"/>
    <col min="5137" max="5137" width="1.86328125" style="157" bestFit="1" customWidth="1"/>
    <col min="5138" max="5138" width="24.86328125" style="157" bestFit="1" customWidth="1"/>
    <col min="5139" max="5139" width="1.86328125" style="157" bestFit="1" customWidth="1"/>
    <col min="5140" max="5140" width="30.1328125" style="157" customWidth="1"/>
    <col min="5141" max="5376" width="9.1328125" style="157"/>
    <col min="5377" max="5377" width="5.86328125" style="157" customWidth="1"/>
    <col min="5378" max="5378" width="10" style="157" customWidth="1"/>
    <col min="5379" max="5379" width="13" style="157" customWidth="1"/>
    <col min="5380" max="5380" width="27.1328125" style="157" customWidth="1"/>
    <col min="5381" max="5381" width="19.1328125" style="157" customWidth="1"/>
    <col min="5382" max="5382" width="11" style="157" customWidth="1"/>
    <col min="5383" max="5383" width="15" style="157" customWidth="1"/>
    <col min="5384" max="5384" width="21.265625" style="157" customWidth="1"/>
    <col min="5385" max="5385" width="9.59765625" style="157" customWidth="1"/>
    <col min="5386" max="5386" width="4.59765625" style="157" customWidth="1"/>
    <col min="5387" max="5387" width="2.86328125" style="157" bestFit="1" customWidth="1"/>
    <col min="5388" max="5388" width="6.59765625" style="157" customWidth="1"/>
    <col min="5389" max="5389" width="4.59765625" style="157" customWidth="1"/>
    <col min="5390" max="5390" width="1" style="157" customWidth="1"/>
    <col min="5391" max="5391" width="1.86328125" style="157" bestFit="1" customWidth="1"/>
    <col min="5392" max="5392" width="11.86328125" style="157" bestFit="1" customWidth="1"/>
    <col min="5393" max="5393" width="1.86328125" style="157" bestFit="1" customWidth="1"/>
    <col min="5394" max="5394" width="24.86328125" style="157" bestFit="1" customWidth="1"/>
    <col min="5395" max="5395" width="1.86328125" style="157" bestFit="1" customWidth="1"/>
    <col min="5396" max="5396" width="30.1328125" style="157" customWidth="1"/>
    <col min="5397" max="5632" width="9.1328125" style="157"/>
    <col min="5633" max="5633" width="5.86328125" style="157" customWidth="1"/>
    <col min="5634" max="5634" width="10" style="157" customWidth="1"/>
    <col min="5635" max="5635" width="13" style="157" customWidth="1"/>
    <col min="5636" max="5636" width="27.1328125" style="157" customWidth="1"/>
    <col min="5637" max="5637" width="19.1328125" style="157" customWidth="1"/>
    <col min="5638" max="5638" width="11" style="157" customWidth="1"/>
    <col min="5639" max="5639" width="15" style="157" customWidth="1"/>
    <col min="5640" max="5640" width="21.265625" style="157" customWidth="1"/>
    <col min="5641" max="5641" width="9.59765625" style="157" customWidth="1"/>
    <col min="5642" max="5642" width="4.59765625" style="157" customWidth="1"/>
    <col min="5643" max="5643" width="2.86328125" style="157" bestFit="1" customWidth="1"/>
    <col min="5644" max="5644" width="6.59765625" style="157" customWidth="1"/>
    <col min="5645" max="5645" width="4.59765625" style="157" customWidth="1"/>
    <col min="5646" max="5646" width="1" style="157" customWidth="1"/>
    <col min="5647" max="5647" width="1.86328125" style="157" bestFit="1" customWidth="1"/>
    <col min="5648" max="5648" width="11.86328125" style="157" bestFit="1" customWidth="1"/>
    <col min="5649" max="5649" width="1.86328125" style="157" bestFit="1" customWidth="1"/>
    <col min="5650" max="5650" width="24.86328125" style="157" bestFit="1" customWidth="1"/>
    <col min="5651" max="5651" width="1.86328125" style="157" bestFit="1" customWidth="1"/>
    <col min="5652" max="5652" width="30.1328125" style="157" customWidth="1"/>
    <col min="5653" max="5888" width="9.1328125" style="157"/>
    <col min="5889" max="5889" width="5.86328125" style="157" customWidth="1"/>
    <col min="5890" max="5890" width="10" style="157" customWidth="1"/>
    <col min="5891" max="5891" width="13" style="157" customWidth="1"/>
    <col min="5892" max="5892" width="27.1328125" style="157" customWidth="1"/>
    <col min="5893" max="5893" width="19.1328125" style="157" customWidth="1"/>
    <col min="5894" max="5894" width="11" style="157" customWidth="1"/>
    <col min="5895" max="5895" width="15" style="157" customWidth="1"/>
    <col min="5896" max="5896" width="21.265625" style="157" customWidth="1"/>
    <col min="5897" max="5897" width="9.59765625" style="157" customWidth="1"/>
    <col min="5898" max="5898" width="4.59765625" style="157" customWidth="1"/>
    <col min="5899" max="5899" width="2.86328125" style="157" bestFit="1" customWidth="1"/>
    <col min="5900" max="5900" width="6.59765625" style="157" customWidth="1"/>
    <col min="5901" max="5901" width="4.59765625" style="157" customWidth="1"/>
    <col min="5902" max="5902" width="1" style="157" customWidth="1"/>
    <col min="5903" max="5903" width="1.86328125" style="157" bestFit="1" customWidth="1"/>
    <col min="5904" max="5904" width="11.86328125" style="157" bestFit="1" customWidth="1"/>
    <col min="5905" max="5905" width="1.86328125" style="157" bestFit="1" customWidth="1"/>
    <col min="5906" max="5906" width="24.86328125" style="157" bestFit="1" customWidth="1"/>
    <col min="5907" max="5907" width="1.86328125" style="157" bestFit="1" customWidth="1"/>
    <col min="5908" max="5908" width="30.1328125" style="157" customWidth="1"/>
    <col min="5909" max="6144" width="9.1328125" style="157"/>
    <col min="6145" max="6145" width="5.86328125" style="157" customWidth="1"/>
    <col min="6146" max="6146" width="10" style="157" customWidth="1"/>
    <col min="6147" max="6147" width="13" style="157" customWidth="1"/>
    <col min="6148" max="6148" width="27.1328125" style="157" customWidth="1"/>
    <col min="6149" max="6149" width="19.1328125" style="157" customWidth="1"/>
    <col min="6150" max="6150" width="11" style="157" customWidth="1"/>
    <col min="6151" max="6151" width="15" style="157" customWidth="1"/>
    <col min="6152" max="6152" width="21.265625" style="157" customWidth="1"/>
    <col min="6153" max="6153" width="9.59765625" style="157" customWidth="1"/>
    <col min="6154" max="6154" width="4.59765625" style="157" customWidth="1"/>
    <col min="6155" max="6155" width="2.86328125" style="157" bestFit="1" customWidth="1"/>
    <col min="6156" max="6156" width="6.59765625" style="157" customWidth="1"/>
    <col min="6157" max="6157" width="4.59765625" style="157" customWidth="1"/>
    <col min="6158" max="6158" width="1" style="157" customWidth="1"/>
    <col min="6159" max="6159" width="1.86328125" style="157" bestFit="1" customWidth="1"/>
    <col min="6160" max="6160" width="11.86328125" style="157" bestFit="1" customWidth="1"/>
    <col min="6161" max="6161" width="1.86328125" style="157" bestFit="1" customWidth="1"/>
    <col min="6162" max="6162" width="24.86328125" style="157" bestFit="1" customWidth="1"/>
    <col min="6163" max="6163" width="1.86328125" style="157" bestFit="1" customWidth="1"/>
    <col min="6164" max="6164" width="30.1328125" style="157" customWidth="1"/>
    <col min="6165" max="6400" width="9.1328125" style="157"/>
    <col min="6401" max="6401" width="5.86328125" style="157" customWidth="1"/>
    <col min="6402" max="6402" width="10" style="157" customWidth="1"/>
    <col min="6403" max="6403" width="13" style="157" customWidth="1"/>
    <col min="6404" max="6404" width="27.1328125" style="157" customWidth="1"/>
    <col min="6405" max="6405" width="19.1328125" style="157" customWidth="1"/>
    <col min="6406" max="6406" width="11" style="157" customWidth="1"/>
    <col min="6407" max="6407" width="15" style="157" customWidth="1"/>
    <col min="6408" max="6408" width="21.265625" style="157" customWidth="1"/>
    <col min="6409" max="6409" width="9.59765625" style="157" customWidth="1"/>
    <col min="6410" max="6410" width="4.59765625" style="157" customWidth="1"/>
    <col min="6411" max="6411" width="2.86328125" style="157" bestFit="1" customWidth="1"/>
    <col min="6412" max="6412" width="6.59765625" style="157" customWidth="1"/>
    <col min="6413" max="6413" width="4.59765625" style="157" customWidth="1"/>
    <col min="6414" max="6414" width="1" style="157" customWidth="1"/>
    <col min="6415" max="6415" width="1.86328125" style="157" bestFit="1" customWidth="1"/>
    <col min="6416" max="6416" width="11.86328125" style="157" bestFit="1" customWidth="1"/>
    <col min="6417" max="6417" width="1.86328125" style="157" bestFit="1" customWidth="1"/>
    <col min="6418" max="6418" width="24.86328125" style="157" bestFit="1" customWidth="1"/>
    <col min="6419" max="6419" width="1.86328125" style="157" bestFit="1" customWidth="1"/>
    <col min="6420" max="6420" width="30.1328125" style="157" customWidth="1"/>
    <col min="6421" max="6656" width="9.1328125" style="157"/>
    <col min="6657" max="6657" width="5.86328125" style="157" customWidth="1"/>
    <col min="6658" max="6658" width="10" style="157" customWidth="1"/>
    <col min="6659" max="6659" width="13" style="157" customWidth="1"/>
    <col min="6660" max="6660" width="27.1328125" style="157" customWidth="1"/>
    <col min="6661" max="6661" width="19.1328125" style="157" customWidth="1"/>
    <col min="6662" max="6662" width="11" style="157" customWidth="1"/>
    <col min="6663" max="6663" width="15" style="157" customWidth="1"/>
    <col min="6664" max="6664" width="21.265625" style="157" customWidth="1"/>
    <col min="6665" max="6665" width="9.59765625" style="157" customWidth="1"/>
    <col min="6666" max="6666" width="4.59765625" style="157" customWidth="1"/>
    <col min="6667" max="6667" width="2.86328125" style="157" bestFit="1" customWidth="1"/>
    <col min="6668" max="6668" width="6.59765625" style="157" customWidth="1"/>
    <col min="6669" max="6669" width="4.59765625" style="157" customWidth="1"/>
    <col min="6670" max="6670" width="1" style="157" customWidth="1"/>
    <col min="6671" max="6671" width="1.86328125" style="157" bestFit="1" customWidth="1"/>
    <col min="6672" max="6672" width="11.86328125" style="157" bestFit="1" customWidth="1"/>
    <col min="6673" max="6673" width="1.86328125" style="157" bestFit="1" customWidth="1"/>
    <col min="6674" max="6674" width="24.86328125" style="157" bestFit="1" customWidth="1"/>
    <col min="6675" max="6675" width="1.86328125" style="157" bestFit="1" customWidth="1"/>
    <col min="6676" max="6676" width="30.1328125" style="157" customWidth="1"/>
    <col min="6677" max="6912" width="9.1328125" style="157"/>
    <col min="6913" max="6913" width="5.86328125" style="157" customWidth="1"/>
    <col min="6914" max="6914" width="10" style="157" customWidth="1"/>
    <col min="6915" max="6915" width="13" style="157" customWidth="1"/>
    <col min="6916" max="6916" width="27.1328125" style="157" customWidth="1"/>
    <col min="6917" max="6917" width="19.1328125" style="157" customWidth="1"/>
    <col min="6918" max="6918" width="11" style="157" customWidth="1"/>
    <col min="6919" max="6919" width="15" style="157" customWidth="1"/>
    <col min="6920" max="6920" width="21.265625" style="157" customWidth="1"/>
    <col min="6921" max="6921" width="9.59765625" style="157" customWidth="1"/>
    <col min="6922" max="6922" width="4.59765625" style="157" customWidth="1"/>
    <col min="6923" max="6923" width="2.86328125" style="157" bestFit="1" customWidth="1"/>
    <col min="6924" max="6924" width="6.59765625" style="157" customWidth="1"/>
    <col min="6925" max="6925" width="4.59765625" style="157" customWidth="1"/>
    <col min="6926" max="6926" width="1" style="157" customWidth="1"/>
    <col min="6927" max="6927" width="1.86328125" style="157" bestFit="1" customWidth="1"/>
    <col min="6928" max="6928" width="11.86328125" style="157" bestFit="1" customWidth="1"/>
    <col min="6929" max="6929" width="1.86328125" style="157" bestFit="1" customWidth="1"/>
    <col min="6930" max="6930" width="24.86328125" style="157" bestFit="1" customWidth="1"/>
    <col min="6931" max="6931" width="1.86328125" style="157" bestFit="1" customWidth="1"/>
    <col min="6932" max="6932" width="30.1328125" style="157" customWidth="1"/>
    <col min="6933" max="7168" width="9.1328125" style="157"/>
    <col min="7169" max="7169" width="5.86328125" style="157" customWidth="1"/>
    <col min="7170" max="7170" width="10" style="157" customWidth="1"/>
    <col min="7171" max="7171" width="13" style="157" customWidth="1"/>
    <col min="7172" max="7172" width="27.1328125" style="157" customWidth="1"/>
    <col min="7173" max="7173" width="19.1328125" style="157" customWidth="1"/>
    <col min="7174" max="7174" width="11" style="157" customWidth="1"/>
    <col min="7175" max="7175" width="15" style="157" customWidth="1"/>
    <col min="7176" max="7176" width="21.265625" style="157" customWidth="1"/>
    <col min="7177" max="7177" width="9.59765625" style="157" customWidth="1"/>
    <col min="7178" max="7178" width="4.59765625" style="157" customWidth="1"/>
    <col min="7179" max="7179" width="2.86328125" style="157" bestFit="1" customWidth="1"/>
    <col min="7180" max="7180" width="6.59765625" style="157" customWidth="1"/>
    <col min="7181" max="7181" width="4.59765625" style="157" customWidth="1"/>
    <col min="7182" max="7182" width="1" style="157" customWidth="1"/>
    <col min="7183" max="7183" width="1.86328125" style="157" bestFit="1" customWidth="1"/>
    <col min="7184" max="7184" width="11.86328125" style="157" bestFit="1" customWidth="1"/>
    <col min="7185" max="7185" width="1.86328125" style="157" bestFit="1" customWidth="1"/>
    <col min="7186" max="7186" width="24.86328125" style="157" bestFit="1" customWidth="1"/>
    <col min="7187" max="7187" width="1.86328125" style="157" bestFit="1" customWidth="1"/>
    <col min="7188" max="7188" width="30.1328125" style="157" customWidth="1"/>
    <col min="7189" max="7424" width="9.1328125" style="157"/>
    <col min="7425" max="7425" width="5.86328125" style="157" customWidth="1"/>
    <col min="7426" max="7426" width="10" style="157" customWidth="1"/>
    <col min="7427" max="7427" width="13" style="157" customWidth="1"/>
    <col min="7428" max="7428" width="27.1328125" style="157" customWidth="1"/>
    <col min="7429" max="7429" width="19.1328125" style="157" customWidth="1"/>
    <col min="7430" max="7430" width="11" style="157" customWidth="1"/>
    <col min="7431" max="7431" width="15" style="157" customWidth="1"/>
    <col min="7432" max="7432" width="21.265625" style="157" customWidth="1"/>
    <col min="7433" max="7433" width="9.59765625" style="157" customWidth="1"/>
    <col min="7434" max="7434" width="4.59765625" style="157" customWidth="1"/>
    <col min="7435" max="7435" width="2.86328125" style="157" bestFit="1" customWidth="1"/>
    <col min="7436" max="7436" width="6.59765625" style="157" customWidth="1"/>
    <col min="7437" max="7437" width="4.59765625" style="157" customWidth="1"/>
    <col min="7438" max="7438" width="1" style="157" customWidth="1"/>
    <col min="7439" max="7439" width="1.86328125" style="157" bestFit="1" customWidth="1"/>
    <col min="7440" max="7440" width="11.86328125" style="157" bestFit="1" customWidth="1"/>
    <col min="7441" max="7441" width="1.86328125" style="157" bestFit="1" customWidth="1"/>
    <col min="7442" max="7442" width="24.86328125" style="157" bestFit="1" customWidth="1"/>
    <col min="7443" max="7443" width="1.86328125" style="157" bestFit="1" customWidth="1"/>
    <col min="7444" max="7444" width="30.1328125" style="157" customWidth="1"/>
    <col min="7445" max="7680" width="9.1328125" style="157"/>
    <col min="7681" max="7681" width="5.86328125" style="157" customWidth="1"/>
    <col min="7682" max="7682" width="10" style="157" customWidth="1"/>
    <col min="7683" max="7683" width="13" style="157" customWidth="1"/>
    <col min="7684" max="7684" width="27.1328125" style="157" customWidth="1"/>
    <col min="7685" max="7685" width="19.1328125" style="157" customWidth="1"/>
    <col min="7686" max="7686" width="11" style="157" customWidth="1"/>
    <col min="7687" max="7687" width="15" style="157" customWidth="1"/>
    <col min="7688" max="7688" width="21.265625" style="157" customWidth="1"/>
    <col min="7689" max="7689" width="9.59765625" style="157" customWidth="1"/>
    <col min="7690" max="7690" width="4.59765625" style="157" customWidth="1"/>
    <col min="7691" max="7691" width="2.86328125" style="157" bestFit="1" customWidth="1"/>
    <col min="7692" max="7692" width="6.59765625" style="157" customWidth="1"/>
    <col min="7693" max="7693" width="4.59765625" style="157" customWidth="1"/>
    <col min="7694" max="7694" width="1" style="157" customWidth="1"/>
    <col min="7695" max="7695" width="1.86328125" style="157" bestFit="1" customWidth="1"/>
    <col min="7696" max="7696" width="11.86328125" style="157" bestFit="1" customWidth="1"/>
    <col min="7697" max="7697" width="1.86328125" style="157" bestFit="1" customWidth="1"/>
    <col min="7698" max="7698" width="24.86328125" style="157" bestFit="1" customWidth="1"/>
    <col min="7699" max="7699" width="1.86328125" style="157" bestFit="1" customWidth="1"/>
    <col min="7700" max="7700" width="30.1328125" style="157" customWidth="1"/>
    <col min="7701" max="7936" width="9.1328125" style="157"/>
    <col min="7937" max="7937" width="5.86328125" style="157" customWidth="1"/>
    <col min="7938" max="7938" width="10" style="157" customWidth="1"/>
    <col min="7939" max="7939" width="13" style="157" customWidth="1"/>
    <col min="7940" max="7940" width="27.1328125" style="157" customWidth="1"/>
    <col min="7941" max="7941" width="19.1328125" style="157" customWidth="1"/>
    <col min="7942" max="7942" width="11" style="157" customWidth="1"/>
    <col min="7943" max="7943" width="15" style="157" customWidth="1"/>
    <col min="7944" max="7944" width="21.265625" style="157" customWidth="1"/>
    <col min="7945" max="7945" width="9.59765625" style="157" customWidth="1"/>
    <col min="7946" max="7946" width="4.59765625" style="157" customWidth="1"/>
    <col min="7947" max="7947" width="2.86328125" style="157" bestFit="1" customWidth="1"/>
    <col min="7948" max="7948" width="6.59765625" style="157" customWidth="1"/>
    <col min="7949" max="7949" width="4.59765625" style="157" customWidth="1"/>
    <col min="7950" max="7950" width="1" style="157" customWidth="1"/>
    <col min="7951" max="7951" width="1.86328125" style="157" bestFit="1" customWidth="1"/>
    <col min="7952" max="7952" width="11.86328125" style="157" bestFit="1" customWidth="1"/>
    <col min="7953" max="7953" width="1.86328125" style="157" bestFit="1" customWidth="1"/>
    <col min="7954" max="7954" width="24.86328125" style="157" bestFit="1" customWidth="1"/>
    <col min="7955" max="7955" width="1.86328125" style="157" bestFit="1" customWidth="1"/>
    <col min="7956" max="7956" width="30.1328125" style="157" customWidth="1"/>
    <col min="7957" max="8192" width="9.1328125" style="157"/>
    <col min="8193" max="8193" width="5.86328125" style="157" customWidth="1"/>
    <col min="8194" max="8194" width="10" style="157" customWidth="1"/>
    <col min="8195" max="8195" width="13" style="157" customWidth="1"/>
    <col min="8196" max="8196" width="27.1328125" style="157" customWidth="1"/>
    <col min="8197" max="8197" width="19.1328125" style="157" customWidth="1"/>
    <col min="8198" max="8198" width="11" style="157" customWidth="1"/>
    <col min="8199" max="8199" width="15" style="157" customWidth="1"/>
    <col min="8200" max="8200" width="21.265625" style="157" customWidth="1"/>
    <col min="8201" max="8201" width="9.59765625" style="157" customWidth="1"/>
    <col min="8202" max="8202" width="4.59765625" style="157" customWidth="1"/>
    <col min="8203" max="8203" width="2.86328125" style="157" bestFit="1" customWidth="1"/>
    <col min="8204" max="8204" width="6.59765625" style="157" customWidth="1"/>
    <col min="8205" max="8205" width="4.59765625" style="157" customWidth="1"/>
    <col min="8206" max="8206" width="1" style="157" customWidth="1"/>
    <col min="8207" max="8207" width="1.86328125" style="157" bestFit="1" customWidth="1"/>
    <col min="8208" max="8208" width="11.86328125" style="157" bestFit="1" customWidth="1"/>
    <col min="8209" max="8209" width="1.86328125" style="157" bestFit="1" customWidth="1"/>
    <col min="8210" max="8210" width="24.86328125" style="157" bestFit="1" customWidth="1"/>
    <col min="8211" max="8211" width="1.86328125" style="157" bestFit="1" customWidth="1"/>
    <col min="8212" max="8212" width="30.1328125" style="157" customWidth="1"/>
    <col min="8213" max="8448" width="9.1328125" style="157"/>
    <col min="8449" max="8449" width="5.86328125" style="157" customWidth="1"/>
    <col min="8450" max="8450" width="10" style="157" customWidth="1"/>
    <col min="8451" max="8451" width="13" style="157" customWidth="1"/>
    <col min="8452" max="8452" width="27.1328125" style="157" customWidth="1"/>
    <col min="8453" max="8453" width="19.1328125" style="157" customWidth="1"/>
    <col min="8454" max="8454" width="11" style="157" customWidth="1"/>
    <col min="8455" max="8455" width="15" style="157" customWidth="1"/>
    <col min="8456" max="8456" width="21.265625" style="157" customWidth="1"/>
    <col min="8457" max="8457" width="9.59765625" style="157" customWidth="1"/>
    <col min="8458" max="8458" width="4.59765625" style="157" customWidth="1"/>
    <col min="8459" max="8459" width="2.86328125" style="157" bestFit="1" customWidth="1"/>
    <col min="8460" max="8460" width="6.59765625" style="157" customWidth="1"/>
    <col min="8461" max="8461" width="4.59765625" style="157" customWidth="1"/>
    <col min="8462" max="8462" width="1" style="157" customWidth="1"/>
    <col min="8463" max="8463" width="1.86328125" style="157" bestFit="1" customWidth="1"/>
    <col min="8464" max="8464" width="11.86328125" style="157" bestFit="1" customWidth="1"/>
    <col min="8465" max="8465" width="1.86328125" style="157" bestFit="1" customWidth="1"/>
    <col min="8466" max="8466" width="24.86328125" style="157" bestFit="1" customWidth="1"/>
    <col min="8467" max="8467" width="1.86328125" style="157" bestFit="1" customWidth="1"/>
    <col min="8468" max="8468" width="30.1328125" style="157" customWidth="1"/>
    <col min="8469" max="8704" width="9.1328125" style="157"/>
    <col min="8705" max="8705" width="5.86328125" style="157" customWidth="1"/>
    <col min="8706" max="8706" width="10" style="157" customWidth="1"/>
    <col min="8707" max="8707" width="13" style="157" customWidth="1"/>
    <col min="8708" max="8708" width="27.1328125" style="157" customWidth="1"/>
    <col min="8709" max="8709" width="19.1328125" style="157" customWidth="1"/>
    <col min="8710" max="8710" width="11" style="157" customWidth="1"/>
    <col min="8711" max="8711" width="15" style="157" customWidth="1"/>
    <col min="8712" max="8712" width="21.265625" style="157" customWidth="1"/>
    <col min="8713" max="8713" width="9.59765625" style="157" customWidth="1"/>
    <col min="8714" max="8714" width="4.59765625" style="157" customWidth="1"/>
    <col min="8715" max="8715" width="2.86328125" style="157" bestFit="1" customWidth="1"/>
    <col min="8716" max="8716" width="6.59765625" style="157" customWidth="1"/>
    <col min="8717" max="8717" width="4.59765625" style="157" customWidth="1"/>
    <col min="8718" max="8718" width="1" style="157" customWidth="1"/>
    <col min="8719" max="8719" width="1.86328125" style="157" bestFit="1" customWidth="1"/>
    <col min="8720" max="8720" width="11.86328125" style="157" bestFit="1" customWidth="1"/>
    <col min="8721" max="8721" width="1.86328125" style="157" bestFit="1" customWidth="1"/>
    <col min="8722" max="8722" width="24.86328125" style="157" bestFit="1" customWidth="1"/>
    <col min="8723" max="8723" width="1.86328125" style="157" bestFit="1" customWidth="1"/>
    <col min="8724" max="8724" width="30.1328125" style="157" customWidth="1"/>
    <col min="8725" max="8960" width="9.1328125" style="157"/>
    <col min="8961" max="8961" width="5.86328125" style="157" customWidth="1"/>
    <col min="8962" max="8962" width="10" style="157" customWidth="1"/>
    <col min="8963" max="8963" width="13" style="157" customWidth="1"/>
    <col min="8964" max="8964" width="27.1328125" style="157" customWidth="1"/>
    <col min="8965" max="8965" width="19.1328125" style="157" customWidth="1"/>
    <col min="8966" max="8966" width="11" style="157" customWidth="1"/>
    <col min="8967" max="8967" width="15" style="157" customWidth="1"/>
    <col min="8968" max="8968" width="21.265625" style="157" customWidth="1"/>
    <col min="8969" max="8969" width="9.59765625" style="157" customWidth="1"/>
    <col min="8970" max="8970" width="4.59765625" style="157" customWidth="1"/>
    <col min="8971" max="8971" width="2.86328125" style="157" bestFit="1" customWidth="1"/>
    <col min="8972" max="8972" width="6.59765625" style="157" customWidth="1"/>
    <col min="8973" max="8973" width="4.59765625" style="157" customWidth="1"/>
    <col min="8974" max="8974" width="1" style="157" customWidth="1"/>
    <col min="8975" max="8975" width="1.86328125" style="157" bestFit="1" customWidth="1"/>
    <col min="8976" max="8976" width="11.86328125" style="157" bestFit="1" customWidth="1"/>
    <col min="8977" max="8977" width="1.86328125" style="157" bestFit="1" customWidth="1"/>
    <col min="8978" max="8978" width="24.86328125" style="157" bestFit="1" customWidth="1"/>
    <col min="8979" max="8979" width="1.86328125" style="157" bestFit="1" customWidth="1"/>
    <col min="8980" max="8980" width="30.1328125" style="157" customWidth="1"/>
    <col min="8981" max="9216" width="9.1328125" style="157"/>
    <col min="9217" max="9217" width="5.86328125" style="157" customWidth="1"/>
    <col min="9218" max="9218" width="10" style="157" customWidth="1"/>
    <col min="9219" max="9219" width="13" style="157" customWidth="1"/>
    <col min="9220" max="9220" width="27.1328125" style="157" customWidth="1"/>
    <col min="9221" max="9221" width="19.1328125" style="157" customWidth="1"/>
    <col min="9222" max="9222" width="11" style="157" customWidth="1"/>
    <col min="9223" max="9223" width="15" style="157" customWidth="1"/>
    <col min="9224" max="9224" width="21.265625" style="157" customWidth="1"/>
    <col min="9225" max="9225" width="9.59765625" style="157" customWidth="1"/>
    <col min="9226" max="9226" width="4.59765625" style="157" customWidth="1"/>
    <col min="9227" max="9227" width="2.86328125" style="157" bestFit="1" customWidth="1"/>
    <col min="9228" max="9228" width="6.59765625" style="157" customWidth="1"/>
    <col min="9229" max="9229" width="4.59765625" style="157" customWidth="1"/>
    <col min="9230" max="9230" width="1" style="157" customWidth="1"/>
    <col min="9231" max="9231" width="1.86328125" style="157" bestFit="1" customWidth="1"/>
    <col min="9232" max="9232" width="11.86328125" style="157" bestFit="1" customWidth="1"/>
    <col min="9233" max="9233" width="1.86328125" style="157" bestFit="1" customWidth="1"/>
    <col min="9234" max="9234" width="24.86328125" style="157" bestFit="1" customWidth="1"/>
    <col min="9235" max="9235" width="1.86328125" style="157" bestFit="1" customWidth="1"/>
    <col min="9236" max="9236" width="30.1328125" style="157" customWidth="1"/>
    <col min="9237" max="9472" width="9.1328125" style="157"/>
    <col min="9473" max="9473" width="5.86328125" style="157" customWidth="1"/>
    <col min="9474" max="9474" width="10" style="157" customWidth="1"/>
    <col min="9475" max="9475" width="13" style="157" customWidth="1"/>
    <col min="9476" max="9476" width="27.1328125" style="157" customWidth="1"/>
    <col min="9477" max="9477" width="19.1328125" style="157" customWidth="1"/>
    <col min="9478" max="9478" width="11" style="157" customWidth="1"/>
    <col min="9479" max="9479" width="15" style="157" customWidth="1"/>
    <col min="9480" max="9480" width="21.265625" style="157" customWidth="1"/>
    <col min="9481" max="9481" width="9.59765625" style="157" customWidth="1"/>
    <col min="9482" max="9482" width="4.59765625" style="157" customWidth="1"/>
    <col min="9483" max="9483" width="2.86328125" style="157" bestFit="1" customWidth="1"/>
    <col min="9484" max="9484" width="6.59765625" style="157" customWidth="1"/>
    <col min="9485" max="9485" width="4.59765625" style="157" customWidth="1"/>
    <col min="9486" max="9486" width="1" style="157" customWidth="1"/>
    <col min="9487" max="9487" width="1.86328125" style="157" bestFit="1" customWidth="1"/>
    <col min="9488" max="9488" width="11.86328125" style="157" bestFit="1" customWidth="1"/>
    <col min="9489" max="9489" width="1.86328125" style="157" bestFit="1" customWidth="1"/>
    <col min="9490" max="9490" width="24.86328125" style="157" bestFit="1" customWidth="1"/>
    <col min="9491" max="9491" width="1.86328125" style="157" bestFit="1" customWidth="1"/>
    <col min="9492" max="9492" width="30.1328125" style="157" customWidth="1"/>
    <col min="9493" max="9728" width="9.1328125" style="157"/>
    <col min="9729" max="9729" width="5.86328125" style="157" customWidth="1"/>
    <col min="9730" max="9730" width="10" style="157" customWidth="1"/>
    <col min="9731" max="9731" width="13" style="157" customWidth="1"/>
    <col min="9732" max="9732" width="27.1328125" style="157" customWidth="1"/>
    <col min="9733" max="9733" width="19.1328125" style="157" customWidth="1"/>
    <col min="9734" max="9734" width="11" style="157" customWidth="1"/>
    <col min="9735" max="9735" width="15" style="157" customWidth="1"/>
    <col min="9736" max="9736" width="21.265625" style="157" customWidth="1"/>
    <col min="9737" max="9737" width="9.59765625" style="157" customWidth="1"/>
    <col min="9738" max="9738" width="4.59765625" style="157" customWidth="1"/>
    <col min="9739" max="9739" width="2.86328125" style="157" bestFit="1" customWidth="1"/>
    <col min="9740" max="9740" width="6.59765625" style="157" customWidth="1"/>
    <col min="9741" max="9741" width="4.59765625" style="157" customWidth="1"/>
    <col min="9742" max="9742" width="1" style="157" customWidth="1"/>
    <col min="9743" max="9743" width="1.86328125" style="157" bestFit="1" customWidth="1"/>
    <col min="9744" max="9744" width="11.86328125" style="157" bestFit="1" customWidth="1"/>
    <col min="9745" max="9745" width="1.86328125" style="157" bestFit="1" customWidth="1"/>
    <col min="9746" max="9746" width="24.86328125" style="157" bestFit="1" customWidth="1"/>
    <col min="9747" max="9747" width="1.86328125" style="157" bestFit="1" customWidth="1"/>
    <col min="9748" max="9748" width="30.1328125" style="157" customWidth="1"/>
    <col min="9749" max="9984" width="9.1328125" style="157"/>
    <col min="9985" max="9985" width="5.86328125" style="157" customWidth="1"/>
    <col min="9986" max="9986" width="10" style="157" customWidth="1"/>
    <col min="9987" max="9987" width="13" style="157" customWidth="1"/>
    <col min="9988" max="9988" width="27.1328125" style="157" customWidth="1"/>
    <col min="9989" max="9989" width="19.1328125" style="157" customWidth="1"/>
    <col min="9990" max="9990" width="11" style="157" customWidth="1"/>
    <col min="9991" max="9991" width="15" style="157" customWidth="1"/>
    <col min="9992" max="9992" width="21.265625" style="157" customWidth="1"/>
    <col min="9993" max="9993" width="9.59765625" style="157" customWidth="1"/>
    <col min="9994" max="9994" width="4.59765625" style="157" customWidth="1"/>
    <col min="9995" max="9995" width="2.86328125" style="157" bestFit="1" customWidth="1"/>
    <col min="9996" max="9996" width="6.59765625" style="157" customWidth="1"/>
    <col min="9997" max="9997" width="4.59765625" style="157" customWidth="1"/>
    <col min="9998" max="9998" width="1" style="157" customWidth="1"/>
    <col min="9999" max="9999" width="1.86328125" style="157" bestFit="1" customWidth="1"/>
    <col min="10000" max="10000" width="11.86328125" style="157" bestFit="1" customWidth="1"/>
    <col min="10001" max="10001" width="1.86328125" style="157" bestFit="1" customWidth="1"/>
    <col min="10002" max="10002" width="24.86328125" style="157" bestFit="1" customWidth="1"/>
    <col min="10003" max="10003" width="1.86328125" style="157" bestFit="1" customWidth="1"/>
    <col min="10004" max="10004" width="30.1328125" style="157" customWidth="1"/>
    <col min="10005" max="10240" width="9.1328125" style="157"/>
    <col min="10241" max="10241" width="5.86328125" style="157" customWidth="1"/>
    <col min="10242" max="10242" width="10" style="157" customWidth="1"/>
    <col min="10243" max="10243" width="13" style="157" customWidth="1"/>
    <col min="10244" max="10244" width="27.1328125" style="157" customWidth="1"/>
    <col min="10245" max="10245" width="19.1328125" style="157" customWidth="1"/>
    <col min="10246" max="10246" width="11" style="157" customWidth="1"/>
    <col min="10247" max="10247" width="15" style="157" customWidth="1"/>
    <col min="10248" max="10248" width="21.265625" style="157" customWidth="1"/>
    <col min="10249" max="10249" width="9.59765625" style="157" customWidth="1"/>
    <col min="10250" max="10250" width="4.59765625" style="157" customWidth="1"/>
    <col min="10251" max="10251" width="2.86328125" style="157" bestFit="1" customWidth="1"/>
    <col min="10252" max="10252" width="6.59765625" style="157" customWidth="1"/>
    <col min="10253" max="10253" width="4.59765625" style="157" customWidth="1"/>
    <col min="10254" max="10254" width="1" style="157" customWidth="1"/>
    <col min="10255" max="10255" width="1.86328125" style="157" bestFit="1" customWidth="1"/>
    <col min="10256" max="10256" width="11.86328125" style="157" bestFit="1" customWidth="1"/>
    <col min="10257" max="10257" width="1.86328125" style="157" bestFit="1" customWidth="1"/>
    <col min="10258" max="10258" width="24.86328125" style="157" bestFit="1" customWidth="1"/>
    <col min="10259" max="10259" width="1.86328125" style="157" bestFit="1" customWidth="1"/>
    <col min="10260" max="10260" width="30.1328125" style="157" customWidth="1"/>
    <col min="10261" max="10496" width="9.1328125" style="157"/>
    <col min="10497" max="10497" width="5.86328125" style="157" customWidth="1"/>
    <col min="10498" max="10498" width="10" style="157" customWidth="1"/>
    <col min="10499" max="10499" width="13" style="157" customWidth="1"/>
    <col min="10500" max="10500" width="27.1328125" style="157" customWidth="1"/>
    <col min="10501" max="10501" width="19.1328125" style="157" customWidth="1"/>
    <col min="10502" max="10502" width="11" style="157" customWidth="1"/>
    <col min="10503" max="10503" width="15" style="157" customWidth="1"/>
    <col min="10504" max="10504" width="21.265625" style="157" customWidth="1"/>
    <col min="10505" max="10505" width="9.59765625" style="157" customWidth="1"/>
    <col min="10506" max="10506" width="4.59765625" style="157" customWidth="1"/>
    <col min="10507" max="10507" width="2.86328125" style="157" bestFit="1" customWidth="1"/>
    <col min="10508" max="10508" width="6.59765625" style="157" customWidth="1"/>
    <col min="10509" max="10509" width="4.59765625" style="157" customWidth="1"/>
    <col min="10510" max="10510" width="1" style="157" customWidth="1"/>
    <col min="10511" max="10511" width="1.86328125" style="157" bestFit="1" customWidth="1"/>
    <col min="10512" max="10512" width="11.86328125" style="157" bestFit="1" customWidth="1"/>
    <col min="10513" max="10513" width="1.86328125" style="157" bestFit="1" customWidth="1"/>
    <col min="10514" max="10514" width="24.86328125" style="157" bestFit="1" customWidth="1"/>
    <col min="10515" max="10515" width="1.86328125" style="157" bestFit="1" customWidth="1"/>
    <col min="10516" max="10516" width="30.1328125" style="157" customWidth="1"/>
    <col min="10517" max="10752" width="9.1328125" style="157"/>
    <col min="10753" max="10753" width="5.86328125" style="157" customWidth="1"/>
    <col min="10754" max="10754" width="10" style="157" customWidth="1"/>
    <col min="10755" max="10755" width="13" style="157" customWidth="1"/>
    <col min="10756" max="10756" width="27.1328125" style="157" customWidth="1"/>
    <col min="10757" max="10757" width="19.1328125" style="157" customWidth="1"/>
    <col min="10758" max="10758" width="11" style="157" customWidth="1"/>
    <col min="10759" max="10759" width="15" style="157" customWidth="1"/>
    <col min="10760" max="10760" width="21.265625" style="157" customWidth="1"/>
    <col min="10761" max="10761" width="9.59765625" style="157" customWidth="1"/>
    <col min="10762" max="10762" width="4.59765625" style="157" customWidth="1"/>
    <col min="10763" max="10763" width="2.86328125" style="157" bestFit="1" customWidth="1"/>
    <col min="10764" max="10764" width="6.59765625" style="157" customWidth="1"/>
    <col min="10765" max="10765" width="4.59765625" style="157" customWidth="1"/>
    <col min="10766" max="10766" width="1" style="157" customWidth="1"/>
    <col min="10767" max="10767" width="1.86328125" style="157" bestFit="1" customWidth="1"/>
    <col min="10768" max="10768" width="11.86328125" style="157" bestFit="1" customWidth="1"/>
    <col min="10769" max="10769" width="1.86328125" style="157" bestFit="1" customWidth="1"/>
    <col min="10770" max="10770" width="24.86328125" style="157" bestFit="1" customWidth="1"/>
    <col min="10771" max="10771" width="1.86328125" style="157" bestFit="1" customWidth="1"/>
    <col min="10772" max="10772" width="30.1328125" style="157" customWidth="1"/>
    <col min="10773" max="11008" width="9.1328125" style="157"/>
    <col min="11009" max="11009" width="5.86328125" style="157" customWidth="1"/>
    <col min="11010" max="11010" width="10" style="157" customWidth="1"/>
    <col min="11011" max="11011" width="13" style="157" customWidth="1"/>
    <col min="11012" max="11012" width="27.1328125" style="157" customWidth="1"/>
    <col min="11013" max="11013" width="19.1328125" style="157" customWidth="1"/>
    <col min="11014" max="11014" width="11" style="157" customWidth="1"/>
    <col min="11015" max="11015" width="15" style="157" customWidth="1"/>
    <col min="11016" max="11016" width="21.265625" style="157" customWidth="1"/>
    <col min="11017" max="11017" width="9.59765625" style="157" customWidth="1"/>
    <col min="11018" max="11018" width="4.59765625" style="157" customWidth="1"/>
    <col min="11019" max="11019" width="2.86328125" style="157" bestFit="1" customWidth="1"/>
    <col min="11020" max="11020" width="6.59765625" style="157" customWidth="1"/>
    <col min="11021" max="11021" width="4.59765625" style="157" customWidth="1"/>
    <col min="11022" max="11022" width="1" style="157" customWidth="1"/>
    <col min="11023" max="11023" width="1.86328125" style="157" bestFit="1" customWidth="1"/>
    <col min="11024" max="11024" width="11.86328125" style="157" bestFit="1" customWidth="1"/>
    <col min="11025" max="11025" width="1.86328125" style="157" bestFit="1" customWidth="1"/>
    <col min="11026" max="11026" width="24.86328125" style="157" bestFit="1" customWidth="1"/>
    <col min="11027" max="11027" width="1.86328125" style="157" bestFit="1" customWidth="1"/>
    <col min="11028" max="11028" width="30.1328125" style="157" customWidth="1"/>
    <col min="11029" max="11264" width="9.1328125" style="157"/>
    <col min="11265" max="11265" width="5.86328125" style="157" customWidth="1"/>
    <col min="11266" max="11266" width="10" style="157" customWidth="1"/>
    <col min="11267" max="11267" width="13" style="157" customWidth="1"/>
    <col min="11268" max="11268" width="27.1328125" style="157" customWidth="1"/>
    <col min="11269" max="11269" width="19.1328125" style="157" customWidth="1"/>
    <col min="11270" max="11270" width="11" style="157" customWidth="1"/>
    <col min="11271" max="11271" width="15" style="157" customWidth="1"/>
    <col min="11272" max="11272" width="21.265625" style="157" customWidth="1"/>
    <col min="11273" max="11273" width="9.59765625" style="157" customWidth="1"/>
    <col min="11274" max="11274" width="4.59765625" style="157" customWidth="1"/>
    <col min="11275" max="11275" width="2.86328125" style="157" bestFit="1" customWidth="1"/>
    <col min="11276" max="11276" width="6.59765625" style="157" customWidth="1"/>
    <col min="11277" max="11277" width="4.59765625" style="157" customWidth="1"/>
    <col min="11278" max="11278" width="1" style="157" customWidth="1"/>
    <col min="11279" max="11279" width="1.86328125" style="157" bestFit="1" customWidth="1"/>
    <col min="11280" max="11280" width="11.86328125" style="157" bestFit="1" customWidth="1"/>
    <col min="11281" max="11281" width="1.86328125" style="157" bestFit="1" customWidth="1"/>
    <col min="11282" max="11282" width="24.86328125" style="157" bestFit="1" customWidth="1"/>
    <col min="11283" max="11283" width="1.86328125" style="157" bestFit="1" customWidth="1"/>
    <col min="11284" max="11284" width="30.1328125" style="157" customWidth="1"/>
    <col min="11285" max="11520" width="9.1328125" style="157"/>
    <col min="11521" max="11521" width="5.86328125" style="157" customWidth="1"/>
    <col min="11522" max="11522" width="10" style="157" customWidth="1"/>
    <col min="11523" max="11523" width="13" style="157" customWidth="1"/>
    <col min="11524" max="11524" width="27.1328125" style="157" customWidth="1"/>
    <col min="11525" max="11525" width="19.1328125" style="157" customWidth="1"/>
    <col min="11526" max="11526" width="11" style="157" customWidth="1"/>
    <col min="11527" max="11527" width="15" style="157" customWidth="1"/>
    <col min="11528" max="11528" width="21.265625" style="157" customWidth="1"/>
    <col min="11529" max="11529" width="9.59765625" style="157" customWidth="1"/>
    <col min="11530" max="11530" width="4.59765625" style="157" customWidth="1"/>
    <col min="11531" max="11531" width="2.86328125" style="157" bestFit="1" customWidth="1"/>
    <col min="11532" max="11532" width="6.59765625" style="157" customWidth="1"/>
    <col min="11533" max="11533" width="4.59765625" style="157" customWidth="1"/>
    <col min="11534" max="11534" width="1" style="157" customWidth="1"/>
    <col min="11535" max="11535" width="1.86328125" style="157" bestFit="1" customWidth="1"/>
    <col min="11536" max="11536" width="11.86328125" style="157" bestFit="1" customWidth="1"/>
    <col min="11537" max="11537" width="1.86328125" style="157" bestFit="1" customWidth="1"/>
    <col min="11538" max="11538" width="24.86328125" style="157" bestFit="1" customWidth="1"/>
    <col min="11539" max="11539" width="1.86328125" style="157" bestFit="1" customWidth="1"/>
    <col min="11540" max="11540" width="30.1328125" style="157" customWidth="1"/>
    <col min="11541" max="11776" width="9.1328125" style="157"/>
    <col min="11777" max="11777" width="5.86328125" style="157" customWidth="1"/>
    <col min="11778" max="11778" width="10" style="157" customWidth="1"/>
    <col min="11779" max="11779" width="13" style="157" customWidth="1"/>
    <col min="11780" max="11780" width="27.1328125" style="157" customWidth="1"/>
    <col min="11781" max="11781" width="19.1328125" style="157" customWidth="1"/>
    <col min="11782" max="11782" width="11" style="157" customWidth="1"/>
    <col min="11783" max="11783" width="15" style="157" customWidth="1"/>
    <col min="11784" max="11784" width="21.265625" style="157" customWidth="1"/>
    <col min="11785" max="11785" width="9.59765625" style="157" customWidth="1"/>
    <col min="11786" max="11786" width="4.59765625" style="157" customWidth="1"/>
    <col min="11787" max="11787" width="2.86328125" style="157" bestFit="1" customWidth="1"/>
    <col min="11788" max="11788" width="6.59765625" style="157" customWidth="1"/>
    <col min="11789" max="11789" width="4.59765625" style="157" customWidth="1"/>
    <col min="11790" max="11790" width="1" style="157" customWidth="1"/>
    <col min="11791" max="11791" width="1.86328125" style="157" bestFit="1" customWidth="1"/>
    <col min="11792" max="11792" width="11.86328125" style="157" bestFit="1" customWidth="1"/>
    <col min="11793" max="11793" width="1.86328125" style="157" bestFit="1" customWidth="1"/>
    <col min="11794" max="11794" width="24.86328125" style="157" bestFit="1" customWidth="1"/>
    <col min="11795" max="11795" width="1.86328125" style="157" bestFit="1" customWidth="1"/>
    <col min="11796" max="11796" width="30.1328125" style="157" customWidth="1"/>
    <col min="11797" max="12032" width="9.1328125" style="157"/>
    <col min="12033" max="12033" width="5.86328125" style="157" customWidth="1"/>
    <col min="12034" max="12034" width="10" style="157" customWidth="1"/>
    <col min="12035" max="12035" width="13" style="157" customWidth="1"/>
    <col min="12036" max="12036" width="27.1328125" style="157" customWidth="1"/>
    <col min="12037" max="12037" width="19.1328125" style="157" customWidth="1"/>
    <col min="12038" max="12038" width="11" style="157" customWidth="1"/>
    <col min="12039" max="12039" width="15" style="157" customWidth="1"/>
    <col min="12040" max="12040" width="21.265625" style="157" customWidth="1"/>
    <col min="12041" max="12041" width="9.59765625" style="157" customWidth="1"/>
    <col min="12042" max="12042" width="4.59765625" style="157" customWidth="1"/>
    <col min="12043" max="12043" width="2.86328125" style="157" bestFit="1" customWidth="1"/>
    <col min="12044" max="12044" width="6.59765625" style="157" customWidth="1"/>
    <col min="12045" max="12045" width="4.59765625" style="157" customWidth="1"/>
    <col min="12046" max="12046" width="1" style="157" customWidth="1"/>
    <col min="12047" max="12047" width="1.86328125" style="157" bestFit="1" customWidth="1"/>
    <col min="12048" max="12048" width="11.86328125" style="157" bestFit="1" customWidth="1"/>
    <col min="12049" max="12049" width="1.86328125" style="157" bestFit="1" customWidth="1"/>
    <col min="12050" max="12050" width="24.86328125" style="157" bestFit="1" customWidth="1"/>
    <col min="12051" max="12051" width="1.86328125" style="157" bestFit="1" customWidth="1"/>
    <col min="12052" max="12052" width="30.1328125" style="157" customWidth="1"/>
    <col min="12053" max="12288" width="9.1328125" style="157"/>
    <col min="12289" max="12289" width="5.86328125" style="157" customWidth="1"/>
    <col min="12290" max="12290" width="10" style="157" customWidth="1"/>
    <col min="12291" max="12291" width="13" style="157" customWidth="1"/>
    <col min="12292" max="12292" width="27.1328125" style="157" customWidth="1"/>
    <col min="12293" max="12293" width="19.1328125" style="157" customWidth="1"/>
    <col min="12294" max="12294" width="11" style="157" customWidth="1"/>
    <col min="12295" max="12295" width="15" style="157" customWidth="1"/>
    <col min="12296" max="12296" width="21.265625" style="157" customWidth="1"/>
    <col min="12297" max="12297" width="9.59765625" style="157" customWidth="1"/>
    <col min="12298" max="12298" width="4.59765625" style="157" customWidth="1"/>
    <col min="12299" max="12299" width="2.86328125" style="157" bestFit="1" customWidth="1"/>
    <col min="12300" max="12300" width="6.59765625" style="157" customWidth="1"/>
    <col min="12301" max="12301" width="4.59765625" style="157" customWidth="1"/>
    <col min="12302" max="12302" width="1" style="157" customWidth="1"/>
    <col min="12303" max="12303" width="1.86328125" style="157" bestFit="1" customWidth="1"/>
    <col min="12304" max="12304" width="11.86328125" style="157" bestFit="1" customWidth="1"/>
    <col min="12305" max="12305" width="1.86328125" style="157" bestFit="1" customWidth="1"/>
    <col min="12306" max="12306" width="24.86328125" style="157" bestFit="1" customWidth="1"/>
    <col min="12307" max="12307" width="1.86328125" style="157" bestFit="1" customWidth="1"/>
    <col min="12308" max="12308" width="30.1328125" style="157" customWidth="1"/>
    <col min="12309" max="12544" width="9.1328125" style="157"/>
    <col min="12545" max="12545" width="5.86328125" style="157" customWidth="1"/>
    <col min="12546" max="12546" width="10" style="157" customWidth="1"/>
    <col min="12547" max="12547" width="13" style="157" customWidth="1"/>
    <col min="12548" max="12548" width="27.1328125" style="157" customWidth="1"/>
    <col min="12549" max="12549" width="19.1328125" style="157" customWidth="1"/>
    <col min="12550" max="12550" width="11" style="157" customWidth="1"/>
    <col min="12551" max="12551" width="15" style="157" customWidth="1"/>
    <col min="12552" max="12552" width="21.265625" style="157" customWidth="1"/>
    <col min="12553" max="12553" width="9.59765625" style="157" customWidth="1"/>
    <col min="12554" max="12554" width="4.59765625" style="157" customWidth="1"/>
    <col min="12555" max="12555" width="2.86328125" style="157" bestFit="1" customWidth="1"/>
    <col min="12556" max="12556" width="6.59765625" style="157" customWidth="1"/>
    <col min="12557" max="12557" width="4.59765625" style="157" customWidth="1"/>
    <col min="12558" max="12558" width="1" style="157" customWidth="1"/>
    <col min="12559" max="12559" width="1.86328125" style="157" bestFit="1" customWidth="1"/>
    <col min="12560" max="12560" width="11.86328125" style="157" bestFit="1" customWidth="1"/>
    <col min="12561" max="12561" width="1.86328125" style="157" bestFit="1" customWidth="1"/>
    <col min="12562" max="12562" width="24.86328125" style="157" bestFit="1" customWidth="1"/>
    <col min="12563" max="12563" width="1.86328125" style="157" bestFit="1" customWidth="1"/>
    <col min="12564" max="12564" width="30.1328125" style="157" customWidth="1"/>
    <col min="12565" max="12800" width="9.1328125" style="157"/>
    <col min="12801" max="12801" width="5.86328125" style="157" customWidth="1"/>
    <col min="12802" max="12802" width="10" style="157" customWidth="1"/>
    <col min="12803" max="12803" width="13" style="157" customWidth="1"/>
    <col min="12804" max="12804" width="27.1328125" style="157" customWidth="1"/>
    <col min="12805" max="12805" width="19.1328125" style="157" customWidth="1"/>
    <col min="12806" max="12806" width="11" style="157" customWidth="1"/>
    <col min="12807" max="12807" width="15" style="157" customWidth="1"/>
    <col min="12808" max="12808" width="21.265625" style="157" customWidth="1"/>
    <col min="12809" max="12809" width="9.59765625" style="157" customWidth="1"/>
    <col min="12810" max="12810" width="4.59765625" style="157" customWidth="1"/>
    <col min="12811" max="12811" width="2.86328125" style="157" bestFit="1" customWidth="1"/>
    <col min="12812" max="12812" width="6.59765625" style="157" customWidth="1"/>
    <col min="12813" max="12813" width="4.59765625" style="157" customWidth="1"/>
    <col min="12814" max="12814" width="1" style="157" customWidth="1"/>
    <col min="12815" max="12815" width="1.86328125" style="157" bestFit="1" customWidth="1"/>
    <col min="12816" max="12816" width="11.86328125" style="157" bestFit="1" customWidth="1"/>
    <col min="12817" max="12817" width="1.86328125" style="157" bestFit="1" customWidth="1"/>
    <col min="12818" max="12818" width="24.86328125" style="157" bestFit="1" customWidth="1"/>
    <col min="12819" max="12819" width="1.86328125" style="157" bestFit="1" customWidth="1"/>
    <col min="12820" max="12820" width="30.1328125" style="157" customWidth="1"/>
    <col min="12821" max="13056" width="9.1328125" style="157"/>
    <col min="13057" max="13057" width="5.86328125" style="157" customWidth="1"/>
    <col min="13058" max="13058" width="10" style="157" customWidth="1"/>
    <col min="13059" max="13059" width="13" style="157" customWidth="1"/>
    <col min="13060" max="13060" width="27.1328125" style="157" customWidth="1"/>
    <col min="13061" max="13061" width="19.1328125" style="157" customWidth="1"/>
    <col min="13062" max="13062" width="11" style="157" customWidth="1"/>
    <col min="13063" max="13063" width="15" style="157" customWidth="1"/>
    <col min="13064" max="13064" width="21.265625" style="157" customWidth="1"/>
    <col min="13065" max="13065" width="9.59765625" style="157" customWidth="1"/>
    <col min="13066" max="13066" width="4.59765625" style="157" customWidth="1"/>
    <col min="13067" max="13067" width="2.86328125" style="157" bestFit="1" customWidth="1"/>
    <col min="13068" max="13068" width="6.59765625" style="157" customWidth="1"/>
    <col min="13069" max="13069" width="4.59765625" style="157" customWidth="1"/>
    <col min="13070" max="13070" width="1" style="157" customWidth="1"/>
    <col min="13071" max="13071" width="1.86328125" style="157" bestFit="1" customWidth="1"/>
    <col min="13072" max="13072" width="11.86328125" style="157" bestFit="1" customWidth="1"/>
    <col min="13073" max="13073" width="1.86328125" style="157" bestFit="1" customWidth="1"/>
    <col min="13074" max="13074" width="24.86328125" style="157" bestFit="1" customWidth="1"/>
    <col min="13075" max="13075" width="1.86328125" style="157" bestFit="1" customWidth="1"/>
    <col min="13076" max="13076" width="30.1328125" style="157" customWidth="1"/>
    <col min="13077" max="13312" width="9.1328125" style="157"/>
    <col min="13313" max="13313" width="5.86328125" style="157" customWidth="1"/>
    <col min="13314" max="13314" width="10" style="157" customWidth="1"/>
    <col min="13315" max="13315" width="13" style="157" customWidth="1"/>
    <col min="13316" max="13316" width="27.1328125" style="157" customWidth="1"/>
    <col min="13317" max="13317" width="19.1328125" style="157" customWidth="1"/>
    <col min="13318" max="13318" width="11" style="157" customWidth="1"/>
    <col min="13319" max="13319" width="15" style="157" customWidth="1"/>
    <col min="13320" max="13320" width="21.265625" style="157" customWidth="1"/>
    <col min="13321" max="13321" width="9.59765625" style="157" customWidth="1"/>
    <col min="13322" max="13322" width="4.59765625" style="157" customWidth="1"/>
    <col min="13323" max="13323" width="2.86328125" style="157" bestFit="1" customWidth="1"/>
    <col min="13324" max="13324" width="6.59765625" style="157" customWidth="1"/>
    <col min="13325" max="13325" width="4.59765625" style="157" customWidth="1"/>
    <col min="13326" max="13326" width="1" style="157" customWidth="1"/>
    <col min="13327" max="13327" width="1.86328125" style="157" bestFit="1" customWidth="1"/>
    <col min="13328" max="13328" width="11.86328125" style="157" bestFit="1" customWidth="1"/>
    <col min="13329" max="13329" width="1.86328125" style="157" bestFit="1" customWidth="1"/>
    <col min="13330" max="13330" width="24.86328125" style="157" bestFit="1" customWidth="1"/>
    <col min="13331" max="13331" width="1.86328125" style="157" bestFit="1" customWidth="1"/>
    <col min="13332" max="13332" width="30.1328125" style="157" customWidth="1"/>
    <col min="13333" max="13568" width="9.1328125" style="157"/>
    <col min="13569" max="13569" width="5.86328125" style="157" customWidth="1"/>
    <col min="13570" max="13570" width="10" style="157" customWidth="1"/>
    <col min="13571" max="13571" width="13" style="157" customWidth="1"/>
    <col min="13572" max="13572" width="27.1328125" style="157" customWidth="1"/>
    <col min="13573" max="13573" width="19.1328125" style="157" customWidth="1"/>
    <col min="13574" max="13574" width="11" style="157" customWidth="1"/>
    <col min="13575" max="13575" width="15" style="157" customWidth="1"/>
    <col min="13576" max="13576" width="21.265625" style="157" customWidth="1"/>
    <col min="13577" max="13577" width="9.59765625" style="157" customWidth="1"/>
    <col min="13578" max="13578" width="4.59765625" style="157" customWidth="1"/>
    <col min="13579" max="13579" width="2.86328125" style="157" bestFit="1" customWidth="1"/>
    <col min="13580" max="13580" width="6.59765625" style="157" customWidth="1"/>
    <col min="13581" max="13581" width="4.59765625" style="157" customWidth="1"/>
    <col min="13582" max="13582" width="1" style="157" customWidth="1"/>
    <col min="13583" max="13583" width="1.86328125" style="157" bestFit="1" customWidth="1"/>
    <col min="13584" max="13584" width="11.86328125" style="157" bestFit="1" customWidth="1"/>
    <col min="13585" max="13585" width="1.86328125" style="157" bestFit="1" customWidth="1"/>
    <col min="13586" max="13586" width="24.86328125" style="157" bestFit="1" customWidth="1"/>
    <col min="13587" max="13587" width="1.86328125" style="157" bestFit="1" customWidth="1"/>
    <col min="13588" max="13588" width="30.1328125" style="157" customWidth="1"/>
    <col min="13589" max="13824" width="9.1328125" style="157"/>
    <col min="13825" max="13825" width="5.86328125" style="157" customWidth="1"/>
    <col min="13826" max="13826" width="10" style="157" customWidth="1"/>
    <col min="13827" max="13827" width="13" style="157" customWidth="1"/>
    <col min="13828" max="13828" width="27.1328125" style="157" customWidth="1"/>
    <col min="13829" max="13829" width="19.1328125" style="157" customWidth="1"/>
    <col min="13830" max="13830" width="11" style="157" customWidth="1"/>
    <col min="13831" max="13831" width="15" style="157" customWidth="1"/>
    <col min="13832" max="13832" width="21.265625" style="157" customWidth="1"/>
    <col min="13833" max="13833" width="9.59765625" style="157" customWidth="1"/>
    <col min="13834" max="13834" width="4.59765625" style="157" customWidth="1"/>
    <col min="13835" max="13835" width="2.86328125" style="157" bestFit="1" customWidth="1"/>
    <col min="13836" max="13836" width="6.59765625" style="157" customWidth="1"/>
    <col min="13837" max="13837" width="4.59765625" style="157" customWidth="1"/>
    <col min="13838" max="13838" width="1" style="157" customWidth="1"/>
    <col min="13839" max="13839" width="1.86328125" style="157" bestFit="1" customWidth="1"/>
    <col min="13840" max="13840" width="11.86328125" style="157" bestFit="1" customWidth="1"/>
    <col min="13841" max="13841" width="1.86328125" style="157" bestFit="1" customWidth="1"/>
    <col min="13842" max="13842" width="24.86328125" style="157" bestFit="1" customWidth="1"/>
    <col min="13843" max="13843" width="1.86328125" style="157" bestFit="1" customWidth="1"/>
    <col min="13844" max="13844" width="30.1328125" style="157" customWidth="1"/>
    <col min="13845" max="14080" width="9.1328125" style="157"/>
    <col min="14081" max="14081" width="5.86328125" style="157" customWidth="1"/>
    <col min="14082" max="14082" width="10" style="157" customWidth="1"/>
    <col min="14083" max="14083" width="13" style="157" customWidth="1"/>
    <col min="14084" max="14084" width="27.1328125" style="157" customWidth="1"/>
    <col min="14085" max="14085" width="19.1328125" style="157" customWidth="1"/>
    <col min="14086" max="14086" width="11" style="157" customWidth="1"/>
    <col min="14087" max="14087" width="15" style="157" customWidth="1"/>
    <col min="14088" max="14088" width="21.265625" style="157" customWidth="1"/>
    <col min="14089" max="14089" width="9.59765625" style="157" customWidth="1"/>
    <col min="14090" max="14090" width="4.59765625" style="157" customWidth="1"/>
    <col min="14091" max="14091" width="2.86328125" style="157" bestFit="1" customWidth="1"/>
    <col min="14092" max="14092" width="6.59765625" style="157" customWidth="1"/>
    <col min="14093" max="14093" width="4.59765625" style="157" customWidth="1"/>
    <col min="14094" max="14094" width="1" style="157" customWidth="1"/>
    <col min="14095" max="14095" width="1.86328125" style="157" bestFit="1" customWidth="1"/>
    <col min="14096" max="14096" width="11.86328125" style="157" bestFit="1" customWidth="1"/>
    <col min="14097" max="14097" width="1.86328125" style="157" bestFit="1" customWidth="1"/>
    <col min="14098" max="14098" width="24.86328125" style="157" bestFit="1" customWidth="1"/>
    <col min="14099" max="14099" width="1.86328125" style="157" bestFit="1" customWidth="1"/>
    <col min="14100" max="14100" width="30.1328125" style="157" customWidth="1"/>
    <col min="14101" max="14336" width="9.1328125" style="157"/>
    <col min="14337" max="14337" width="5.86328125" style="157" customWidth="1"/>
    <col min="14338" max="14338" width="10" style="157" customWidth="1"/>
    <col min="14339" max="14339" width="13" style="157" customWidth="1"/>
    <col min="14340" max="14340" width="27.1328125" style="157" customWidth="1"/>
    <col min="14341" max="14341" width="19.1328125" style="157" customWidth="1"/>
    <col min="14342" max="14342" width="11" style="157" customWidth="1"/>
    <col min="14343" max="14343" width="15" style="157" customWidth="1"/>
    <col min="14344" max="14344" width="21.265625" style="157" customWidth="1"/>
    <col min="14345" max="14345" width="9.59765625" style="157" customWidth="1"/>
    <col min="14346" max="14346" width="4.59765625" style="157" customWidth="1"/>
    <col min="14347" max="14347" width="2.86328125" style="157" bestFit="1" customWidth="1"/>
    <col min="14348" max="14348" width="6.59765625" style="157" customWidth="1"/>
    <col min="14349" max="14349" width="4.59765625" style="157" customWidth="1"/>
    <col min="14350" max="14350" width="1" style="157" customWidth="1"/>
    <col min="14351" max="14351" width="1.86328125" style="157" bestFit="1" customWidth="1"/>
    <col min="14352" max="14352" width="11.86328125" style="157" bestFit="1" customWidth="1"/>
    <col min="14353" max="14353" width="1.86328125" style="157" bestFit="1" customWidth="1"/>
    <col min="14354" max="14354" width="24.86328125" style="157" bestFit="1" customWidth="1"/>
    <col min="14355" max="14355" width="1.86328125" style="157" bestFit="1" customWidth="1"/>
    <col min="14356" max="14356" width="30.1328125" style="157" customWidth="1"/>
    <col min="14357" max="14592" width="9.1328125" style="157"/>
    <col min="14593" max="14593" width="5.86328125" style="157" customWidth="1"/>
    <col min="14594" max="14594" width="10" style="157" customWidth="1"/>
    <col min="14595" max="14595" width="13" style="157" customWidth="1"/>
    <col min="14596" max="14596" width="27.1328125" style="157" customWidth="1"/>
    <col min="14597" max="14597" width="19.1328125" style="157" customWidth="1"/>
    <col min="14598" max="14598" width="11" style="157" customWidth="1"/>
    <col min="14599" max="14599" width="15" style="157" customWidth="1"/>
    <col min="14600" max="14600" width="21.265625" style="157" customWidth="1"/>
    <col min="14601" max="14601" width="9.59765625" style="157" customWidth="1"/>
    <col min="14602" max="14602" width="4.59765625" style="157" customWidth="1"/>
    <col min="14603" max="14603" width="2.86328125" style="157" bestFit="1" customWidth="1"/>
    <col min="14604" max="14604" width="6.59765625" style="157" customWidth="1"/>
    <col min="14605" max="14605" width="4.59765625" style="157" customWidth="1"/>
    <col min="14606" max="14606" width="1" style="157" customWidth="1"/>
    <col min="14607" max="14607" width="1.86328125" style="157" bestFit="1" customWidth="1"/>
    <col min="14608" max="14608" width="11.86328125" style="157" bestFit="1" customWidth="1"/>
    <col min="14609" max="14609" width="1.86328125" style="157" bestFit="1" customWidth="1"/>
    <col min="14610" max="14610" width="24.86328125" style="157" bestFit="1" customWidth="1"/>
    <col min="14611" max="14611" width="1.86328125" style="157" bestFit="1" customWidth="1"/>
    <col min="14612" max="14612" width="30.1328125" style="157" customWidth="1"/>
    <col min="14613" max="14848" width="9.1328125" style="157"/>
    <col min="14849" max="14849" width="5.86328125" style="157" customWidth="1"/>
    <col min="14850" max="14850" width="10" style="157" customWidth="1"/>
    <col min="14851" max="14851" width="13" style="157" customWidth="1"/>
    <col min="14852" max="14852" width="27.1328125" style="157" customWidth="1"/>
    <col min="14853" max="14853" width="19.1328125" style="157" customWidth="1"/>
    <col min="14854" max="14854" width="11" style="157" customWidth="1"/>
    <col min="14855" max="14855" width="15" style="157" customWidth="1"/>
    <col min="14856" max="14856" width="21.265625" style="157" customWidth="1"/>
    <col min="14857" max="14857" width="9.59765625" style="157" customWidth="1"/>
    <col min="14858" max="14858" width="4.59765625" style="157" customWidth="1"/>
    <col min="14859" max="14859" width="2.86328125" style="157" bestFit="1" customWidth="1"/>
    <col min="14860" max="14860" width="6.59765625" style="157" customWidth="1"/>
    <col min="14861" max="14861" width="4.59765625" style="157" customWidth="1"/>
    <col min="14862" max="14862" width="1" style="157" customWidth="1"/>
    <col min="14863" max="14863" width="1.86328125" style="157" bestFit="1" customWidth="1"/>
    <col min="14864" max="14864" width="11.86328125" style="157" bestFit="1" customWidth="1"/>
    <col min="14865" max="14865" width="1.86328125" style="157" bestFit="1" customWidth="1"/>
    <col min="14866" max="14866" width="24.86328125" style="157" bestFit="1" customWidth="1"/>
    <col min="14867" max="14867" width="1.86328125" style="157" bestFit="1" customWidth="1"/>
    <col min="14868" max="14868" width="30.1328125" style="157" customWidth="1"/>
    <col min="14869" max="15104" width="9.1328125" style="157"/>
    <col min="15105" max="15105" width="5.86328125" style="157" customWidth="1"/>
    <col min="15106" max="15106" width="10" style="157" customWidth="1"/>
    <col min="15107" max="15107" width="13" style="157" customWidth="1"/>
    <col min="15108" max="15108" width="27.1328125" style="157" customWidth="1"/>
    <col min="15109" max="15109" width="19.1328125" style="157" customWidth="1"/>
    <col min="15110" max="15110" width="11" style="157" customWidth="1"/>
    <col min="15111" max="15111" width="15" style="157" customWidth="1"/>
    <col min="15112" max="15112" width="21.265625" style="157" customWidth="1"/>
    <col min="15113" max="15113" width="9.59765625" style="157" customWidth="1"/>
    <col min="15114" max="15114" width="4.59765625" style="157" customWidth="1"/>
    <col min="15115" max="15115" width="2.86328125" style="157" bestFit="1" customWidth="1"/>
    <col min="15116" max="15116" width="6.59765625" style="157" customWidth="1"/>
    <col min="15117" max="15117" width="4.59765625" style="157" customWidth="1"/>
    <col min="15118" max="15118" width="1" style="157" customWidth="1"/>
    <col min="15119" max="15119" width="1.86328125" style="157" bestFit="1" customWidth="1"/>
    <col min="15120" max="15120" width="11.86328125" style="157" bestFit="1" customWidth="1"/>
    <col min="15121" max="15121" width="1.86328125" style="157" bestFit="1" customWidth="1"/>
    <col min="15122" max="15122" width="24.86328125" style="157" bestFit="1" customWidth="1"/>
    <col min="15123" max="15123" width="1.86328125" style="157" bestFit="1" customWidth="1"/>
    <col min="15124" max="15124" width="30.1328125" style="157" customWidth="1"/>
    <col min="15125" max="15360" width="9.1328125" style="157"/>
    <col min="15361" max="15361" width="5.86328125" style="157" customWidth="1"/>
    <col min="15362" max="15362" width="10" style="157" customWidth="1"/>
    <col min="15363" max="15363" width="13" style="157" customWidth="1"/>
    <col min="15364" max="15364" width="27.1328125" style="157" customWidth="1"/>
    <col min="15365" max="15365" width="19.1328125" style="157" customWidth="1"/>
    <col min="15366" max="15366" width="11" style="157" customWidth="1"/>
    <col min="15367" max="15367" width="15" style="157" customWidth="1"/>
    <col min="15368" max="15368" width="21.265625" style="157" customWidth="1"/>
    <col min="15369" max="15369" width="9.59765625" style="157" customWidth="1"/>
    <col min="15370" max="15370" width="4.59765625" style="157" customWidth="1"/>
    <col min="15371" max="15371" width="2.86328125" style="157" bestFit="1" customWidth="1"/>
    <col min="15372" max="15372" width="6.59765625" style="157" customWidth="1"/>
    <col min="15373" max="15373" width="4.59765625" style="157" customWidth="1"/>
    <col min="15374" max="15374" width="1" style="157" customWidth="1"/>
    <col min="15375" max="15375" width="1.86328125" style="157" bestFit="1" customWidth="1"/>
    <col min="15376" max="15376" width="11.86328125" style="157" bestFit="1" customWidth="1"/>
    <col min="15377" max="15377" width="1.86328125" style="157" bestFit="1" customWidth="1"/>
    <col min="15378" max="15378" width="24.86328125" style="157" bestFit="1" customWidth="1"/>
    <col min="15379" max="15379" width="1.86328125" style="157" bestFit="1" customWidth="1"/>
    <col min="15380" max="15380" width="30.1328125" style="157" customWidth="1"/>
    <col min="15381" max="15616" width="9.1328125" style="157"/>
    <col min="15617" max="15617" width="5.86328125" style="157" customWidth="1"/>
    <col min="15618" max="15618" width="10" style="157" customWidth="1"/>
    <col min="15619" max="15619" width="13" style="157" customWidth="1"/>
    <col min="15620" max="15620" width="27.1328125" style="157" customWidth="1"/>
    <col min="15621" max="15621" width="19.1328125" style="157" customWidth="1"/>
    <col min="15622" max="15622" width="11" style="157" customWidth="1"/>
    <col min="15623" max="15623" width="15" style="157" customWidth="1"/>
    <col min="15624" max="15624" width="21.265625" style="157" customWidth="1"/>
    <col min="15625" max="15625" width="9.59765625" style="157" customWidth="1"/>
    <col min="15626" max="15626" width="4.59765625" style="157" customWidth="1"/>
    <col min="15627" max="15627" width="2.86328125" style="157" bestFit="1" customWidth="1"/>
    <col min="15628" max="15628" width="6.59765625" style="157" customWidth="1"/>
    <col min="15629" max="15629" width="4.59765625" style="157" customWidth="1"/>
    <col min="15630" max="15630" width="1" style="157" customWidth="1"/>
    <col min="15631" max="15631" width="1.86328125" style="157" bestFit="1" customWidth="1"/>
    <col min="15632" max="15632" width="11.86328125" style="157" bestFit="1" customWidth="1"/>
    <col min="15633" max="15633" width="1.86328125" style="157" bestFit="1" customWidth="1"/>
    <col min="15634" max="15634" width="24.86328125" style="157" bestFit="1" customWidth="1"/>
    <col min="15635" max="15635" width="1.86328125" style="157" bestFit="1" customWidth="1"/>
    <col min="15636" max="15636" width="30.1328125" style="157" customWidth="1"/>
    <col min="15637" max="15872" width="9.1328125" style="157"/>
    <col min="15873" max="15873" width="5.86328125" style="157" customWidth="1"/>
    <col min="15874" max="15874" width="10" style="157" customWidth="1"/>
    <col min="15875" max="15875" width="13" style="157" customWidth="1"/>
    <col min="15876" max="15876" width="27.1328125" style="157" customWidth="1"/>
    <col min="15877" max="15877" width="19.1328125" style="157" customWidth="1"/>
    <col min="15878" max="15878" width="11" style="157" customWidth="1"/>
    <col min="15879" max="15879" width="15" style="157" customWidth="1"/>
    <col min="15880" max="15880" width="21.265625" style="157" customWidth="1"/>
    <col min="15881" max="15881" width="9.59765625" style="157" customWidth="1"/>
    <col min="15882" max="15882" width="4.59765625" style="157" customWidth="1"/>
    <col min="15883" max="15883" width="2.86328125" style="157" bestFit="1" customWidth="1"/>
    <col min="15884" max="15884" width="6.59765625" style="157" customWidth="1"/>
    <col min="15885" max="15885" width="4.59765625" style="157" customWidth="1"/>
    <col min="15886" max="15886" width="1" style="157" customWidth="1"/>
    <col min="15887" max="15887" width="1.86328125" style="157" bestFit="1" customWidth="1"/>
    <col min="15888" max="15888" width="11.86328125" style="157" bestFit="1" customWidth="1"/>
    <col min="15889" max="15889" width="1.86328125" style="157" bestFit="1" customWidth="1"/>
    <col min="15890" max="15890" width="24.86328125" style="157" bestFit="1" customWidth="1"/>
    <col min="15891" max="15891" width="1.86328125" style="157" bestFit="1" customWidth="1"/>
    <col min="15892" max="15892" width="30.1328125" style="157" customWidth="1"/>
    <col min="15893" max="16128" width="9.1328125" style="157"/>
    <col min="16129" max="16129" width="5.86328125" style="157" customWidth="1"/>
    <col min="16130" max="16130" width="10" style="157" customWidth="1"/>
    <col min="16131" max="16131" width="13" style="157" customWidth="1"/>
    <col min="16132" max="16132" width="27.1328125" style="157" customWidth="1"/>
    <col min="16133" max="16133" width="19.1328125" style="157" customWidth="1"/>
    <col min="16134" max="16134" width="11" style="157" customWidth="1"/>
    <col min="16135" max="16135" width="15" style="157" customWidth="1"/>
    <col min="16136" max="16136" width="21.265625" style="157" customWidth="1"/>
    <col min="16137" max="16137" width="9.59765625" style="157" customWidth="1"/>
    <col min="16138" max="16138" width="4.59765625" style="157" customWidth="1"/>
    <col min="16139" max="16139" width="2.86328125" style="157" bestFit="1" customWidth="1"/>
    <col min="16140" max="16140" width="6.59765625" style="157" customWidth="1"/>
    <col min="16141" max="16141" width="4.59765625" style="157" customWidth="1"/>
    <col min="16142" max="16142" width="1" style="157" customWidth="1"/>
    <col min="16143" max="16143" width="1.86328125" style="157" bestFit="1" customWidth="1"/>
    <col min="16144" max="16144" width="11.86328125" style="157" bestFit="1" customWidth="1"/>
    <col min="16145" max="16145" width="1.86328125" style="157" bestFit="1" customWidth="1"/>
    <col min="16146" max="16146" width="24.86328125" style="157" bestFit="1" customWidth="1"/>
    <col min="16147" max="16147" width="1.86328125" style="157" bestFit="1" customWidth="1"/>
    <col min="16148" max="16148" width="30.1328125" style="157" customWidth="1"/>
    <col min="16149" max="16384" width="9.1328125" style="157"/>
  </cols>
  <sheetData>
    <row r="1" spans="1:37" ht="35.25" customHeight="1" x14ac:dyDescent="0.3">
      <c r="A1" s="953" t="s">
        <v>479</v>
      </c>
      <c r="B1" s="953"/>
      <c r="C1" s="953"/>
      <c r="D1" s="953"/>
      <c r="E1" s="953"/>
      <c r="F1" s="953"/>
      <c r="G1" s="953"/>
      <c r="H1" s="953"/>
      <c r="I1" s="953"/>
      <c r="J1" s="953"/>
      <c r="K1" s="953"/>
      <c r="L1" s="953"/>
      <c r="M1" s="257"/>
    </row>
    <row r="2" spans="1:37" ht="3.75" customHeight="1" x14ac:dyDescent="0.35">
      <c r="A2" s="985"/>
      <c r="B2" s="985"/>
      <c r="C2" s="985"/>
      <c r="D2" s="985"/>
      <c r="E2" s="985"/>
      <c r="F2" s="985"/>
      <c r="G2" s="986"/>
      <c r="H2" s="986"/>
    </row>
    <row r="3" spans="1:37" ht="10.5" customHeight="1" x14ac:dyDescent="0.3">
      <c r="A3" s="956" t="s">
        <v>480</v>
      </c>
      <c r="B3" s="987"/>
      <c r="C3" s="987"/>
      <c r="D3" s="957"/>
      <c r="E3" s="987" t="s">
        <v>481</v>
      </c>
      <c r="F3" s="987"/>
      <c r="G3" s="987"/>
      <c r="H3" s="258" t="s">
        <v>432</v>
      </c>
      <c r="I3" s="960" t="s">
        <v>434</v>
      </c>
      <c r="J3" s="960"/>
      <c r="K3" s="960"/>
      <c r="L3" s="959"/>
      <c r="N3" s="259"/>
    </row>
    <row r="4" spans="1:37" s="226" customFormat="1" ht="25.5" customHeight="1" x14ac:dyDescent="0.3">
      <c r="A4" s="982" t="s">
        <v>406</v>
      </c>
      <c r="B4" s="983"/>
      <c r="C4" s="983"/>
      <c r="D4" s="984"/>
      <c r="E4" s="982"/>
      <c r="F4" s="983"/>
      <c r="G4" s="984"/>
      <c r="H4" s="260"/>
      <c r="I4" s="982"/>
      <c r="J4" s="983"/>
      <c r="K4" s="983"/>
      <c r="L4" s="984"/>
      <c r="M4" s="261"/>
      <c r="N4" s="177"/>
      <c r="O4" s="262"/>
      <c r="P4" s="262"/>
      <c r="Q4" s="262"/>
      <c r="R4" s="262"/>
      <c r="S4" s="262"/>
      <c r="T4" s="262"/>
    </row>
    <row r="5" spans="1:37" s="259" customFormat="1" ht="9.75" customHeight="1" x14ac:dyDescent="0.3">
      <c r="A5" s="991" t="s">
        <v>482</v>
      </c>
      <c r="B5" s="991"/>
      <c r="C5" s="991"/>
      <c r="D5" s="991"/>
      <c r="E5" s="991" t="s">
        <v>483</v>
      </c>
      <c r="F5" s="991"/>
      <c r="G5" s="991"/>
      <c r="H5" s="992"/>
      <c r="I5" s="992"/>
      <c r="J5" s="992"/>
      <c r="K5" s="992"/>
      <c r="L5" s="992"/>
      <c r="M5" s="157"/>
      <c r="O5" s="200"/>
      <c r="P5" s="200"/>
      <c r="Q5" s="200"/>
      <c r="R5" s="200"/>
      <c r="S5" s="200"/>
      <c r="T5" s="200"/>
    </row>
    <row r="6" spans="1:37" s="162" customFormat="1" ht="31.5" customHeight="1" thickBot="1" x14ac:dyDescent="0.4">
      <c r="A6" s="229" t="s">
        <v>484</v>
      </c>
      <c r="B6" s="228" t="s">
        <v>485</v>
      </c>
      <c r="C6" s="228" t="s">
        <v>486</v>
      </c>
      <c r="D6" s="229" t="s">
        <v>487</v>
      </c>
      <c r="E6" s="229" t="s">
        <v>488</v>
      </c>
      <c r="F6" s="228" t="s">
        <v>489</v>
      </c>
      <c r="G6" s="228" t="s">
        <v>490</v>
      </c>
      <c r="H6" s="263" t="s">
        <v>491</v>
      </c>
      <c r="I6" s="993" t="s">
        <v>492</v>
      </c>
      <c r="J6" s="994"/>
      <c r="K6" s="994"/>
      <c r="L6" s="995"/>
      <c r="M6" s="264"/>
      <c r="O6" s="265"/>
      <c r="P6" s="265"/>
      <c r="Q6" s="265"/>
      <c r="R6" s="265"/>
      <c r="S6" s="265"/>
      <c r="T6" s="265"/>
    </row>
    <row r="7" spans="1:37" ht="32.25" customHeight="1" thickBot="1" x14ac:dyDescent="0.35">
      <c r="A7" s="180"/>
      <c r="B7" s="180"/>
      <c r="C7" s="180"/>
      <c r="D7" s="180"/>
      <c r="E7" s="206"/>
      <c r="F7" s="255"/>
      <c r="G7" s="255"/>
      <c r="H7" s="266" t="str">
        <f t="shared" ref="H7:H19" si="0">CONCATENATE(AJ7,AK7,AL7)</f>
        <v xml:space="preserve">
</v>
      </c>
      <c r="I7" s="988"/>
      <c r="J7" s="989"/>
      <c r="K7" s="989"/>
      <c r="L7" s="990"/>
      <c r="M7" s="267"/>
      <c r="N7" s="157"/>
      <c r="O7" s="268">
        <f>SUM(O8:O14)</f>
        <v>7</v>
      </c>
      <c r="P7" s="269" t="s">
        <v>429</v>
      </c>
      <c r="Q7" s="270">
        <f>SUM(Q8:Q13)</f>
        <v>6</v>
      </c>
      <c r="R7" s="271" t="s">
        <v>465</v>
      </c>
      <c r="S7" s="270">
        <f>SUM(S8:S9)</f>
        <v>2</v>
      </c>
      <c r="T7" s="272" t="s">
        <v>431</v>
      </c>
      <c r="AI7" s="158"/>
      <c r="AJ7" s="273"/>
      <c r="AK7" s="273" t="s">
        <v>493</v>
      </c>
    </row>
    <row r="8" spans="1:37" ht="32.25" customHeight="1" x14ac:dyDescent="0.3">
      <c r="A8" s="180"/>
      <c r="B8" s="180"/>
      <c r="C8" s="180"/>
      <c r="D8" s="180"/>
      <c r="E8" s="180"/>
      <c r="F8" s="255"/>
      <c r="G8" s="255"/>
      <c r="H8" s="266" t="str">
        <f t="shared" si="0"/>
        <v xml:space="preserve">
</v>
      </c>
      <c r="I8" s="988"/>
      <c r="J8" s="989"/>
      <c r="K8" s="989"/>
      <c r="L8" s="990"/>
      <c r="M8" s="267"/>
      <c r="N8" s="169"/>
      <c r="O8" s="196">
        <f>IF(A4&lt;&gt;"","",1)</f>
        <v>1</v>
      </c>
      <c r="P8" s="274" t="s">
        <v>494</v>
      </c>
      <c r="Q8" s="275">
        <f>IF(I4&lt;&gt;"","",1)</f>
        <v>1</v>
      </c>
      <c r="R8" s="276" t="s">
        <v>495</v>
      </c>
      <c r="S8" s="275">
        <f>IF(AJ7&lt;&gt;"","",1)</f>
        <v>1</v>
      </c>
      <c r="T8" s="277" t="s">
        <v>496</v>
      </c>
      <c r="AI8" s="158"/>
      <c r="AJ8" s="273"/>
      <c r="AK8" s="273" t="s">
        <v>493</v>
      </c>
    </row>
    <row r="9" spans="1:37" ht="32.25" customHeight="1" thickBot="1" x14ac:dyDescent="0.35">
      <c r="A9" s="180"/>
      <c r="B9" s="180"/>
      <c r="C9" s="180"/>
      <c r="D9" s="180"/>
      <c r="E9" s="180"/>
      <c r="F9" s="255"/>
      <c r="G9" s="255"/>
      <c r="H9" s="266" t="str">
        <f t="shared" si="0"/>
        <v xml:space="preserve">
</v>
      </c>
      <c r="I9" s="988"/>
      <c r="J9" s="989"/>
      <c r="K9" s="989"/>
      <c r="L9" s="990"/>
      <c r="M9" s="267"/>
      <c r="N9" s="259"/>
      <c r="O9" s="196">
        <f>IF(E4&lt;&gt;"","",1)</f>
        <v>1</v>
      </c>
      <c r="P9" s="274" t="s">
        <v>497</v>
      </c>
      <c r="Q9" s="275">
        <f>IF(I4&lt;&gt;"","",1)</f>
        <v>1</v>
      </c>
      <c r="R9" s="276" t="s">
        <v>498</v>
      </c>
      <c r="S9" s="278">
        <f>IF(I7&lt;&gt;"","",1)</f>
        <v>1</v>
      </c>
      <c r="T9" s="279" t="s">
        <v>499</v>
      </c>
      <c r="AI9" s="158"/>
      <c r="AJ9" s="273"/>
      <c r="AK9" s="273" t="s">
        <v>493</v>
      </c>
    </row>
    <row r="10" spans="1:37" ht="32.25" customHeight="1" x14ac:dyDescent="0.15">
      <c r="A10" s="180"/>
      <c r="B10" s="180"/>
      <c r="C10" s="180"/>
      <c r="D10" s="180"/>
      <c r="E10" s="180"/>
      <c r="F10" s="255"/>
      <c r="G10" s="255"/>
      <c r="H10" s="266" t="str">
        <f t="shared" si="0"/>
        <v xml:space="preserve">
</v>
      </c>
      <c r="I10" s="988"/>
      <c r="J10" s="989"/>
      <c r="K10" s="989"/>
      <c r="L10" s="990"/>
      <c r="M10" s="267"/>
      <c r="O10" s="196">
        <f>IF(A7&lt;&gt;"","",1)</f>
        <v>1</v>
      </c>
      <c r="P10" s="274" t="s">
        <v>500</v>
      </c>
      <c r="Q10" s="196">
        <f>IF(B9&lt;&gt;"","",1)</f>
        <v>1</v>
      </c>
      <c r="R10" s="276" t="s">
        <v>501</v>
      </c>
      <c r="AI10" s="158"/>
      <c r="AJ10" s="273"/>
      <c r="AK10" s="273" t="s">
        <v>493</v>
      </c>
    </row>
    <row r="11" spans="1:37" ht="32.25" customHeight="1" x14ac:dyDescent="0.15">
      <c r="A11" s="180"/>
      <c r="B11" s="180"/>
      <c r="C11" s="180"/>
      <c r="D11" s="180"/>
      <c r="E11" s="180"/>
      <c r="F11" s="255"/>
      <c r="G11" s="255"/>
      <c r="H11" s="266" t="str">
        <f t="shared" si="0"/>
        <v xml:space="preserve">
</v>
      </c>
      <c r="I11" s="988"/>
      <c r="J11" s="989"/>
      <c r="K11" s="989"/>
      <c r="L11" s="990"/>
      <c r="M11" s="267"/>
      <c r="O11" s="196">
        <f>IF(D7&lt;&gt;"","",1)</f>
        <v>1</v>
      </c>
      <c r="P11" s="274" t="s">
        <v>502</v>
      </c>
      <c r="Q11" s="196">
        <f>IF(C9&lt;&gt;"","",1)</f>
        <v>1</v>
      </c>
      <c r="R11" s="276" t="s">
        <v>503</v>
      </c>
      <c r="AI11" s="158"/>
      <c r="AJ11" s="273"/>
      <c r="AK11" s="273" t="s">
        <v>493</v>
      </c>
    </row>
    <row r="12" spans="1:37" ht="32.25" customHeight="1" x14ac:dyDescent="0.15">
      <c r="A12" s="180"/>
      <c r="B12" s="180"/>
      <c r="C12" s="180"/>
      <c r="D12" s="180"/>
      <c r="E12" s="180"/>
      <c r="F12" s="255"/>
      <c r="G12" s="255"/>
      <c r="H12" s="266" t="str">
        <f t="shared" si="0"/>
        <v xml:space="preserve">
</v>
      </c>
      <c r="I12" s="988"/>
      <c r="J12" s="989"/>
      <c r="K12" s="989"/>
      <c r="L12" s="990"/>
      <c r="M12" s="267"/>
      <c r="O12" s="196">
        <f>IF(E7&lt;&gt;"","",1)</f>
        <v>1</v>
      </c>
      <c r="P12" s="274" t="s">
        <v>504</v>
      </c>
      <c r="Q12" s="196">
        <f>IF(F9&lt;&gt;"","",1)</f>
        <v>1</v>
      </c>
      <c r="R12" s="276" t="s">
        <v>505</v>
      </c>
      <c r="AI12" s="158"/>
      <c r="AJ12" s="273"/>
      <c r="AK12" s="273" t="s">
        <v>493</v>
      </c>
    </row>
    <row r="13" spans="1:37" ht="32.25" customHeight="1" thickBot="1" x14ac:dyDescent="0.2">
      <c r="A13" s="180"/>
      <c r="B13" s="180"/>
      <c r="C13" s="180"/>
      <c r="D13" s="180"/>
      <c r="E13" s="180"/>
      <c r="F13" s="255"/>
      <c r="G13" s="255"/>
      <c r="H13" s="266" t="str">
        <f t="shared" si="0"/>
        <v xml:space="preserve">
</v>
      </c>
      <c r="I13" s="988"/>
      <c r="J13" s="989"/>
      <c r="K13" s="989"/>
      <c r="L13" s="990"/>
      <c r="M13" s="267"/>
      <c r="O13" s="280">
        <f>IF(A21&lt;&gt;"","",1)</f>
        <v>1</v>
      </c>
      <c r="P13" s="274" t="s">
        <v>506</v>
      </c>
      <c r="Q13" s="281">
        <f>IF(G9&lt;&gt;"","",1)</f>
        <v>1</v>
      </c>
      <c r="R13" s="282" t="s">
        <v>507</v>
      </c>
      <c r="AI13" s="158"/>
      <c r="AJ13" s="273"/>
      <c r="AK13" s="273" t="s">
        <v>493</v>
      </c>
    </row>
    <row r="14" spans="1:37" ht="32.25" customHeight="1" thickBot="1" x14ac:dyDescent="0.2">
      <c r="A14" s="180"/>
      <c r="B14" s="180"/>
      <c r="C14" s="180"/>
      <c r="D14" s="180"/>
      <c r="E14" s="180"/>
      <c r="F14" s="255"/>
      <c r="G14" s="255"/>
      <c r="H14" s="266" t="str">
        <f t="shared" si="0"/>
        <v xml:space="preserve">
</v>
      </c>
      <c r="I14" s="988"/>
      <c r="J14" s="989"/>
      <c r="K14" s="989"/>
      <c r="L14" s="990"/>
      <c r="M14" s="267"/>
      <c r="O14" s="278">
        <f>IF(I20&lt;&gt;"","",1)</f>
        <v>1</v>
      </c>
      <c r="P14" s="283" t="s">
        <v>508</v>
      </c>
      <c r="U14" s="200"/>
      <c r="V14" s="200"/>
      <c r="AI14" s="158"/>
      <c r="AJ14" s="273"/>
      <c r="AK14" s="273" t="s">
        <v>493</v>
      </c>
    </row>
    <row r="15" spans="1:37" ht="32.25" customHeight="1" x14ac:dyDescent="0.15">
      <c r="A15" s="180"/>
      <c r="B15" s="180"/>
      <c r="C15" s="180"/>
      <c r="D15" s="180"/>
      <c r="E15" s="180"/>
      <c r="F15" s="255"/>
      <c r="G15" s="255"/>
      <c r="H15" s="266" t="str">
        <f t="shared" si="0"/>
        <v xml:space="preserve">
</v>
      </c>
      <c r="I15" s="988"/>
      <c r="J15" s="989"/>
      <c r="K15" s="989"/>
      <c r="L15" s="990"/>
      <c r="M15" s="267"/>
      <c r="U15" s="200"/>
      <c r="V15" s="200"/>
      <c r="AI15" s="158"/>
      <c r="AJ15" s="273"/>
      <c r="AK15" s="273" t="s">
        <v>493</v>
      </c>
    </row>
    <row r="16" spans="1:37" ht="32.25" customHeight="1" x14ac:dyDescent="0.15">
      <c r="A16" s="180"/>
      <c r="B16" s="180"/>
      <c r="C16" s="180"/>
      <c r="D16" s="180"/>
      <c r="E16" s="180"/>
      <c r="F16" s="255"/>
      <c r="G16" s="255"/>
      <c r="H16" s="266" t="str">
        <f t="shared" si="0"/>
        <v xml:space="preserve">
</v>
      </c>
      <c r="I16" s="988"/>
      <c r="J16" s="989"/>
      <c r="K16" s="989"/>
      <c r="L16" s="990"/>
      <c r="M16" s="267"/>
      <c r="U16" s="200"/>
      <c r="V16" s="200"/>
      <c r="AI16" s="158"/>
      <c r="AJ16" s="273"/>
      <c r="AK16" s="273" t="s">
        <v>493</v>
      </c>
    </row>
    <row r="17" spans="1:38" ht="32.25" customHeight="1" x14ac:dyDescent="0.15">
      <c r="A17" s="180"/>
      <c r="B17" s="180"/>
      <c r="C17" s="180"/>
      <c r="D17" s="180"/>
      <c r="E17" s="180"/>
      <c r="F17" s="255"/>
      <c r="G17" s="255"/>
      <c r="H17" s="266" t="str">
        <f t="shared" si="0"/>
        <v xml:space="preserve">
</v>
      </c>
      <c r="I17" s="988"/>
      <c r="J17" s="989"/>
      <c r="K17" s="989"/>
      <c r="L17" s="990"/>
      <c r="M17" s="267"/>
      <c r="U17" s="200"/>
      <c r="V17" s="200"/>
      <c r="AI17" s="158"/>
      <c r="AJ17" s="273"/>
      <c r="AK17" s="273" t="s">
        <v>493</v>
      </c>
    </row>
    <row r="18" spans="1:38" ht="32.25" customHeight="1" x14ac:dyDescent="0.15">
      <c r="A18" s="180"/>
      <c r="B18" s="180"/>
      <c r="C18" s="180"/>
      <c r="D18" s="180"/>
      <c r="E18" s="180"/>
      <c r="F18" s="255"/>
      <c r="G18" s="255"/>
      <c r="H18" s="266" t="str">
        <f t="shared" si="0"/>
        <v xml:space="preserve">
</v>
      </c>
      <c r="I18" s="988"/>
      <c r="J18" s="989"/>
      <c r="K18" s="989"/>
      <c r="L18" s="990"/>
      <c r="M18" s="267"/>
      <c r="AI18" s="158"/>
      <c r="AJ18" s="273"/>
      <c r="AK18" s="273" t="s">
        <v>493</v>
      </c>
    </row>
    <row r="19" spans="1:38" ht="32.25" customHeight="1" x14ac:dyDescent="0.15">
      <c r="A19" s="180"/>
      <c r="B19" s="180"/>
      <c r="C19" s="180"/>
      <c r="D19" s="180"/>
      <c r="E19" s="180"/>
      <c r="F19" s="255"/>
      <c r="G19" s="255"/>
      <c r="H19" s="266" t="str">
        <f t="shared" si="0"/>
        <v xml:space="preserve">
</v>
      </c>
      <c r="I19" s="988"/>
      <c r="J19" s="989"/>
      <c r="K19" s="989"/>
      <c r="L19" s="990"/>
      <c r="M19" s="267"/>
      <c r="AI19" s="158"/>
      <c r="AJ19" s="273"/>
      <c r="AK19" s="273" t="s">
        <v>493</v>
      </c>
    </row>
    <row r="20" spans="1:38" ht="10.5" customHeight="1" x14ac:dyDescent="0.2">
      <c r="A20" s="996" t="s">
        <v>509</v>
      </c>
      <c r="B20" s="997"/>
      <c r="C20" s="997"/>
      <c r="D20" s="998"/>
      <c r="E20" s="998"/>
      <c r="F20" s="998"/>
      <c r="G20" s="998"/>
      <c r="H20" s="999" t="s">
        <v>510</v>
      </c>
      <c r="I20" s="1001"/>
      <c r="J20" s="1001"/>
      <c r="K20" s="1001"/>
      <c r="L20" s="1002"/>
      <c r="M20" s="284"/>
      <c r="O20" s="158"/>
      <c r="P20" s="157"/>
      <c r="Q20" s="157"/>
      <c r="R20" s="157"/>
      <c r="S20" s="157"/>
      <c r="T20" s="157"/>
      <c r="AJ20" s="259"/>
      <c r="AK20" s="169" t="s">
        <v>493</v>
      </c>
      <c r="AL20" s="259"/>
    </row>
    <row r="21" spans="1:38" s="226" customFormat="1" ht="38.25" customHeight="1" x14ac:dyDescent="0.2">
      <c r="A21" s="1005"/>
      <c r="B21" s="1006"/>
      <c r="C21" s="1006"/>
      <c r="D21" s="955"/>
      <c r="E21" s="955"/>
      <c r="F21" s="955"/>
      <c r="G21" s="955"/>
      <c r="H21" s="1000"/>
      <c r="I21" s="1003"/>
      <c r="J21" s="1003"/>
      <c r="K21" s="1003"/>
      <c r="L21" s="1004"/>
      <c r="M21" s="285"/>
      <c r="N21" s="286"/>
      <c r="O21" s="158"/>
      <c r="P21" s="157"/>
      <c r="Q21" s="157"/>
      <c r="R21" s="157"/>
      <c r="S21" s="157"/>
      <c r="T21" s="157"/>
      <c r="AJ21" s="177"/>
      <c r="AK21" s="169" t="s">
        <v>493</v>
      </c>
      <c r="AL21" s="177"/>
    </row>
    <row r="22" spans="1:38" ht="10.15" customHeight="1" x14ac:dyDescent="0.15"/>
  </sheetData>
  <mergeCells count="30">
    <mergeCell ref="I15:L15"/>
    <mergeCell ref="I16:L16"/>
    <mergeCell ref="I17:L17"/>
    <mergeCell ref="I18:L18"/>
    <mergeCell ref="I19:L19"/>
    <mergeCell ref="A20:C20"/>
    <mergeCell ref="D20:G21"/>
    <mergeCell ref="H20:H21"/>
    <mergeCell ref="I20:L21"/>
    <mergeCell ref="A21:C21"/>
    <mergeCell ref="I14:L14"/>
    <mergeCell ref="A5:D5"/>
    <mergeCell ref="E5:G5"/>
    <mergeCell ref="H5:L5"/>
    <mergeCell ref="I6:L6"/>
    <mergeCell ref="I7:L7"/>
    <mergeCell ref="I8:L8"/>
    <mergeCell ref="I9:L9"/>
    <mergeCell ref="I10:L10"/>
    <mergeCell ref="I11:L11"/>
    <mergeCell ref="I12:L12"/>
    <mergeCell ref="I13:L13"/>
    <mergeCell ref="A4:D4"/>
    <mergeCell ref="E4:G4"/>
    <mergeCell ref="I4:L4"/>
    <mergeCell ref="A1:L1"/>
    <mergeCell ref="A2:H2"/>
    <mergeCell ref="A3:D3"/>
    <mergeCell ref="E3:G3"/>
    <mergeCell ref="I3:L3"/>
  </mergeCells>
  <conditionalFormatting sqref="A21:C21">
    <cfRule type="cellIs" dxfId="7" priority="5" stopIfTrue="1" operator="equal">
      <formula>0</formula>
    </cfRule>
  </conditionalFormatting>
  <conditionalFormatting sqref="I20:L21">
    <cfRule type="cellIs" dxfId="6" priority="6" stopIfTrue="1" operator="equal">
      <formula>0</formula>
    </cfRule>
  </conditionalFormatting>
  <conditionalFormatting sqref="O7 Q7 S7">
    <cfRule type="cellIs" dxfId="5" priority="3" stopIfTrue="1" operator="greaterThan">
      <formula>0</formula>
    </cfRule>
    <cfRule type="cellIs" dxfId="4" priority="4" stopIfTrue="1" operator="equal">
      <formula>0</formula>
    </cfRule>
  </conditionalFormatting>
  <conditionalFormatting sqref="Q8:Q13 O8:O14">
    <cfRule type="cellIs" dxfId="3" priority="1" stopIfTrue="1" operator="equal">
      <formula>1</formula>
    </cfRule>
    <cfRule type="cellIs" dxfId="2" priority="2" stopIfTrue="1" operator="notEqual">
      <formula>1</formula>
    </cfRule>
  </conditionalFormatting>
  <conditionalFormatting sqref="S8:S9">
    <cfRule type="cellIs" dxfId="1" priority="9" stopIfTrue="1" operator="equal">
      <formula>1</formula>
    </cfRule>
    <cfRule type="cellIs" dxfId="0" priority="10" stopIfTrue="1" operator="notEqual">
      <formula>1</formula>
    </cfRule>
  </conditionalFormatting>
  <printOptions horizontalCentered="1"/>
  <pageMargins left="0" right="0" top="0.19685039370078741" bottom="0.31496062992125984" header="0" footer="0.1181102362204724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pageSetUpPr fitToPage="1"/>
  </sheetPr>
  <dimension ref="A1:Z85"/>
  <sheetViews>
    <sheetView view="pageBreakPreview" topLeftCell="A5" zoomScale="40" zoomScaleNormal="70" zoomScaleSheetLayoutView="40" workbookViewId="0">
      <selection activeCell="AD80" sqref="AD80"/>
    </sheetView>
  </sheetViews>
  <sheetFormatPr defaultColWidth="9.1328125" defaultRowHeight="15" x14ac:dyDescent="0.4"/>
  <cols>
    <col min="1" max="1" width="5.86328125" style="392" customWidth="1"/>
    <col min="2" max="2" width="7.86328125" style="392" customWidth="1"/>
    <col min="3" max="3" width="7.1328125" style="392" customWidth="1"/>
    <col min="4" max="6" width="3.73046875" style="392" customWidth="1"/>
    <col min="7" max="7" width="7" style="392" customWidth="1"/>
    <col min="8" max="8" width="7.59765625" style="392" customWidth="1"/>
    <col min="9" max="9" width="19.1328125" style="392" customWidth="1"/>
    <col min="10" max="10" width="7.59765625" style="392" customWidth="1"/>
    <col min="11" max="11" width="4.265625" style="392" customWidth="1"/>
    <col min="12" max="12" width="9.86328125" style="392" customWidth="1"/>
    <col min="13" max="13" width="5.73046875" style="392" customWidth="1"/>
    <col min="14" max="15" width="4.265625" style="392" customWidth="1"/>
    <col min="16" max="16" width="6.1328125" style="392" customWidth="1"/>
    <col min="17" max="17" width="5.73046875" style="392" customWidth="1"/>
    <col min="18" max="20" width="4.265625" style="392" customWidth="1"/>
    <col min="21" max="21" width="9.1328125" style="392" customWidth="1"/>
    <col min="22" max="22" width="7.265625" style="392" customWidth="1"/>
    <col min="23" max="23" width="7.3984375" style="392" customWidth="1"/>
    <col min="24" max="24" width="10.3984375" style="392" customWidth="1"/>
    <col min="25" max="16384" width="9.1328125" style="392"/>
  </cols>
  <sheetData>
    <row r="1" spans="1:26" x14ac:dyDescent="0.4">
      <c r="A1" s="393"/>
      <c r="B1" s="394"/>
      <c r="C1" s="394"/>
      <c r="D1" s="394"/>
      <c r="E1" s="394"/>
      <c r="F1" s="394"/>
      <c r="G1" s="394"/>
      <c r="H1" s="394"/>
      <c r="I1" s="394"/>
      <c r="J1" s="394"/>
      <c r="K1" s="394"/>
      <c r="L1" s="394"/>
      <c r="M1" s="394"/>
      <c r="N1" s="394"/>
      <c r="O1" s="394"/>
      <c r="P1" s="394"/>
      <c r="Q1" s="394"/>
      <c r="R1" s="394"/>
      <c r="S1" s="394"/>
      <c r="T1" s="394"/>
      <c r="U1" s="394"/>
      <c r="V1" s="394"/>
      <c r="W1" s="394"/>
      <c r="X1" s="395"/>
    </row>
    <row r="2" spans="1:26" ht="31.9" x14ac:dyDescent="0.8">
      <c r="A2" s="614" t="s">
        <v>511</v>
      </c>
      <c r="L2" s="391"/>
      <c r="X2" s="414"/>
    </row>
    <row r="3" spans="1:26" x14ac:dyDescent="0.4">
      <c r="A3" s="415"/>
      <c r="L3" s="391"/>
      <c r="X3" s="414"/>
    </row>
    <row r="4" spans="1:26" x14ac:dyDescent="0.4">
      <c r="A4" s="397"/>
      <c r="B4" s="398"/>
      <c r="C4" s="398"/>
      <c r="D4" s="398"/>
      <c r="E4" s="398"/>
      <c r="F4" s="398"/>
      <c r="G4" s="398"/>
      <c r="H4" s="398"/>
      <c r="I4" s="398"/>
      <c r="J4" s="398"/>
      <c r="K4" s="398"/>
      <c r="L4" s="18"/>
      <c r="M4" s="398"/>
      <c r="N4" s="398"/>
      <c r="O4" s="398"/>
      <c r="P4" s="398"/>
      <c r="Q4" s="398"/>
      <c r="R4" s="398"/>
      <c r="S4" s="398"/>
      <c r="T4" s="398"/>
      <c r="U4" s="398"/>
      <c r="V4" s="398"/>
      <c r="W4" s="398"/>
      <c r="X4" s="400"/>
    </row>
    <row r="5" spans="1:26" x14ac:dyDescent="0.4">
      <c r="A5" s="393" t="s">
        <v>512</v>
      </c>
      <c r="B5" s="394"/>
      <c r="C5" s="394"/>
      <c r="D5" s="394"/>
      <c r="E5" s="394"/>
      <c r="F5" s="394"/>
      <c r="G5" s="394"/>
      <c r="H5" s="394"/>
      <c r="I5" s="394"/>
      <c r="J5" s="395"/>
      <c r="K5" s="393" t="s">
        <v>513</v>
      </c>
      <c r="L5" s="394"/>
      <c r="M5" s="396"/>
      <c r="N5" s="394"/>
      <c r="O5" s="394"/>
      <c r="P5" s="394"/>
      <c r="Q5" s="394"/>
      <c r="R5" s="395"/>
      <c r="S5" s="393" t="s">
        <v>514</v>
      </c>
      <c r="T5" s="394"/>
      <c r="U5" s="394"/>
      <c r="V5" s="394"/>
      <c r="W5" s="394"/>
      <c r="X5" s="395"/>
    </row>
    <row r="6" spans="1:26" x14ac:dyDescent="0.4">
      <c r="A6" s="397" t="s">
        <v>515</v>
      </c>
      <c r="B6" s="398"/>
      <c r="C6" s="399"/>
      <c r="D6" s="398"/>
      <c r="E6" s="398"/>
      <c r="F6" s="398"/>
      <c r="G6" s="398"/>
      <c r="H6" s="398"/>
      <c r="I6" s="398"/>
      <c r="J6" s="400"/>
      <c r="K6" s="397" t="s">
        <v>515</v>
      </c>
      <c r="L6" s="398"/>
      <c r="M6" s="401"/>
      <c r="N6" s="398"/>
      <c r="O6" s="398"/>
      <c r="P6" s="398"/>
      <c r="Q6" s="398"/>
      <c r="R6" s="400"/>
      <c r="S6" s="397" t="s">
        <v>516</v>
      </c>
      <c r="T6" s="398"/>
      <c r="U6" s="398"/>
      <c r="V6" s="399"/>
      <c r="W6" s="398"/>
      <c r="X6" s="400"/>
    </row>
    <row r="7" spans="1:26" x14ac:dyDescent="0.4">
      <c r="A7" s="393" t="s">
        <v>512</v>
      </c>
      <c r="B7" s="394"/>
      <c r="C7" s="394"/>
      <c r="D7" s="394"/>
      <c r="E7" s="394"/>
      <c r="F7" s="394"/>
      <c r="G7" s="394"/>
      <c r="H7" s="394"/>
      <c r="I7" s="394"/>
      <c r="J7" s="395"/>
      <c r="K7" s="393" t="s">
        <v>517</v>
      </c>
      <c r="L7" s="394"/>
      <c r="M7" s="396"/>
      <c r="N7" s="394"/>
      <c r="O7" s="395"/>
      <c r="P7" s="393" t="s">
        <v>518</v>
      </c>
      <c r="Q7" s="394"/>
      <c r="R7" s="394"/>
      <c r="S7" s="394"/>
      <c r="T7" s="395"/>
      <c r="U7" s="393" t="s">
        <v>519</v>
      </c>
      <c r="V7" s="394"/>
      <c r="W7" s="394"/>
      <c r="X7" s="395"/>
      <c r="Z7"/>
    </row>
    <row r="8" spans="1:26" x14ac:dyDescent="0.4">
      <c r="A8" s="397" t="s">
        <v>520</v>
      </c>
      <c r="B8" s="398"/>
      <c r="C8" s="399"/>
      <c r="D8" s="398"/>
      <c r="E8" s="398"/>
      <c r="F8" s="398"/>
      <c r="G8" s="398"/>
      <c r="H8" s="398"/>
      <c r="I8" s="398"/>
      <c r="J8" s="400"/>
      <c r="K8" s="397" t="s">
        <v>521</v>
      </c>
      <c r="L8" s="398"/>
      <c r="M8" s="401"/>
      <c r="N8" s="398"/>
      <c r="O8" s="400"/>
      <c r="P8" s="402"/>
      <c r="Q8" s="398"/>
      <c r="R8" s="398"/>
      <c r="S8" s="398"/>
      <c r="T8" s="400"/>
      <c r="U8" s="397"/>
      <c r="V8" s="403"/>
      <c r="W8" s="398"/>
      <c r="X8" s="400"/>
    </row>
    <row r="9" spans="1:26" x14ac:dyDescent="0.4">
      <c r="A9" s="393" t="s">
        <v>522</v>
      </c>
      <c r="B9" s="394"/>
      <c r="C9" s="394"/>
      <c r="D9" s="394"/>
      <c r="E9" s="394"/>
      <c r="F9" s="394"/>
      <c r="G9" s="394"/>
      <c r="H9" s="394"/>
      <c r="I9" s="395"/>
      <c r="J9" s="393" t="s">
        <v>523</v>
      </c>
      <c r="K9" s="394"/>
      <c r="L9" s="394"/>
      <c r="M9" s="394"/>
      <c r="N9" s="394"/>
      <c r="O9" s="394"/>
      <c r="P9" s="394"/>
      <c r="Q9" s="394"/>
      <c r="R9" s="394"/>
      <c r="S9" s="394"/>
      <c r="T9" s="395"/>
      <c r="U9" s="393" t="s">
        <v>524</v>
      </c>
      <c r="V9" s="394"/>
      <c r="W9" s="394"/>
      <c r="X9" s="395"/>
    </row>
    <row r="10" spans="1:26" x14ac:dyDescent="0.4">
      <c r="A10" s="397" t="s">
        <v>520</v>
      </c>
      <c r="B10" s="398"/>
      <c r="C10" s="399"/>
      <c r="D10" s="398"/>
      <c r="E10" s="398"/>
      <c r="F10" s="398"/>
      <c r="G10" s="398"/>
      <c r="H10" s="398"/>
      <c r="I10" s="400"/>
      <c r="J10" s="397" t="s">
        <v>525</v>
      </c>
      <c r="K10" s="398"/>
      <c r="L10" s="398"/>
      <c r="M10" s="399"/>
      <c r="N10" s="398"/>
      <c r="O10" s="398"/>
      <c r="P10" s="398"/>
      <c r="Q10" s="398"/>
      <c r="R10" s="404"/>
      <c r="S10" s="398"/>
      <c r="T10" s="405"/>
      <c r="U10" s="397" t="s">
        <v>521</v>
      </c>
      <c r="V10" s="398"/>
      <c r="W10" s="398" t="s">
        <v>526</v>
      </c>
      <c r="X10" s="400"/>
    </row>
    <row r="11" spans="1:26" x14ac:dyDescent="0.4">
      <c r="A11" s="393" t="s">
        <v>527</v>
      </c>
      <c r="B11" s="394"/>
      <c r="C11" s="394"/>
      <c r="D11" s="394"/>
      <c r="E11" s="394" t="s">
        <v>528</v>
      </c>
      <c r="F11" s="394"/>
      <c r="G11" s="394"/>
      <c r="H11" s="394"/>
      <c r="I11" s="394"/>
      <c r="J11" s="394" t="s">
        <v>529</v>
      </c>
      <c r="K11" s="394"/>
      <c r="L11" s="394"/>
      <c r="M11" s="394"/>
      <c r="N11" s="394"/>
      <c r="O11" s="394"/>
      <c r="P11" s="394" t="s">
        <v>530</v>
      </c>
      <c r="Q11" s="394"/>
      <c r="R11" s="394"/>
      <c r="S11" s="394"/>
      <c r="T11" s="395"/>
      <c r="U11" s="393" t="s">
        <v>531</v>
      </c>
      <c r="V11" s="394"/>
      <c r="W11" s="394"/>
      <c r="X11" s="395"/>
    </row>
    <row r="12" spans="1:26" x14ac:dyDescent="0.4">
      <c r="A12" s="397" t="s">
        <v>532</v>
      </c>
      <c r="B12" s="398"/>
      <c r="C12" s="398"/>
      <c r="D12" s="398"/>
      <c r="E12" s="398" t="s">
        <v>533</v>
      </c>
      <c r="F12" s="398"/>
      <c r="G12" s="398"/>
      <c r="H12" s="398"/>
      <c r="I12" s="398"/>
      <c r="J12" s="398" t="s">
        <v>534</v>
      </c>
      <c r="K12" s="398"/>
      <c r="L12" s="398"/>
      <c r="M12" s="398"/>
      <c r="N12" s="398"/>
      <c r="O12" s="398"/>
      <c r="P12" s="398"/>
      <c r="Q12" s="398"/>
      <c r="R12" s="398"/>
      <c r="S12" s="398"/>
      <c r="T12" s="400"/>
      <c r="U12" s="397"/>
      <c r="V12" s="403"/>
      <c r="W12" s="398"/>
      <c r="X12" s="400"/>
    </row>
    <row r="13" spans="1:26" ht="36.75" customHeight="1" x14ac:dyDescent="0.4">
      <c r="A13" s="1025" t="s">
        <v>535</v>
      </c>
      <c r="B13" s="1026"/>
      <c r="C13" s="1026"/>
      <c r="D13" s="1026"/>
      <c r="E13" s="1026"/>
      <c r="F13" s="1026"/>
      <c r="G13" s="1026"/>
      <c r="H13" s="1026"/>
      <c r="I13" s="1026"/>
      <c r="J13" s="1026"/>
      <c r="K13" s="1026"/>
      <c r="L13" s="1026"/>
      <c r="M13" s="1026"/>
      <c r="N13" s="1026"/>
      <c r="O13" s="1026"/>
      <c r="P13" s="1026"/>
      <c r="Q13" s="1026"/>
      <c r="R13" s="1026"/>
      <c r="S13" s="1026"/>
      <c r="T13" s="1026"/>
      <c r="U13" s="1026"/>
      <c r="V13" s="1026"/>
      <c r="W13" s="1026"/>
      <c r="X13" s="1027"/>
    </row>
    <row r="14" spans="1:26" ht="15.75" customHeight="1" x14ac:dyDescent="0.4">
      <c r="A14" s="1028" t="s">
        <v>536</v>
      </c>
      <c r="B14" s="1029"/>
      <c r="C14" s="1029"/>
      <c r="D14" s="1029"/>
      <c r="E14" s="1029"/>
      <c r="F14" s="1029"/>
      <c r="G14" s="1029"/>
      <c r="H14" s="1029"/>
      <c r="I14" s="1029"/>
      <c r="J14" s="1029"/>
      <c r="K14" s="1029"/>
      <c r="L14" s="1029"/>
      <c r="M14" s="1029"/>
      <c r="N14" s="1029"/>
      <c r="O14" s="1029"/>
      <c r="P14" s="1029"/>
      <c r="Q14" s="1029"/>
      <c r="R14" s="1029"/>
      <c r="S14" s="1029"/>
      <c r="T14" s="1029"/>
      <c r="U14" s="1029"/>
      <c r="V14" s="1029"/>
      <c r="W14" s="1029"/>
      <c r="X14" s="1030"/>
    </row>
    <row r="15" spans="1:26" ht="15.75" customHeight="1" x14ac:dyDescent="0.4">
      <c r="A15" s="1016"/>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8"/>
    </row>
    <row r="16" spans="1:26" ht="15.75" customHeight="1" x14ac:dyDescent="0.4">
      <c r="A16" s="1019"/>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1"/>
    </row>
    <row r="17" spans="1:24" ht="15.75" customHeight="1" x14ac:dyDescent="0.4">
      <c r="A17" s="1019"/>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1"/>
    </row>
    <row r="18" spans="1:24" ht="15.75" customHeight="1" x14ac:dyDescent="0.4">
      <c r="A18" s="1019"/>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1"/>
    </row>
    <row r="19" spans="1:24" ht="15.75" customHeight="1" x14ac:dyDescent="0.4">
      <c r="A19" s="1019"/>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1"/>
    </row>
    <row r="20" spans="1:24" ht="15.75" customHeight="1" x14ac:dyDescent="0.4">
      <c r="A20" s="1019"/>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1"/>
    </row>
    <row r="21" spans="1:24" ht="15.75" customHeight="1" x14ac:dyDescent="0.4">
      <c r="A21" s="1019"/>
      <c r="B21" s="1020"/>
      <c r="C21" s="1020"/>
      <c r="D21" s="1020"/>
      <c r="E21" s="1020"/>
      <c r="F21" s="1020"/>
      <c r="G21" s="1020"/>
      <c r="H21" s="1020"/>
      <c r="I21" s="1020"/>
      <c r="J21" s="1020"/>
      <c r="K21" s="1020"/>
      <c r="L21" s="1020"/>
      <c r="M21" s="1020"/>
      <c r="N21" s="1020"/>
      <c r="O21" s="1020"/>
      <c r="P21" s="1020"/>
      <c r="Q21" s="1020"/>
      <c r="R21" s="1020"/>
      <c r="S21" s="1020"/>
      <c r="T21" s="1020"/>
      <c r="U21" s="1020"/>
      <c r="V21" s="1020"/>
      <c r="W21" s="1020"/>
      <c r="X21" s="1021"/>
    </row>
    <row r="22" spans="1:24" ht="15.75" customHeight="1" x14ac:dyDescent="0.4">
      <c r="A22" s="1019"/>
      <c r="B22" s="1020"/>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1"/>
    </row>
    <row r="23" spans="1:24" ht="15.75" customHeight="1" x14ac:dyDescent="0.4">
      <c r="A23" s="1019"/>
      <c r="B23" s="1020"/>
      <c r="C23" s="1020"/>
      <c r="D23" s="1020"/>
      <c r="E23" s="1020"/>
      <c r="F23" s="1020"/>
      <c r="G23" s="1020"/>
      <c r="H23" s="1020"/>
      <c r="I23" s="1020"/>
      <c r="J23" s="1020"/>
      <c r="K23" s="1020"/>
      <c r="L23" s="1020"/>
      <c r="M23" s="1020"/>
      <c r="N23" s="1020"/>
      <c r="O23" s="1020"/>
      <c r="P23" s="1020"/>
      <c r="Q23" s="1020"/>
      <c r="R23" s="1020"/>
      <c r="S23" s="1020"/>
      <c r="T23" s="1020"/>
      <c r="U23" s="1020"/>
      <c r="V23" s="1020"/>
      <c r="W23" s="1020"/>
      <c r="X23" s="1021"/>
    </row>
    <row r="24" spans="1:24" ht="15.75" customHeight="1" x14ac:dyDescent="0.4">
      <c r="A24" s="1019"/>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1"/>
    </row>
    <row r="25" spans="1:24" ht="15.75" customHeight="1" x14ac:dyDescent="0.4">
      <c r="A25" s="1019"/>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1"/>
    </row>
    <row r="26" spans="1:24" ht="15.75" customHeight="1" x14ac:dyDescent="0.4">
      <c r="A26" s="1019"/>
      <c r="B26" s="1020"/>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1"/>
    </row>
    <row r="27" spans="1:24" ht="15.75" customHeight="1" x14ac:dyDescent="0.4">
      <c r="A27" s="1019"/>
      <c r="B27" s="1020"/>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1"/>
    </row>
    <row r="28" spans="1:24" ht="15.75" customHeight="1" x14ac:dyDescent="0.4">
      <c r="A28" s="1019"/>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1"/>
    </row>
    <row r="29" spans="1:24" ht="15.75" customHeight="1" x14ac:dyDescent="0.4">
      <c r="A29" s="1019"/>
      <c r="B29" s="1020"/>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1"/>
    </row>
    <row r="30" spans="1:24" ht="15.75" customHeight="1" x14ac:dyDescent="0.4">
      <c r="A30" s="1019"/>
      <c r="B30" s="1020"/>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1"/>
    </row>
    <row r="31" spans="1:24" x14ac:dyDescent="0.4">
      <c r="A31" s="1019"/>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1"/>
    </row>
    <row r="32" spans="1:24" x14ac:dyDescent="0.4">
      <c r="A32" s="1019"/>
      <c r="B32" s="1020"/>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1"/>
    </row>
    <row r="33" spans="1:24" x14ac:dyDescent="0.4">
      <c r="A33" s="1019"/>
      <c r="B33" s="1020"/>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1"/>
    </row>
    <row r="34" spans="1:24" x14ac:dyDescent="0.4">
      <c r="A34" s="1019"/>
      <c r="B34" s="1020"/>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1"/>
    </row>
    <row r="35" spans="1:24" x14ac:dyDescent="0.4">
      <c r="A35" s="1019"/>
      <c r="B35" s="1020"/>
      <c r="C35" s="1020"/>
      <c r="D35" s="1020"/>
      <c r="E35" s="1020"/>
      <c r="F35" s="1020"/>
      <c r="G35" s="1020"/>
      <c r="H35" s="1020"/>
      <c r="I35" s="1020"/>
      <c r="J35" s="1020"/>
      <c r="K35" s="1020"/>
      <c r="L35" s="1020"/>
      <c r="M35" s="1020"/>
      <c r="N35" s="1020"/>
      <c r="O35" s="1020"/>
      <c r="P35" s="1020"/>
      <c r="Q35" s="1020"/>
      <c r="R35" s="1020"/>
      <c r="S35" s="1020"/>
      <c r="T35" s="1020"/>
      <c r="U35" s="1020"/>
      <c r="V35" s="1020"/>
      <c r="W35" s="1020"/>
      <c r="X35" s="1021"/>
    </row>
    <row r="36" spans="1:24" x14ac:dyDescent="0.4">
      <c r="A36" s="1019"/>
      <c r="B36" s="1020"/>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1"/>
    </row>
    <row r="37" spans="1:24" x14ac:dyDescent="0.4">
      <c r="A37" s="1019"/>
      <c r="B37" s="102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1"/>
    </row>
    <row r="38" spans="1:24" x14ac:dyDescent="0.4">
      <c r="A38" s="1019"/>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1"/>
    </row>
    <row r="39" spans="1:24" x14ac:dyDescent="0.4">
      <c r="A39" s="1019"/>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1"/>
    </row>
    <row r="40" spans="1:24" x14ac:dyDescent="0.4">
      <c r="A40" s="1019"/>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1"/>
    </row>
    <row r="41" spans="1:24" x14ac:dyDescent="0.4">
      <c r="A41" s="1019"/>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1"/>
    </row>
    <row r="42" spans="1:24" x14ac:dyDescent="0.4">
      <c r="A42" s="1019"/>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1"/>
    </row>
    <row r="43" spans="1:24" x14ac:dyDescent="0.4">
      <c r="A43" s="1019"/>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1"/>
    </row>
    <row r="44" spans="1:24" x14ac:dyDescent="0.4">
      <c r="A44" s="1019"/>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1"/>
    </row>
    <row r="45" spans="1:24" x14ac:dyDescent="0.4">
      <c r="A45" s="1019"/>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1"/>
    </row>
    <row r="46" spans="1:24" x14ac:dyDescent="0.4">
      <c r="A46" s="1019"/>
      <c r="B46" s="1020"/>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1"/>
    </row>
    <row r="47" spans="1:24" x14ac:dyDescent="0.4">
      <c r="A47" s="1019"/>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1"/>
    </row>
    <row r="48" spans="1:24" x14ac:dyDescent="0.4">
      <c r="A48" s="1019"/>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1"/>
    </row>
    <row r="49" spans="1:24" x14ac:dyDescent="0.4">
      <c r="A49" s="1019"/>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1"/>
    </row>
    <row r="50" spans="1:24" x14ac:dyDescent="0.4">
      <c r="A50" s="1019"/>
      <c r="B50" s="1020"/>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1"/>
    </row>
    <row r="51" spans="1:24" x14ac:dyDescent="0.4">
      <c r="A51" s="1019"/>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1"/>
    </row>
    <row r="52" spans="1:24" x14ac:dyDescent="0.4">
      <c r="A52" s="1019"/>
      <c r="B52" s="1020"/>
      <c r="C52" s="1020"/>
      <c r="D52" s="1020"/>
      <c r="E52" s="1020"/>
      <c r="F52" s="1020"/>
      <c r="G52" s="1020"/>
      <c r="H52" s="1020"/>
      <c r="I52" s="1020"/>
      <c r="J52" s="1020"/>
      <c r="K52" s="1020"/>
      <c r="L52" s="1020"/>
      <c r="M52" s="1020"/>
      <c r="N52" s="1020"/>
      <c r="O52" s="1020"/>
      <c r="P52" s="1020"/>
      <c r="Q52" s="1020"/>
      <c r="R52" s="1020"/>
      <c r="S52" s="1020"/>
      <c r="T52" s="1020"/>
      <c r="U52" s="1020"/>
      <c r="V52" s="1020"/>
      <c r="W52" s="1020"/>
      <c r="X52" s="1021"/>
    </row>
    <row r="53" spans="1:24" x14ac:dyDescent="0.4">
      <c r="A53" s="1019"/>
      <c r="B53" s="1020"/>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1"/>
    </row>
    <row r="54" spans="1:24" x14ac:dyDescent="0.4">
      <c r="A54" s="1022"/>
      <c r="B54" s="1023"/>
      <c r="C54" s="1023"/>
      <c r="D54" s="1023"/>
      <c r="E54" s="1023"/>
      <c r="F54" s="1023"/>
      <c r="G54" s="1023"/>
      <c r="H54" s="1023"/>
      <c r="I54" s="1023"/>
      <c r="J54" s="1023"/>
      <c r="K54" s="1023"/>
      <c r="L54" s="1023"/>
      <c r="M54" s="1023"/>
      <c r="N54" s="1023"/>
      <c r="O54" s="1023"/>
      <c r="P54" s="1023"/>
      <c r="Q54" s="1023"/>
      <c r="R54" s="1023"/>
      <c r="S54" s="1023"/>
      <c r="T54" s="1023"/>
      <c r="U54" s="1023"/>
      <c r="V54" s="1023"/>
      <c r="W54" s="1023"/>
      <c r="X54" s="1024"/>
    </row>
    <row r="55" spans="1:24" x14ac:dyDescent="0.4">
      <c r="A55" s="1028" t="s">
        <v>537</v>
      </c>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29"/>
      <c r="X55" s="1030"/>
    </row>
    <row r="56" spans="1:24" x14ac:dyDescent="0.4">
      <c r="A56" s="1016"/>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8"/>
    </row>
    <row r="57" spans="1:24" x14ac:dyDescent="0.4">
      <c r="A57" s="1019"/>
      <c r="B57" s="1020"/>
      <c r="C57" s="1020"/>
      <c r="D57" s="1020"/>
      <c r="E57" s="1020"/>
      <c r="F57" s="1020"/>
      <c r="G57" s="1020"/>
      <c r="H57" s="1020"/>
      <c r="I57" s="1020"/>
      <c r="J57" s="1020"/>
      <c r="K57" s="1020"/>
      <c r="L57" s="1020"/>
      <c r="M57" s="1020"/>
      <c r="N57" s="1020"/>
      <c r="O57" s="1020"/>
      <c r="P57" s="1020"/>
      <c r="Q57" s="1020"/>
      <c r="R57" s="1020"/>
      <c r="S57" s="1020"/>
      <c r="T57" s="1020"/>
      <c r="U57" s="1020"/>
      <c r="V57" s="1020"/>
      <c r="W57" s="1020"/>
      <c r="X57" s="1021"/>
    </row>
    <row r="58" spans="1:24" x14ac:dyDescent="0.4">
      <c r="A58" s="1019"/>
      <c r="B58" s="1020"/>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1"/>
    </row>
    <row r="59" spans="1:24" x14ac:dyDescent="0.4">
      <c r="A59" s="1019"/>
      <c r="B59" s="1020"/>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1"/>
    </row>
    <row r="60" spans="1:24" x14ac:dyDescent="0.4">
      <c r="A60" s="1019"/>
      <c r="B60" s="1020"/>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1"/>
    </row>
    <row r="61" spans="1:24" x14ac:dyDescent="0.4">
      <c r="A61" s="1019"/>
      <c r="B61" s="1020"/>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1"/>
    </row>
    <row r="62" spans="1:24" x14ac:dyDescent="0.4">
      <c r="A62" s="1019"/>
      <c r="B62" s="1020"/>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1"/>
    </row>
    <row r="63" spans="1:24" x14ac:dyDescent="0.4">
      <c r="A63" s="1019"/>
      <c r="B63" s="1020"/>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1"/>
    </row>
    <row r="64" spans="1:24" x14ac:dyDescent="0.4">
      <c r="A64" s="1019"/>
      <c r="B64" s="1020"/>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1"/>
    </row>
    <row r="65" spans="1:24" x14ac:dyDescent="0.4">
      <c r="A65" s="1019"/>
      <c r="B65" s="1020"/>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1"/>
    </row>
    <row r="66" spans="1:24" x14ac:dyDescent="0.4">
      <c r="A66" s="1019"/>
      <c r="B66" s="1020"/>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1"/>
    </row>
    <row r="67" spans="1:24" x14ac:dyDescent="0.4">
      <c r="A67" s="1019"/>
      <c r="B67" s="1020"/>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1"/>
    </row>
    <row r="68" spans="1:24" x14ac:dyDescent="0.4">
      <c r="A68" s="1019"/>
      <c r="B68" s="1020"/>
      <c r="C68" s="1020"/>
      <c r="D68" s="1020"/>
      <c r="E68" s="1020"/>
      <c r="F68" s="1020"/>
      <c r="G68" s="1020"/>
      <c r="H68" s="1020"/>
      <c r="I68" s="1020"/>
      <c r="J68" s="1020"/>
      <c r="K68" s="1020"/>
      <c r="L68" s="1020"/>
      <c r="M68" s="1020"/>
      <c r="N68" s="1020"/>
      <c r="O68" s="1020"/>
      <c r="P68" s="1020"/>
      <c r="Q68" s="1020"/>
      <c r="R68" s="1020"/>
      <c r="S68" s="1020"/>
      <c r="T68" s="1020"/>
      <c r="U68" s="1020"/>
      <c r="V68" s="1020"/>
      <c r="W68" s="1020"/>
      <c r="X68" s="1021"/>
    </row>
    <row r="69" spans="1:24" x14ac:dyDescent="0.4">
      <c r="A69" s="1019"/>
      <c r="B69" s="1020"/>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1"/>
    </row>
    <row r="70" spans="1:24" x14ac:dyDescent="0.4">
      <c r="A70" s="1019"/>
      <c r="B70" s="1020"/>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1"/>
    </row>
    <row r="71" spans="1:24" x14ac:dyDescent="0.4">
      <c r="A71" s="1019"/>
      <c r="B71" s="1020"/>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1"/>
    </row>
    <row r="72" spans="1:24" x14ac:dyDescent="0.4">
      <c r="A72" s="1019"/>
      <c r="B72" s="1020"/>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1"/>
    </row>
    <row r="73" spans="1:24" x14ac:dyDescent="0.4">
      <c r="A73" s="1019"/>
      <c r="B73" s="1020"/>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1"/>
    </row>
    <row r="74" spans="1:24" x14ac:dyDescent="0.4">
      <c r="A74" s="1019"/>
      <c r="B74" s="1020"/>
      <c r="C74" s="1020"/>
      <c r="D74" s="1020"/>
      <c r="E74" s="1020"/>
      <c r="F74" s="1020"/>
      <c r="G74" s="1020"/>
      <c r="H74" s="1020"/>
      <c r="I74" s="1020"/>
      <c r="J74" s="1020"/>
      <c r="K74" s="1020"/>
      <c r="L74" s="1020"/>
      <c r="M74" s="1020"/>
      <c r="N74" s="1020"/>
      <c r="O74" s="1020"/>
      <c r="P74" s="1020"/>
      <c r="Q74" s="1020"/>
      <c r="R74" s="1020"/>
      <c r="S74" s="1020"/>
      <c r="T74" s="1020"/>
      <c r="U74" s="1020"/>
      <c r="V74" s="1020"/>
      <c r="W74" s="1020"/>
      <c r="X74" s="1021"/>
    </row>
    <row r="75" spans="1:24" x14ac:dyDescent="0.4">
      <c r="A75" s="1019"/>
      <c r="B75" s="1020"/>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1"/>
    </row>
    <row r="76" spans="1:24" x14ac:dyDescent="0.4">
      <c r="A76" s="1019"/>
      <c r="B76" s="1020"/>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1"/>
    </row>
    <row r="77" spans="1:24" x14ac:dyDescent="0.4">
      <c r="A77" s="1019"/>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1"/>
    </row>
    <row r="78" spans="1:24" x14ac:dyDescent="0.4">
      <c r="A78" s="1019"/>
      <c r="B78" s="1020"/>
      <c r="C78" s="1020"/>
      <c r="D78" s="1020"/>
      <c r="E78" s="1020"/>
      <c r="F78" s="1020"/>
      <c r="G78" s="1020"/>
      <c r="H78" s="1020"/>
      <c r="I78" s="1020"/>
      <c r="J78" s="1020"/>
      <c r="K78" s="1020"/>
      <c r="L78" s="1020"/>
      <c r="M78" s="1020"/>
      <c r="N78" s="1020"/>
      <c r="O78" s="1020"/>
      <c r="P78" s="1020"/>
      <c r="Q78" s="1020"/>
      <c r="R78" s="1020"/>
      <c r="S78" s="1020"/>
      <c r="T78" s="1020"/>
      <c r="U78" s="1020"/>
      <c r="V78" s="1020"/>
      <c r="W78" s="1020"/>
      <c r="X78" s="1021"/>
    </row>
    <row r="79" spans="1:24" x14ac:dyDescent="0.4">
      <c r="A79" s="1019"/>
      <c r="B79" s="1020"/>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1"/>
    </row>
    <row r="80" spans="1:24" ht="15.4" thickBot="1" x14ac:dyDescent="0.45">
      <c r="A80" s="1019"/>
      <c r="B80" s="1020"/>
      <c r="C80" s="1020"/>
      <c r="D80" s="1020"/>
      <c r="E80" s="1020"/>
      <c r="F80" s="1020"/>
      <c r="G80" s="1020"/>
      <c r="H80" s="1020"/>
      <c r="I80" s="1020"/>
      <c r="J80" s="1020"/>
      <c r="K80" s="1020"/>
      <c r="L80" s="1020"/>
      <c r="M80" s="1020"/>
      <c r="N80" s="1020"/>
      <c r="O80" s="1020"/>
      <c r="P80" s="1020"/>
      <c r="Q80" s="1020"/>
      <c r="R80" s="1020"/>
      <c r="S80" s="1020"/>
      <c r="T80" s="1020"/>
      <c r="U80" s="1020"/>
      <c r="V80" s="1020"/>
      <c r="W80" s="1020"/>
      <c r="X80" s="1021"/>
    </row>
    <row r="81" spans="1:24" x14ac:dyDescent="0.4">
      <c r="A81" s="1007" t="s">
        <v>76</v>
      </c>
      <c r="B81" s="1008"/>
      <c r="C81" s="1008"/>
      <c r="D81" s="1008"/>
      <c r="E81" s="1008"/>
      <c r="F81" s="1008"/>
      <c r="G81" s="1008"/>
      <c r="H81" s="1008"/>
      <c r="I81" s="1009"/>
      <c r="J81" s="621"/>
      <c r="K81" s="621"/>
      <c r="L81" s="621"/>
      <c r="M81" s="621"/>
      <c r="N81" s="621"/>
      <c r="O81" s="621"/>
      <c r="P81" s="621"/>
      <c r="Q81" s="621"/>
      <c r="R81" s="621"/>
      <c r="S81" s="621"/>
      <c r="T81" s="621"/>
      <c r="U81" s="621"/>
      <c r="V81" s="621"/>
      <c r="W81" s="621"/>
      <c r="X81" s="622"/>
    </row>
    <row r="82" spans="1:24" x14ac:dyDescent="0.4">
      <c r="A82" s="1010"/>
      <c r="B82" s="1011"/>
      <c r="C82" s="1011"/>
      <c r="D82" s="1011"/>
      <c r="E82" s="1011"/>
      <c r="F82" s="1011"/>
      <c r="G82" s="1011"/>
      <c r="H82" s="1011"/>
      <c r="I82" s="1012"/>
      <c r="L82" s="392" t="s">
        <v>228</v>
      </c>
      <c r="P82" s="392" t="s">
        <v>229</v>
      </c>
      <c r="X82" s="620"/>
    </row>
    <row r="83" spans="1:24" ht="15.4" thickBot="1" x14ac:dyDescent="0.45">
      <c r="A83" s="1013"/>
      <c r="B83" s="1014"/>
      <c r="C83" s="1014"/>
      <c r="D83" s="1014"/>
      <c r="E83" s="1014"/>
      <c r="F83" s="1014"/>
      <c r="G83" s="1014"/>
      <c r="H83" s="1014"/>
      <c r="I83" s="1015"/>
      <c r="J83" s="408"/>
      <c r="K83" s="408"/>
      <c r="L83" s="408"/>
      <c r="M83" s="408"/>
      <c r="N83" s="408"/>
      <c r="O83" s="408"/>
      <c r="P83" s="408"/>
      <c r="Q83" s="408"/>
      <c r="R83" s="408"/>
      <c r="S83" s="408"/>
      <c r="T83" s="408"/>
      <c r="U83" s="408"/>
      <c r="V83" s="408"/>
      <c r="W83" s="408"/>
      <c r="X83" s="623"/>
    </row>
    <row r="84" spans="1:24" ht="30" customHeight="1" x14ac:dyDescent="0.4">
      <c r="A84" s="415" t="s">
        <v>538</v>
      </c>
      <c r="I84" s="415" t="s">
        <v>519</v>
      </c>
      <c r="K84" s="617" t="s">
        <v>539</v>
      </c>
      <c r="O84" s="618"/>
      <c r="P84" s="619"/>
      <c r="Q84" s="618"/>
      <c r="R84" s="618"/>
      <c r="S84" s="618"/>
      <c r="T84" s="618"/>
      <c r="U84" s="618"/>
      <c r="V84" s="617" t="s">
        <v>519</v>
      </c>
      <c r="X84" s="620"/>
    </row>
    <row r="85" spans="1:24" ht="30" customHeight="1" thickBot="1" x14ac:dyDescent="0.45">
      <c r="A85" s="397" t="s">
        <v>540</v>
      </c>
      <c r="B85" s="398"/>
      <c r="C85" s="398"/>
      <c r="D85" s="398"/>
      <c r="E85" s="398"/>
      <c r="F85" s="398"/>
      <c r="G85" s="398"/>
      <c r="H85" s="398"/>
      <c r="I85" s="406"/>
      <c r="J85" s="407"/>
      <c r="K85" s="412" t="s">
        <v>541</v>
      </c>
      <c r="L85" s="408"/>
      <c r="M85" s="408"/>
      <c r="N85" s="408"/>
      <c r="O85" s="409"/>
      <c r="P85" s="410"/>
      <c r="Q85" s="409"/>
      <c r="R85" s="409"/>
      <c r="S85" s="409"/>
      <c r="T85" s="409"/>
      <c r="U85" s="409"/>
      <c r="V85" s="413"/>
      <c r="W85" s="408"/>
      <c r="X85" s="411"/>
    </row>
  </sheetData>
  <mergeCells count="6">
    <mergeCell ref="A81:I83"/>
    <mergeCell ref="A15:X54"/>
    <mergeCell ref="A13:X13"/>
    <mergeCell ref="A55:X55"/>
    <mergeCell ref="A14:X14"/>
    <mergeCell ref="A56:X80"/>
  </mergeCells>
  <phoneticPr fontId="0" type="noConversion"/>
  <printOptions horizontalCentered="1"/>
  <pageMargins left="0.75" right="0.75" top="0.5" bottom="1" header="0.5" footer="0.5"/>
  <pageSetup paperSize="9" scale="54"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locked="0" defaultSize="0" autoFill="0" autoLine="0" autoPict="0">
                <anchor moveWithCells="1">
                  <from>
                    <xdr:col>3</xdr:col>
                    <xdr:colOff>57150</xdr:colOff>
                    <xdr:row>9</xdr:row>
                    <xdr:rowOff>180975</xdr:rowOff>
                  </from>
                  <to>
                    <xdr:col>4</xdr:col>
                    <xdr:colOff>104775</xdr:colOff>
                    <xdr:row>11</xdr:row>
                    <xdr:rowOff>9525</xdr:rowOff>
                  </to>
                </anchor>
              </controlPr>
            </control>
          </mc:Choice>
        </mc:AlternateContent>
        <mc:AlternateContent xmlns:mc="http://schemas.openxmlformats.org/markup-compatibility/2006">
          <mc:Choice Requires="x14">
            <control shapeId="80898" r:id="rId5" name="Check Box 2">
              <controlPr locked="0" defaultSize="0" autoFill="0" autoLine="0" autoPict="0">
                <anchor moveWithCells="1">
                  <from>
                    <xdr:col>3</xdr:col>
                    <xdr:colOff>57150</xdr:colOff>
                    <xdr:row>10</xdr:row>
                    <xdr:rowOff>180975</xdr:rowOff>
                  </from>
                  <to>
                    <xdr:col>4</xdr:col>
                    <xdr:colOff>104775</xdr:colOff>
                    <xdr:row>12</xdr:row>
                    <xdr:rowOff>9525</xdr:rowOff>
                  </to>
                </anchor>
              </controlPr>
            </control>
          </mc:Choice>
        </mc:AlternateContent>
        <mc:AlternateContent xmlns:mc="http://schemas.openxmlformats.org/markup-compatibility/2006">
          <mc:Choice Requires="x14">
            <control shapeId="80899" r:id="rId6" name="Check Box 3">
              <controlPr locked="0" defaultSize="0" autoFill="0" autoLine="0" autoPict="0">
                <anchor moveWithCells="1">
                  <from>
                    <xdr:col>8</xdr:col>
                    <xdr:colOff>1076325</xdr:colOff>
                    <xdr:row>10</xdr:row>
                    <xdr:rowOff>180975</xdr:rowOff>
                  </from>
                  <to>
                    <xdr:col>9</xdr:col>
                    <xdr:colOff>95250</xdr:colOff>
                    <xdr:row>12</xdr:row>
                    <xdr:rowOff>9525</xdr:rowOff>
                  </to>
                </anchor>
              </controlPr>
            </control>
          </mc:Choice>
        </mc:AlternateContent>
        <mc:AlternateContent xmlns:mc="http://schemas.openxmlformats.org/markup-compatibility/2006">
          <mc:Choice Requires="x14">
            <control shapeId="80900" r:id="rId7" name="Check Box 4">
              <controlPr locked="0" defaultSize="0" autoFill="0" autoLine="0" autoPict="0">
                <anchor moveWithCells="1">
                  <from>
                    <xdr:col>8</xdr:col>
                    <xdr:colOff>1076325</xdr:colOff>
                    <xdr:row>10</xdr:row>
                    <xdr:rowOff>0</xdr:rowOff>
                  </from>
                  <to>
                    <xdr:col>9</xdr:col>
                    <xdr:colOff>95250</xdr:colOff>
                    <xdr:row>11</xdr:row>
                    <xdr:rowOff>19050</xdr:rowOff>
                  </to>
                </anchor>
              </controlPr>
            </control>
          </mc:Choice>
        </mc:AlternateContent>
        <mc:AlternateContent xmlns:mc="http://schemas.openxmlformats.org/markup-compatibility/2006">
          <mc:Choice Requires="x14">
            <control shapeId="80901" r:id="rId8" name="Check Box 5">
              <controlPr locked="0" defaultSize="0" autoFill="0" autoLine="0" autoPict="0">
                <anchor moveWithCells="1">
                  <from>
                    <xdr:col>14</xdr:col>
                    <xdr:colOff>66675</xdr:colOff>
                    <xdr:row>10</xdr:row>
                    <xdr:rowOff>0</xdr:rowOff>
                  </from>
                  <to>
                    <xdr:col>15</xdr:col>
                    <xdr:colOff>76200</xdr:colOff>
                    <xdr:row>11</xdr:row>
                    <xdr:rowOff>19050</xdr:rowOff>
                  </to>
                </anchor>
              </controlPr>
            </control>
          </mc:Choice>
        </mc:AlternateContent>
        <mc:AlternateContent xmlns:mc="http://schemas.openxmlformats.org/markup-compatibility/2006">
          <mc:Choice Requires="x14">
            <control shapeId="80902" r:id="rId9" name="Check Box 6">
              <controlPr locked="0" defaultSize="0" autoFill="0" autoLine="0" autoPict="0">
                <anchor moveWithCells="1">
                  <from>
                    <xdr:col>14</xdr:col>
                    <xdr:colOff>28575</xdr:colOff>
                    <xdr:row>81</xdr:row>
                    <xdr:rowOff>9525</xdr:rowOff>
                  </from>
                  <to>
                    <xdr:col>15</xdr:col>
                    <xdr:colOff>85725</xdr:colOff>
                    <xdr:row>82</xdr:row>
                    <xdr:rowOff>19050</xdr:rowOff>
                  </to>
                </anchor>
              </controlPr>
            </control>
          </mc:Choice>
        </mc:AlternateContent>
        <mc:AlternateContent xmlns:mc="http://schemas.openxmlformats.org/markup-compatibility/2006">
          <mc:Choice Requires="x14">
            <control shapeId="80903" r:id="rId10" name="Check Box 7">
              <controlPr locked="0" defaultSize="0" autoFill="0" autoLine="0" autoPict="0">
                <anchor moveWithCells="1">
                  <from>
                    <xdr:col>9</xdr:col>
                    <xdr:colOff>1076325</xdr:colOff>
                    <xdr:row>81</xdr:row>
                    <xdr:rowOff>0</xdr:rowOff>
                  </from>
                  <to>
                    <xdr:col>11</xdr:col>
                    <xdr:colOff>57150</xdr:colOff>
                    <xdr:row>82</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50D3-FB17-4A72-8884-32D2509A990A}">
  <sheetPr codeName="Sheet23"/>
  <dimension ref="A1:I17"/>
  <sheetViews>
    <sheetView view="pageBreakPreview" zoomScale="130" zoomScaleNormal="100" zoomScaleSheetLayoutView="130" workbookViewId="0">
      <selection activeCell="L5" sqref="L5"/>
    </sheetView>
  </sheetViews>
  <sheetFormatPr defaultColWidth="9.1328125" defaultRowHeight="12.75" x14ac:dyDescent="0.35"/>
  <cols>
    <col min="1" max="16384" width="9.1328125" style="8"/>
  </cols>
  <sheetData>
    <row r="1" spans="1:9" ht="45" x14ac:dyDescent="1.1499999999999999">
      <c r="A1" s="837" t="s">
        <v>363</v>
      </c>
      <c r="B1" s="837"/>
      <c r="C1" s="837"/>
      <c r="D1" s="837"/>
      <c r="E1" s="837"/>
      <c r="F1" s="837"/>
      <c r="G1" s="837"/>
      <c r="H1" s="837"/>
      <c r="I1" s="837"/>
    </row>
    <row r="2" spans="1:9" ht="45" x14ac:dyDescent="1.1499999999999999">
      <c r="A2" s="837" t="s">
        <v>364</v>
      </c>
      <c r="B2" s="837"/>
      <c r="C2" s="837"/>
      <c r="D2" s="837"/>
      <c r="E2" s="837"/>
      <c r="F2" s="837"/>
      <c r="G2" s="837"/>
      <c r="H2" s="837"/>
      <c r="I2" s="837"/>
    </row>
    <row r="3" spans="1:9" x14ac:dyDescent="0.35">
      <c r="A3" s="564"/>
      <c r="B3" s="564"/>
      <c r="C3" s="564"/>
      <c r="D3" s="564"/>
      <c r="E3" s="564"/>
      <c r="F3" s="564"/>
      <c r="G3" s="564"/>
      <c r="H3" s="564"/>
      <c r="I3" s="564"/>
    </row>
    <row r="4" spans="1:9" x14ac:dyDescent="0.35">
      <c r="A4" s="564"/>
      <c r="B4" s="564"/>
      <c r="C4" s="564"/>
      <c r="D4" s="564"/>
      <c r="E4" s="564"/>
      <c r="F4" s="564"/>
      <c r="G4" s="564"/>
      <c r="H4" s="564"/>
      <c r="I4" s="564"/>
    </row>
    <row r="5" spans="1:9" ht="17.25" x14ac:dyDescent="0.45">
      <c r="A5" s="838" t="s">
        <v>542</v>
      </c>
      <c r="B5" s="838"/>
      <c r="C5" s="838"/>
      <c r="D5" s="838"/>
      <c r="E5" s="838"/>
      <c r="F5" s="838"/>
      <c r="G5" s="838"/>
      <c r="H5" s="838"/>
      <c r="I5" s="838"/>
    </row>
    <row r="6" spans="1:9" ht="15" x14ac:dyDescent="0.4">
      <c r="A6" s="1033" t="s">
        <v>543</v>
      </c>
      <c r="B6" s="1033"/>
      <c r="C6" s="1033"/>
      <c r="D6" s="1033"/>
      <c r="E6" s="1033"/>
      <c r="F6" s="1033"/>
      <c r="G6" s="1033"/>
      <c r="H6" s="1033"/>
      <c r="I6" s="1033"/>
    </row>
    <row r="7" spans="1:9" ht="120" customHeight="1" x14ac:dyDescent="0.35">
      <c r="A7" s="1031" t="s">
        <v>544</v>
      </c>
      <c r="B7" s="1031"/>
      <c r="C7" s="1031"/>
      <c r="D7" s="1031"/>
      <c r="E7" s="1031"/>
      <c r="F7" s="1031"/>
      <c r="G7" s="1031"/>
      <c r="H7" s="1031"/>
      <c r="I7" s="1031"/>
    </row>
    <row r="9" spans="1:9" ht="13.5" x14ac:dyDescent="0.35">
      <c r="A9" s="1032" t="s">
        <v>545</v>
      </c>
      <c r="B9" s="1032"/>
      <c r="C9" s="1032"/>
      <c r="D9" s="1032"/>
      <c r="E9" s="1032"/>
      <c r="F9" s="1032"/>
      <c r="G9" s="1032"/>
      <c r="H9" s="1032"/>
      <c r="I9" s="1032"/>
    </row>
    <row r="10" spans="1:9" ht="42.75" customHeight="1" x14ac:dyDescent="0.35">
      <c r="A10" s="1034" t="s">
        <v>546</v>
      </c>
      <c r="B10" s="1034"/>
      <c r="C10" s="1034"/>
      <c r="D10" s="1034"/>
      <c r="E10" s="1034"/>
      <c r="F10" s="1034"/>
      <c r="G10" s="1034"/>
      <c r="H10" s="1034"/>
      <c r="I10" s="1034"/>
    </row>
    <row r="11" spans="1:9" ht="42.75" customHeight="1" x14ac:dyDescent="0.35">
      <c r="A11" s="1034" t="s">
        <v>547</v>
      </c>
      <c r="B11" s="1034"/>
      <c r="C11" s="1034"/>
      <c r="D11" s="1034"/>
      <c r="E11" s="1034"/>
      <c r="F11" s="1034"/>
      <c r="G11" s="1034"/>
      <c r="H11" s="1034"/>
      <c r="I11" s="1034"/>
    </row>
    <row r="12" spans="1:9" ht="42" customHeight="1" x14ac:dyDescent="0.35">
      <c r="A12" s="1034" t="s">
        <v>548</v>
      </c>
      <c r="B12" s="1034"/>
      <c r="C12" s="1034"/>
      <c r="D12" s="1034"/>
      <c r="E12" s="1034"/>
      <c r="F12" s="1034"/>
      <c r="G12" s="1034"/>
      <c r="H12" s="1034"/>
      <c r="I12" s="1034"/>
    </row>
    <row r="13" spans="1:9" ht="13.5" x14ac:dyDescent="0.35">
      <c r="A13" s="1032" t="s">
        <v>549</v>
      </c>
      <c r="B13" s="1032"/>
      <c r="C13" s="1032"/>
      <c r="D13" s="1032"/>
      <c r="E13" s="1032"/>
      <c r="F13" s="1032"/>
      <c r="G13" s="1032"/>
      <c r="H13" s="1032"/>
      <c r="I13" s="1032"/>
    </row>
    <row r="14" spans="1:9" x14ac:dyDescent="0.35">
      <c r="A14" s="1034" t="s">
        <v>550</v>
      </c>
      <c r="B14" s="1034"/>
      <c r="C14" s="1034"/>
      <c r="D14" s="1034"/>
      <c r="E14" s="1034"/>
      <c r="F14" s="1034"/>
      <c r="G14" s="1034"/>
      <c r="H14" s="1034"/>
      <c r="I14" s="1034"/>
    </row>
    <row r="15" spans="1:9" x14ac:dyDescent="0.35">
      <c r="A15" s="1034" t="s">
        <v>551</v>
      </c>
      <c r="B15" s="1034"/>
      <c r="C15" s="1034"/>
      <c r="D15" s="1034"/>
      <c r="E15" s="1034"/>
      <c r="F15" s="1034"/>
      <c r="G15" s="1034"/>
      <c r="H15" s="1034"/>
      <c r="I15" s="1034"/>
    </row>
    <row r="16" spans="1:9" ht="13.5" x14ac:dyDescent="0.35">
      <c r="A16" s="1035" t="s">
        <v>552</v>
      </c>
      <c r="B16" s="1035"/>
      <c r="C16" s="1035"/>
      <c r="D16" s="1035"/>
      <c r="E16" s="1035"/>
      <c r="F16" s="1035"/>
      <c r="G16" s="1035"/>
      <c r="H16" s="1035"/>
      <c r="I16" s="1035"/>
    </row>
    <row r="17" spans="1:9" ht="13.5" x14ac:dyDescent="0.35">
      <c r="A17" s="1035" t="s">
        <v>553</v>
      </c>
      <c r="B17" s="1035"/>
      <c r="C17" s="1035"/>
      <c r="D17" s="1035"/>
      <c r="E17" s="1035"/>
      <c r="F17" s="1035"/>
      <c r="G17" s="1035"/>
      <c r="H17" s="1035"/>
      <c r="I17" s="1035"/>
    </row>
  </sheetData>
  <mergeCells count="14">
    <mergeCell ref="A10:I10"/>
    <mergeCell ref="A11:I11"/>
    <mergeCell ref="A12:I12"/>
    <mergeCell ref="A17:I17"/>
    <mergeCell ref="A13:I13"/>
    <mergeCell ref="A14:I14"/>
    <mergeCell ref="A15:I15"/>
    <mergeCell ref="A16:I16"/>
    <mergeCell ref="A1:I1"/>
    <mergeCell ref="A2:I2"/>
    <mergeCell ref="A5:I5"/>
    <mergeCell ref="A7:I7"/>
    <mergeCell ref="A9:I9"/>
    <mergeCell ref="A6:I6"/>
  </mergeCells>
  <hyperlinks>
    <hyperlink ref="A10" r:id="rId1" display="https://assentcompliance.my.site.com/SupplierCustomerPortal/s/topic/0TO8X000000B5UtWAK/how-to-make-submissions-in-the-supplier-portal?language=en_US" xr:uid="{10D70C45-F157-43A3-9DAF-81F5AA40FB48}"/>
    <hyperlink ref="A11" r:id="rId2" display="https://assentcompliance.my.site.com/SupplierCustomerPortal/s/topic/0TO8X000001Dme6WAC/responsible-minerals-rm-videos?language=en_US" xr:uid="{0A65D6C7-E571-4D5F-89AB-5D3FC2BE9DB7}"/>
    <hyperlink ref="A12" r:id="rId3" display="https://assentcompliance.my.site.com/SupplierCustomerPortal/s/?language=en_US" xr:uid="{A21B554F-FDB6-4575-BAF8-3E298EC0C41A}"/>
    <hyperlink ref="A14" r:id="rId4" display="mailto:compliancesupport@assentcompliance.com" xr:uid="{DD88FE13-DE50-43E9-A227-1D67A3818619}"/>
    <hyperlink ref="A15" r:id="rId5" display="https://assentcompliance.force.com/SupplierCustomerPortal/s/?language=en_US" xr:uid="{D3976A97-2E5E-4A71-B747-5136D695E973}"/>
  </hyperlinks>
  <pageMargins left="0.75" right="0.75" top="1" bottom="1" header="0.5" footer="0.5"/>
  <pageSetup paperSize="9" orientation="portrait" horizontalDpi="1200" r:id="rId6"/>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3C5C-66B8-4C44-A51F-5C9297A0ED36}">
  <sheetPr codeName="Sheet25">
    <pageSetUpPr fitToPage="1"/>
  </sheetPr>
  <dimension ref="B1:AJ89"/>
  <sheetViews>
    <sheetView showGridLines="0" view="pageBreakPreview" zoomScale="130" zoomScaleNormal="90" zoomScaleSheetLayoutView="130" workbookViewId="0">
      <selection activeCell="AH5" sqref="AH5"/>
    </sheetView>
  </sheetViews>
  <sheetFormatPr defaultColWidth="9.1328125" defaultRowHeight="12.75" x14ac:dyDescent="0.35"/>
  <cols>
    <col min="1" max="1" width="1.1328125" style="34" customWidth="1"/>
    <col min="2" max="2" width="1.3984375" style="34" customWidth="1"/>
    <col min="3" max="3" width="4.3984375" style="34" customWidth="1"/>
    <col min="4" max="4" width="4.1328125" style="34" customWidth="1"/>
    <col min="5" max="5" width="4" style="34" customWidth="1"/>
    <col min="6" max="16" width="3.265625" style="34" customWidth="1"/>
    <col min="17" max="17" width="4.59765625" style="34" customWidth="1"/>
    <col min="18" max="18" width="3.1328125" style="34" customWidth="1"/>
    <col min="19" max="26" width="3.265625" style="34" customWidth="1"/>
    <col min="27" max="27" width="5.1328125" style="34" customWidth="1"/>
    <col min="28" max="28" width="5.265625" style="34" customWidth="1"/>
    <col min="29" max="29" width="10.265625" style="34" customWidth="1"/>
    <col min="30" max="30" width="1.1328125" style="34" customWidth="1"/>
    <col min="31" max="31" width="1.59765625" style="34" customWidth="1"/>
    <col min="32" max="16384" width="9.1328125" style="34"/>
  </cols>
  <sheetData>
    <row r="1" spans="3:30" ht="13.15" thickBot="1" x14ac:dyDescent="0.4"/>
    <row r="2" spans="3:30" ht="15" customHeight="1" thickTop="1" x14ac:dyDescent="0.4">
      <c r="C2" s="1045"/>
      <c r="D2" s="1046"/>
      <c r="E2" s="1046"/>
      <c r="F2" s="1046"/>
      <c r="G2" s="1046"/>
      <c r="H2" s="1046"/>
      <c r="I2" s="1047"/>
      <c r="J2" s="1051" t="s">
        <v>554</v>
      </c>
      <c r="K2" s="1052"/>
      <c r="L2" s="1052"/>
      <c r="M2" s="1052"/>
      <c r="N2" s="1052"/>
      <c r="O2" s="1052"/>
      <c r="P2" s="1052"/>
      <c r="Q2" s="1052"/>
      <c r="R2" s="1052"/>
      <c r="S2" s="1052"/>
      <c r="T2" s="1052"/>
      <c r="U2" s="1052"/>
      <c r="V2" s="1052"/>
      <c r="W2" s="1052"/>
      <c r="X2" s="1052"/>
      <c r="Y2" s="1052"/>
      <c r="Z2" s="1053"/>
      <c r="AA2" s="1057" t="s">
        <v>555</v>
      </c>
      <c r="AB2" s="1058"/>
      <c r="AC2" s="1059"/>
      <c r="AD2" s="35"/>
    </row>
    <row r="3" spans="3:30" ht="30" customHeight="1" thickBot="1" x14ac:dyDescent="0.45">
      <c r="C3" s="1048"/>
      <c r="D3" s="1049"/>
      <c r="E3" s="1049"/>
      <c r="F3" s="1049"/>
      <c r="G3" s="1049"/>
      <c r="H3" s="1049"/>
      <c r="I3" s="1050"/>
      <c r="J3" s="1054"/>
      <c r="K3" s="1055"/>
      <c r="L3" s="1055"/>
      <c r="M3" s="1055"/>
      <c r="N3" s="1055"/>
      <c r="O3" s="1055"/>
      <c r="P3" s="1055"/>
      <c r="Q3" s="1055"/>
      <c r="R3" s="1055"/>
      <c r="S3" s="1055"/>
      <c r="T3" s="1055"/>
      <c r="U3" s="1055"/>
      <c r="V3" s="1055"/>
      <c r="W3" s="1055"/>
      <c r="X3" s="1055"/>
      <c r="Y3" s="1055"/>
      <c r="Z3" s="1056"/>
      <c r="AA3" s="1060"/>
      <c r="AB3" s="1061"/>
      <c r="AC3" s="1062"/>
      <c r="AD3" s="35"/>
    </row>
    <row r="4" spans="3:30" ht="4.1500000000000004" customHeight="1" thickTop="1" thickBot="1" x14ac:dyDescent="0.45">
      <c r="AD4" s="35"/>
    </row>
    <row r="5" spans="3:30" ht="15" customHeight="1" thickTop="1" x14ac:dyDescent="0.4">
      <c r="C5" s="1063" t="s">
        <v>556</v>
      </c>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5" t="s">
        <v>557</v>
      </c>
      <c r="AB5" s="1066"/>
      <c r="AC5" s="1067"/>
      <c r="AD5" s="35"/>
    </row>
    <row r="6" spans="3:30" ht="3.75" customHeight="1" x14ac:dyDescent="0.4">
      <c r="C6" s="36"/>
      <c r="AC6" s="37"/>
      <c r="AD6" s="35"/>
    </row>
    <row r="7" spans="3:30" ht="18" customHeight="1" x14ac:dyDescent="0.4">
      <c r="C7" s="1036" t="s">
        <v>558</v>
      </c>
      <c r="D7" s="1037"/>
      <c r="E7" s="1038"/>
      <c r="F7" s="1038"/>
      <c r="G7" s="1039"/>
      <c r="H7" s="1039"/>
      <c r="I7" s="1039"/>
      <c r="J7" s="1039"/>
      <c r="K7" s="1039"/>
      <c r="L7" s="1039"/>
      <c r="M7" s="1039"/>
      <c r="N7" s="1039"/>
      <c r="O7" s="1039"/>
      <c r="P7" s="1039"/>
      <c r="Q7" s="1039"/>
      <c r="R7" s="42"/>
      <c r="S7" s="39" t="s">
        <v>559</v>
      </c>
      <c r="T7" s="39"/>
      <c r="U7" s="39"/>
      <c r="V7" s="39"/>
      <c r="W7" s="40"/>
      <c r="X7" s="1040"/>
      <c r="Y7" s="1041"/>
      <c r="Z7" s="1041"/>
      <c r="AA7" s="1041"/>
      <c r="AB7" s="1041"/>
      <c r="AC7" s="1042"/>
      <c r="AD7" s="35"/>
    </row>
    <row r="8" spans="3:30" ht="4.1500000000000004" customHeight="1" x14ac:dyDescent="0.4">
      <c r="C8" s="38"/>
      <c r="D8" s="39"/>
      <c r="E8" s="39"/>
      <c r="F8" s="39"/>
      <c r="G8" s="39"/>
      <c r="H8" s="39"/>
      <c r="I8" s="39"/>
      <c r="J8" s="39"/>
      <c r="K8" s="39"/>
      <c r="L8" s="39"/>
      <c r="M8" s="39"/>
      <c r="N8" s="39"/>
      <c r="O8" s="39"/>
      <c r="P8" s="39"/>
      <c r="Q8" s="39"/>
      <c r="R8" s="39"/>
      <c r="V8" s="45"/>
      <c r="W8" s="45"/>
      <c r="X8" s="45"/>
      <c r="Y8" s="45"/>
      <c r="Z8" s="45"/>
      <c r="AA8" s="45"/>
      <c r="AB8" s="45"/>
      <c r="AC8" s="46"/>
      <c r="AD8" s="35"/>
    </row>
    <row r="9" spans="3:30" ht="18" customHeight="1" x14ac:dyDescent="0.4">
      <c r="C9" s="1043" t="s">
        <v>560</v>
      </c>
      <c r="D9" s="1044"/>
      <c r="E9" s="1044"/>
      <c r="F9" s="1044"/>
      <c r="G9" s="1044"/>
      <c r="H9" s="1044"/>
      <c r="I9" s="1044"/>
      <c r="J9" s="1044"/>
      <c r="K9" s="1044"/>
      <c r="L9" s="1040"/>
      <c r="M9" s="1040"/>
      <c r="N9" s="1040"/>
      <c r="O9" s="1040"/>
      <c r="P9" s="1040"/>
      <c r="Q9" s="1040"/>
      <c r="R9" s="47"/>
      <c r="S9" s="39" t="s">
        <v>561</v>
      </c>
      <c r="T9" s="39"/>
      <c r="U9" s="39"/>
      <c r="V9" s="39"/>
      <c r="W9" s="40"/>
      <c r="X9" s="1040"/>
      <c r="Y9" s="1041"/>
      <c r="Z9" s="1041"/>
      <c r="AA9" s="1041"/>
      <c r="AB9" s="1041"/>
      <c r="AC9" s="1042"/>
      <c r="AD9" s="35"/>
    </row>
    <row r="10" spans="3:30" ht="4.1500000000000004" customHeight="1" x14ac:dyDescent="0.4">
      <c r="C10" s="48"/>
      <c r="AC10" s="37"/>
      <c r="AD10" s="35"/>
    </row>
    <row r="11" spans="3:30" ht="18" customHeight="1" x14ac:dyDescent="0.4">
      <c r="C11" s="1036" t="s">
        <v>562</v>
      </c>
      <c r="D11" s="1037"/>
      <c r="E11" s="1037"/>
      <c r="F11" s="1038"/>
      <c r="G11" s="1038"/>
      <c r="H11" s="1038"/>
      <c r="I11" s="1039"/>
      <c r="J11" s="1040"/>
      <c r="K11" s="1040"/>
      <c r="L11" s="1040"/>
      <c r="M11" s="1040"/>
      <c r="N11" s="1040"/>
      <c r="O11" s="1040"/>
      <c r="P11" s="1040"/>
      <c r="Q11" s="1040"/>
      <c r="R11" s="49"/>
      <c r="S11" s="1037" t="s">
        <v>563</v>
      </c>
      <c r="T11" s="1044"/>
      <c r="U11" s="1044"/>
      <c r="V11" s="1044"/>
      <c r="W11" s="1044"/>
      <c r="X11" s="1044"/>
      <c r="Y11" s="1044"/>
      <c r="Z11" s="1044"/>
      <c r="AA11" s="1044"/>
      <c r="AB11" s="1077"/>
      <c r="AC11" s="1078"/>
      <c r="AD11" s="35"/>
    </row>
    <row r="12" spans="3:30" ht="5.25" customHeight="1" x14ac:dyDescent="0.4">
      <c r="C12" s="50"/>
      <c r="D12" s="51"/>
      <c r="E12" s="51"/>
      <c r="F12" s="52"/>
      <c r="G12" s="52"/>
      <c r="H12" s="52"/>
      <c r="I12" s="52"/>
      <c r="J12" s="53"/>
      <c r="K12" s="53"/>
      <c r="L12" s="54"/>
      <c r="M12" s="54"/>
      <c r="N12" s="54"/>
      <c r="O12" s="55"/>
      <c r="P12" s="55"/>
      <c r="Q12" s="52"/>
      <c r="R12" s="52"/>
      <c r="S12" s="56"/>
      <c r="T12" s="57"/>
      <c r="U12" s="57"/>
      <c r="V12" s="57"/>
      <c r="W12" s="57"/>
      <c r="X12" s="57"/>
      <c r="Y12" s="57"/>
      <c r="Z12" s="57"/>
      <c r="AA12" s="52"/>
      <c r="AB12" s="52"/>
      <c r="AC12" s="58"/>
      <c r="AD12" s="35"/>
    </row>
    <row r="13" spans="3:30" ht="9.75" customHeight="1" x14ac:dyDescent="0.4">
      <c r="C13" s="48"/>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60"/>
      <c r="AD13" s="35"/>
    </row>
    <row r="14" spans="3:30" ht="4.1500000000000004" customHeight="1" x14ac:dyDescent="0.4">
      <c r="C14" s="61"/>
      <c r="D14" s="62"/>
      <c r="E14" s="62"/>
      <c r="F14" s="62"/>
      <c r="G14" s="62"/>
      <c r="H14" s="62"/>
      <c r="I14" s="62"/>
      <c r="J14" s="63"/>
      <c r="K14" s="63"/>
      <c r="L14" s="62"/>
      <c r="M14" s="62"/>
      <c r="N14" s="62"/>
      <c r="O14" s="62"/>
      <c r="P14" s="62"/>
      <c r="Q14" s="62"/>
      <c r="R14" s="62"/>
      <c r="S14" s="62"/>
      <c r="T14" s="62"/>
      <c r="U14" s="62"/>
      <c r="V14" s="62"/>
      <c r="W14" s="62"/>
      <c r="X14" s="62"/>
      <c r="Y14" s="62"/>
      <c r="Z14" s="62"/>
      <c r="AA14" s="64"/>
      <c r="AB14" s="64"/>
      <c r="AC14" s="65"/>
      <c r="AD14" s="35"/>
    </row>
    <row r="15" spans="3:30" ht="15" customHeight="1" x14ac:dyDescent="0.4">
      <c r="C15" s="1079" t="s">
        <v>564</v>
      </c>
      <c r="D15" s="1080"/>
      <c r="E15" s="1080"/>
      <c r="F15" s="1080"/>
      <c r="G15" s="1080"/>
      <c r="H15" s="1080"/>
      <c r="I15" s="1080"/>
      <c r="J15" s="1080"/>
      <c r="K15" s="1080"/>
      <c r="L15" s="1080"/>
      <c r="M15" s="1080"/>
      <c r="N15" s="1080"/>
      <c r="O15" s="1080"/>
      <c r="P15" s="1080"/>
      <c r="Q15" s="1081"/>
      <c r="R15" s="1082" t="s">
        <v>565</v>
      </c>
      <c r="S15" s="1080"/>
      <c r="T15" s="1080"/>
      <c r="U15" s="1080"/>
      <c r="V15" s="1080"/>
      <c r="W15" s="1080"/>
      <c r="X15" s="1080"/>
      <c r="Y15" s="1080"/>
      <c r="Z15" s="1080"/>
      <c r="AA15" s="1080"/>
      <c r="AB15" s="1080"/>
      <c r="AC15" s="1083"/>
      <c r="AD15" s="35"/>
    </row>
    <row r="16" spans="3:30" ht="18" customHeight="1" x14ac:dyDescent="0.4">
      <c r="C16" s="1068"/>
      <c r="D16" s="1069"/>
      <c r="E16" s="1069"/>
      <c r="F16" s="1069"/>
      <c r="G16" s="1069"/>
      <c r="H16" s="1069"/>
      <c r="I16" s="1069"/>
      <c r="J16" s="1069"/>
      <c r="K16" s="1069"/>
      <c r="L16" s="1069"/>
      <c r="M16" s="1069"/>
      <c r="N16" s="1069"/>
      <c r="O16" s="1069"/>
      <c r="P16" s="1069"/>
      <c r="Q16" s="66"/>
      <c r="S16" s="1070"/>
      <c r="T16" s="1070"/>
      <c r="U16" s="1070"/>
      <c r="V16" s="1070"/>
      <c r="W16" s="1070"/>
      <c r="X16" s="1070"/>
      <c r="Y16" s="1070"/>
      <c r="Z16" s="1070"/>
      <c r="AA16" s="1070"/>
      <c r="AB16" s="1070"/>
      <c r="AC16" s="1071"/>
      <c r="AD16" s="35"/>
    </row>
    <row r="17" spans="3:30" s="67" customFormat="1" ht="12" customHeight="1" x14ac:dyDescent="0.35">
      <c r="C17" s="1072" t="s">
        <v>260</v>
      </c>
      <c r="D17" s="1073"/>
      <c r="E17" s="1073"/>
      <c r="F17" s="1073"/>
      <c r="G17" s="1073"/>
      <c r="H17" s="1073"/>
      <c r="I17" s="1073"/>
      <c r="J17" s="1073"/>
      <c r="K17" s="1073"/>
      <c r="L17" s="1073"/>
      <c r="M17" s="1073"/>
      <c r="N17" s="1073"/>
      <c r="O17" s="1073"/>
      <c r="P17" s="68"/>
      <c r="Q17" s="69"/>
      <c r="S17" s="1073" t="s">
        <v>566</v>
      </c>
      <c r="T17" s="1073"/>
      <c r="U17" s="1073"/>
      <c r="V17" s="1073"/>
      <c r="W17" s="1073"/>
      <c r="X17" s="1073"/>
      <c r="Y17" s="1073"/>
      <c r="Z17" s="1073"/>
      <c r="AA17" s="1073"/>
      <c r="AB17" s="1073"/>
      <c r="AC17" s="1074"/>
      <c r="AD17" s="70"/>
    </row>
    <row r="18" spans="3:30" ht="18" customHeight="1" x14ac:dyDescent="0.4">
      <c r="C18" s="1075"/>
      <c r="D18" s="1039"/>
      <c r="E18" s="1039"/>
      <c r="F18" s="1039"/>
      <c r="G18" s="1039"/>
      <c r="H18" s="1039"/>
      <c r="I18" s="1040"/>
      <c r="J18" s="1040"/>
      <c r="K18" s="1040"/>
      <c r="L18" s="1040"/>
      <c r="M18" s="1040"/>
      <c r="N18" s="1040"/>
      <c r="O18" s="1040"/>
      <c r="P18" s="1040"/>
      <c r="Q18" s="72"/>
      <c r="S18" s="1039"/>
      <c r="T18" s="1039"/>
      <c r="U18" s="1039"/>
      <c r="V18" s="1039"/>
      <c r="W18" s="1039"/>
      <c r="X18" s="1039"/>
      <c r="Y18" s="1039"/>
      <c r="Z18" s="1039"/>
      <c r="AA18" s="1039"/>
      <c r="AB18" s="1039"/>
      <c r="AC18" s="1076"/>
      <c r="AD18" s="35"/>
    </row>
    <row r="19" spans="3:30" s="67" customFormat="1" ht="12" customHeight="1" x14ac:dyDescent="0.35">
      <c r="C19" s="1098" t="s">
        <v>567</v>
      </c>
      <c r="D19" s="1099"/>
      <c r="E19" s="1099"/>
      <c r="F19" s="1099"/>
      <c r="G19" s="1099"/>
      <c r="H19" s="1099"/>
      <c r="I19" s="1099"/>
      <c r="J19" s="1099"/>
      <c r="K19" s="1099"/>
      <c r="L19" s="1099"/>
      <c r="M19" s="1099"/>
      <c r="N19" s="1099"/>
      <c r="O19" s="1099"/>
      <c r="P19" s="68"/>
      <c r="Q19" s="69"/>
      <c r="S19" s="1073" t="s">
        <v>568</v>
      </c>
      <c r="T19" s="1073"/>
      <c r="U19" s="1073"/>
      <c r="V19" s="1073"/>
      <c r="W19" s="1073"/>
      <c r="X19" s="1073"/>
      <c r="Y19" s="1073"/>
      <c r="Z19" s="1073"/>
      <c r="AA19" s="1073"/>
      <c r="AB19" s="1073"/>
      <c r="AC19" s="1074"/>
      <c r="AD19" s="70"/>
    </row>
    <row r="20" spans="3:30" ht="18" customHeight="1" x14ac:dyDescent="0.4">
      <c r="C20" s="74" t="s">
        <v>569</v>
      </c>
      <c r="D20" s="1039"/>
      <c r="E20" s="1039"/>
      <c r="F20" s="1039"/>
      <c r="G20" s="1039"/>
      <c r="H20" s="1039"/>
      <c r="I20" s="75" t="s">
        <v>570</v>
      </c>
      <c r="J20" s="42"/>
      <c r="K20" s="1100"/>
      <c r="L20" s="1101"/>
      <c r="M20" s="1101"/>
      <c r="N20" s="1101"/>
      <c r="O20" s="1101"/>
      <c r="P20" s="1101"/>
      <c r="Q20" s="72"/>
      <c r="S20" s="1039"/>
      <c r="T20" s="1039"/>
      <c r="U20" s="1039"/>
      <c r="V20" s="1039"/>
      <c r="W20" s="1039"/>
      <c r="X20" s="1039"/>
      <c r="Y20" s="1039"/>
      <c r="Z20" s="1039"/>
      <c r="AA20" s="1039"/>
      <c r="AB20" s="1039"/>
      <c r="AC20" s="1076"/>
      <c r="AD20" s="35"/>
    </row>
    <row r="21" spans="3:30" ht="18" customHeight="1" x14ac:dyDescent="0.4">
      <c r="C21" s="76" t="s">
        <v>571</v>
      </c>
      <c r="D21" s="47"/>
      <c r="E21" s="47"/>
      <c r="F21" s="1102"/>
      <c r="G21" s="1102"/>
      <c r="H21" s="1102"/>
      <c r="I21" s="39" t="s">
        <v>572</v>
      </c>
      <c r="J21" s="39"/>
      <c r="K21" s="1100"/>
      <c r="L21" s="1101"/>
      <c r="M21" s="1101"/>
      <c r="N21" s="1101"/>
      <c r="O21" s="1101"/>
      <c r="P21" s="1101"/>
      <c r="Q21" s="72"/>
      <c r="S21" s="73" t="s">
        <v>573</v>
      </c>
      <c r="T21" s="73"/>
      <c r="U21" s="73"/>
      <c r="V21" s="73"/>
      <c r="W21" s="73"/>
      <c r="X21" s="73"/>
      <c r="Y21" s="73"/>
      <c r="Z21" s="73"/>
      <c r="AA21" s="1099"/>
      <c r="AB21" s="1103"/>
      <c r="AC21" s="1104"/>
      <c r="AD21" s="35"/>
    </row>
    <row r="22" spans="3:30" ht="5.25" customHeight="1" x14ac:dyDescent="0.4">
      <c r="C22" s="71"/>
      <c r="D22" s="41"/>
      <c r="E22" s="41"/>
      <c r="F22" s="43"/>
      <c r="G22" s="43"/>
      <c r="H22" s="43"/>
      <c r="I22" s="43"/>
      <c r="J22" s="43"/>
      <c r="K22" s="43"/>
      <c r="L22" s="43"/>
      <c r="M22" s="43"/>
      <c r="N22" s="43"/>
      <c r="O22" s="43"/>
      <c r="P22" s="41"/>
      <c r="Q22" s="77"/>
      <c r="S22" s="1084"/>
      <c r="T22" s="1084"/>
      <c r="U22" s="1084"/>
      <c r="V22" s="1084"/>
      <c r="W22" s="1084"/>
      <c r="X22" s="1084"/>
      <c r="Y22" s="1084"/>
      <c r="Z22" s="1084"/>
      <c r="AA22" s="1084"/>
      <c r="AB22" s="1084"/>
      <c r="AC22" s="1085"/>
      <c r="AD22" s="35"/>
    </row>
    <row r="23" spans="3:30" ht="15" customHeight="1" x14ac:dyDescent="0.4">
      <c r="C23" s="1086" t="s">
        <v>574</v>
      </c>
      <c r="D23" s="1087"/>
      <c r="E23" s="1087"/>
      <c r="F23" s="1087"/>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8"/>
      <c r="AD23" s="35"/>
    </row>
    <row r="24" spans="3:30" ht="15.75" customHeight="1" x14ac:dyDescent="0.4">
      <c r="C24" s="78"/>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60"/>
      <c r="AD24" s="35"/>
    </row>
    <row r="25" spans="3:30" ht="15.75" customHeight="1" x14ac:dyDescent="0.4">
      <c r="C25" s="78"/>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60"/>
      <c r="AD25" s="35"/>
    </row>
    <row r="26" spans="3:30" ht="15.75" customHeight="1" x14ac:dyDescent="0.4">
      <c r="C26" s="7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60"/>
      <c r="AD26" s="35"/>
    </row>
    <row r="27" spans="3:30" s="67" customFormat="1" ht="15.75" customHeight="1" x14ac:dyDescent="0.35">
      <c r="C27" s="79"/>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1"/>
      <c r="AD27" s="82"/>
    </row>
    <row r="28" spans="3:30" ht="15.75" customHeight="1" x14ac:dyDescent="0.4">
      <c r="C28" s="78"/>
      <c r="D28" s="59"/>
      <c r="E28" s="59"/>
      <c r="F28" s="59"/>
      <c r="G28" s="59"/>
      <c r="H28" s="59"/>
      <c r="I28" s="59"/>
      <c r="J28" s="59"/>
      <c r="K28" s="59"/>
      <c r="L28" s="59"/>
      <c r="M28" s="59"/>
      <c r="N28" s="59"/>
      <c r="O28" s="59"/>
      <c r="P28" s="59"/>
      <c r="Q28" s="59"/>
      <c r="R28" s="59"/>
      <c r="S28" s="83"/>
      <c r="T28" s="1089"/>
      <c r="U28" s="1090"/>
      <c r="V28" s="1090"/>
      <c r="W28" s="1090"/>
      <c r="X28" s="1090"/>
      <c r="Y28" s="1090"/>
      <c r="Z28" s="1090"/>
      <c r="AA28" s="1090"/>
      <c r="AB28" s="1091"/>
      <c r="AC28" s="84"/>
      <c r="AD28" s="35"/>
    </row>
    <row r="29" spans="3:30" ht="5.25" customHeight="1" x14ac:dyDescent="0.4">
      <c r="C29" s="78"/>
      <c r="D29" s="59"/>
      <c r="E29" s="59"/>
      <c r="F29" s="59"/>
      <c r="G29" s="59"/>
      <c r="H29" s="59"/>
      <c r="I29" s="59"/>
      <c r="J29" s="59"/>
      <c r="K29" s="59"/>
      <c r="L29" s="59"/>
      <c r="M29" s="59"/>
      <c r="N29" s="59"/>
      <c r="O29" s="59"/>
      <c r="P29" s="59"/>
      <c r="Q29" s="59"/>
      <c r="R29" s="59"/>
      <c r="S29" s="83"/>
      <c r="T29" s="83"/>
      <c r="U29" s="83"/>
      <c r="V29" s="83"/>
      <c r="W29" s="83"/>
      <c r="X29" s="83"/>
      <c r="Y29" s="83"/>
      <c r="Z29" s="83"/>
      <c r="AA29" s="83"/>
      <c r="AB29" s="83"/>
      <c r="AC29" s="84"/>
      <c r="AD29" s="35"/>
    </row>
    <row r="30" spans="3:30" ht="47.25" customHeight="1" thickBot="1" x14ac:dyDescent="0.45">
      <c r="C30" s="85" t="s">
        <v>575</v>
      </c>
      <c r="D30" s="1092"/>
      <c r="E30" s="1093"/>
      <c r="F30" s="1093"/>
      <c r="G30" s="1093"/>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4"/>
      <c r="AD30" s="35"/>
    </row>
    <row r="31" spans="3:30" ht="15" customHeight="1" x14ac:dyDescent="0.4">
      <c r="C31" s="1095" t="s">
        <v>576</v>
      </c>
      <c r="D31" s="1096"/>
      <c r="E31" s="1096"/>
      <c r="F31" s="1096"/>
      <c r="G31" s="1096"/>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7"/>
      <c r="AD31" s="35"/>
    </row>
    <row r="32" spans="3:30" ht="20.25" customHeight="1" x14ac:dyDescent="0.4">
      <c r="C32" s="48"/>
      <c r="D32" s="86"/>
      <c r="E32" s="86" t="s">
        <v>577</v>
      </c>
      <c r="J32" s="86" t="s">
        <v>578</v>
      </c>
      <c r="Q32" s="86" t="s">
        <v>579</v>
      </c>
      <c r="W32" s="86" t="s">
        <v>580</v>
      </c>
      <c r="AB32" s="47"/>
      <c r="AC32" s="87" t="s">
        <v>581</v>
      </c>
      <c r="AD32" s="35"/>
    </row>
    <row r="33" spans="2:35" ht="5.25" customHeight="1" x14ac:dyDescent="0.4">
      <c r="C33" s="48"/>
      <c r="AC33" s="37"/>
      <c r="AD33" s="35"/>
    </row>
    <row r="34" spans="2:35" ht="15" customHeight="1" x14ac:dyDescent="0.4">
      <c r="C34" s="1095" t="s">
        <v>582</v>
      </c>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7"/>
      <c r="AD34" s="35"/>
    </row>
    <row r="35" spans="2:35" ht="54.75" customHeight="1" x14ac:dyDescent="0.4">
      <c r="C35" s="1117" t="s">
        <v>583</v>
      </c>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9"/>
      <c r="AD35" s="35"/>
    </row>
    <row r="36" spans="2:35" ht="22.5" customHeight="1" x14ac:dyDescent="0.4">
      <c r="C36" s="1120"/>
      <c r="D36" s="1121"/>
      <c r="E36" s="1121"/>
      <c r="F36" s="1121"/>
      <c r="G36" s="1121"/>
      <c r="H36" s="1121"/>
      <c r="I36" s="1121"/>
      <c r="J36" s="1121"/>
      <c r="K36" s="1121"/>
      <c r="L36" s="1121"/>
      <c r="M36" s="649"/>
      <c r="N36" s="649"/>
      <c r="O36" s="1121"/>
      <c r="P36" s="1121"/>
      <c r="Q36" s="1121"/>
      <c r="R36" s="1121"/>
      <c r="S36" s="1121"/>
      <c r="T36" s="1122"/>
      <c r="U36" s="1122"/>
      <c r="V36" s="649"/>
      <c r="W36" s="1123"/>
      <c r="X36" s="1123"/>
      <c r="Y36" s="1123"/>
      <c r="Z36" s="1122"/>
      <c r="AA36" s="649"/>
      <c r="AB36" s="1124"/>
      <c r="AC36" s="1125"/>
      <c r="AD36" s="35"/>
    </row>
    <row r="37" spans="2:35" ht="15" customHeight="1" thickBot="1" x14ac:dyDescent="0.45">
      <c r="C37" s="1126" t="s">
        <v>584</v>
      </c>
      <c r="D37" s="1127"/>
      <c r="E37" s="1127"/>
      <c r="F37" s="1127"/>
      <c r="G37" s="1127"/>
      <c r="H37" s="1127"/>
      <c r="I37" s="1127"/>
      <c r="J37" s="1127"/>
      <c r="K37" s="1127"/>
      <c r="L37" s="1127"/>
      <c r="M37" s="88"/>
      <c r="N37" s="89"/>
      <c r="O37" s="1127" t="s">
        <v>253</v>
      </c>
      <c r="P37" s="1127"/>
      <c r="Q37" s="1127"/>
      <c r="R37" s="1127"/>
      <c r="S37" s="1127"/>
      <c r="T37" s="1127"/>
      <c r="U37" s="1127"/>
      <c r="V37" s="89"/>
      <c r="W37" s="1127" t="s">
        <v>254</v>
      </c>
      <c r="X37" s="1127"/>
      <c r="Y37" s="1127"/>
      <c r="Z37" s="1127"/>
      <c r="AA37" s="88"/>
      <c r="AB37" s="1127" t="s">
        <v>585</v>
      </c>
      <c r="AC37" s="1128"/>
      <c r="AD37" s="35"/>
    </row>
    <row r="38" spans="2:35" ht="6.75" customHeight="1" thickTop="1" thickBot="1" x14ac:dyDescent="0.45">
      <c r="AD38" s="35"/>
    </row>
    <row r="39" spans="2:35" ht="15" customHeight="1" thickTop="1" thickBot="1" x14ac:dyDescent="0.45">
      <c r="C39" s="1105" t="s">
        <v>586</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7"/>
      <c r="AD39" s="35"/>
    </row>
    <row r="40" spans="2:35" ht="24.75" customHeight="1" x14ac:dyDescent="0.4">
      <c r="C40" s="90"/>
      <c r="D40" s="1108" t="s">
        <v>377</v>
      </c>
      <c r="E40" s="1108"/>
      <c r="F40" s="1109"/>
      <c r="G40" s="91"/>
      <c r="H40" s="1110" t="s">
        <v>587</v>
      </c>
      <c r="I40" s="1110"/>
      <c r="J40" s="1110"/>
      <c r="K40" s="1110"/>
      <c r="L40" s="1110"/>
      <c r="M40" s="1110"/>
      <c r="N40" s="1110"/>
      <c r="O40" s="1110"/>
      <c r="P40" s="1110"/>
      <c r="Q40" s="1110"/>
      <c r="R40" s="92"/>
      <c r="S40" s="91"/>
      <c r="T40" s="1111" t="s">
        <v>378</v>
      </c>
      <c r="U40" s="1112"/>
      <c r="V40" s="1112"/>
      <c r="W40" s="1112"/>
      <c r="X40" s="1112"/>
      <c r="Y40" s="1112"/>
      <c r="Z40" s="1112"/>
      <c r="AA40" s="1112"/>
      <c r="AB40" s="1112"/>
      <c r="AC40" s="1113"/>
      <c r="AD40" s="35"/>
    </row>
    <row r="41" spans="2:35" ht="25.5" customHeight="1" x14ac:dyDescent="0.4">
      <c r="C41" s="93"/>
      <c r="D41" s="1114"/>
      <c r="E41" s="1114"/>
      <c r="F41" s="1114"/>
      <c r="G41" s="1114"/>
      <c r="H41" s="1114"/>
      <c r="I41" s="94"/>
      <c r="J41" s="94"/>
      <c r="K41" s="1115" t="s">
        <v>588</v>
      </c>
      <c r="L41" s="1116"/>
      <c r="M41" s="1116"/>
      <c r="N41" s="1116"/>
      <c r="O41" s="1116"/>
      <c r="P41" s="1116"/>
      <c r="Q41" s="1116"/>
      <c r="R41" s="95" t="s">
        <v>21</v>
      </c>
      <c r="S41" s="96"/>
      <c r="T41" s="95" t="s">
        <v>184</v>
      </c>
      <c r="U41" s="95"/>
      <c r="V41" s="97" t="s">
        <v>589</v>
      </c>
      <c r="W41" s="94"/>
      <c r="X41" s="97" t="s">
        <v>590</v>
      </c>
      <c r="Y41" s="94"/>
      <c r="Z41" s="94"/>
      <c r="AA41" s="97"/>
      <c r="AB41" s="94"/>
      <c r="AC41" s="98"/>
      <c r="AD41" s="35"/>
      <c r="AF41" s="99"/>
      <c r="AG41" s="99"/>
      <c r="AH41" s="99"/>
      <c r="AI41" s="99"/>
    </row>
    <row r="42" spans="2:35" ht="26.25" customHeight="1" x14ac:dyDescent="0.4">
      <c r="C42" s="100"/>
      <c r="D42" s="1139" t="s">
        <v>591</v>
      </c>
      <c r="E42" s="1139"/>
      <c r="F42" s="1139"/>
      <c r="G42" s="1139"/>
      <c r="H42" s="1139"/>
      <c r="I42" s="1139"/>
      <c r="J42" s="1139"/>
      <c r="K42" s="1139"/>
      <c r="L42" s="1139"/>
      <c r="M42" s="1139"/>
      <c r="N42" s="1140"/>
      <c r="O42" s="1141"/>
      <c r="P42" s="1142"/>
      <c r="Q42" s="1142"/>
      <c r="R42" s="1142"/>
      <c r="S42" s="1143"/>
      <c r="T42" s="101"/>
      <c r="U42" s="101"/>
      <c r="V42" s="1144" t="s">
        <v>592</v>
      </c>
      <c r="W42" s="1144"/>
      <c r="X42" s="1144"/>
      <c r="Y42" s="1144"/>
      <c r="Z42" s="1144"/>
      <c r="AA42" s="1144"/>
      <c r="AB42" s="1144"/>
      <c r="AC42" s="1145"/>
      <c r="AD42" s="35"/>
      <c r="AF42" s="99"/>
      <c r="AG42" s="99"/>
      <c r="AH42" s="99"/>
      <c r="AI42" s="99"/>
    </row>
    <row r="43" spans="2:35" ht="19.5" customHeight="1" x14ac:dyDescent="0.4">
      <c r="B43" s="102"/>
      <c r="C43" s="100"/>
      <c r="D43" s="103"/>
      <c r="E43" s="103"/>
      <c r="F43" s="1146" t="s">
        <v>593</v>
      </c>
      <c r="G43" s="986"/>
      <c r="H43" s="986"/>
      <c r="I43" s="986"/>
      <c r="J43" s="986"/>
      <c r="K43" s="986"/>
      <c r="L43" s="986"/>
      <c r="M43" s="986"/>
      <c r="N43" s="986"/>
      <c r="O43" s="986"/>
      <c r="P43" s="986"/>
      <c r="Q43" s="1147" t="s">
        <v>594</v>
      </c>
      <c r="R43" s="1147"/>
      <c r="S43" s="1147"/>
      <c r="T43" s="1147"/>
      <c r="U43" s="1147"/>
      <c r="V43" s="1148"/>
      <c r="W43" s="1149"/>
      <c r="X43" s="1149"/>
      <c r="Y43" s="1149"/>
      <c r="Z43" s="1149"/>
      <c r="AA43" s="1149"/>
      <c r="AB43" s="1149"/>
      <c r="AC43" s="104"/>
      <c r="AD43" s="35"/>
    </row>
    <row r="44" spans="2:35" ht="6.75" customHeight="1" x14ac:dyDescent="0.4">
      <c r="B44" s="102"/>
      <c r="C44" s="105"/>
      <c r="D44" s="106"/>
      <c r="E44" s="106"/>
      <c r="F44" s="106"/>
      <c r="G44" s="106"/>
      <c r="H44" s="107"/>
      <c r="I44" s="107"/>
      <c r="J44" s="108"/>
      <c r="K44" s="108"/>
      <c r="L44" s="108"/>
      <c r="M44" s="108"/>
      <c r="N44" s="108"/>
      <c r="O44" s="109"/>
      <c r="P44" s="109"/>
      <c r="Q44" s="110"/>
      <c r="R44" s="110"/>
      <c r="S44" s="109"/>
      <c r="T44" s="109"/>
      <c r="U44" s="109"/>
      <c r="V44" s="109"/>
      <c r="W44" s="109"/>
      <c r="X44" s="109"/>
      <c r="Y44" s="109"/>
      <c r="Z44" s="109"/>
      <c r="AA44" s="109"/>
      <c r="AB44" s="109"/>
      <c r="AC44" s="111"/>
      <c r="AD44" s="35"/>
    </row>
    <row r="45" spans="2:35" ht="14.25" customHeight="1" x14ac:dyDescent="0.4">
      <c r="B45" s="102"/>
      <c r="C45" s="100"/>
      <c r="D45" s="112"/>
      <c r="E45" s="112"/>
      <c r="F45" s="113"/>
      <c r="G45" s="113"/>
      <c r="H45" s="113"/>
      <c r="I45" s="113"/>
      <c r="J45" s="113"/>
      <c r="K45" s="113"/>
      <c r="L45" s="113"/>
      <c r="M45" s="113"/>
      <c r="N45" s="113"/>
      <c r="O45" s="113"/>
      <c r="P45" s="113"/>
      <c r="Q45" s="113"/>
      <c r="R45" s="113"/>
      <c r="S45" s="113"/>
      <c r="T45" s="113"/>
      <c r="U45" s="113"/>
      <c r="V45" s="113"/>
      <c r="W45" s="113"/>
      <c r="X45" s="113"/>
      <c r="Y45" s="113"/>
      <c r="Z45" s="113"/>
      <c r="AA45" s="113"/>
      <c r="AB45" s="103"/>
      <c r="AC45" s="114"/>
      <c r="AD45" s="35"/>
    </row>
    <row r="46" spans="2:35" ht="14.25" customHeight="1" x14ac:dyDescent="0.4">
      <c r="B46" s="102"/>
      <c r="C46" s="1129" t="s">
        <v>595</v>
      </c>
      <c r="D46" s="1130"/>
      <c r="E46" s="1130"/>
      <c r="F46" s="1130"/>
      <c r="G46" s="112"/>
      <c r="H46" s="112"/>
      <c r="I46" s="112"/>
      <c r="J46" s="112"/>
      <c r="K46" s="112"/>
      <c r="L46" s="112"/>
      <c r="M46" s="112"/>
      <c r="N46" s="112"/>
      <c r="O46" s="112"/>
      <c r="P46" s="112"/>
      <c r="Q46" s="112"/>
      <c r="R46" s="112"/>
      <c r="S46" s="112"/>
      <c r="T46" s="112"/>
      <c r="U46" s="112"/>
      <c r="V46" s="112"/>
      <c r="W46" s="113"/>
      <c r="X46" s="112"/>
      <c r="Y46" s="112"/>
      <c r="Z46" s="112"/>
      <c r="AA46" s="112"/>
      <c r="AB46" s="103"/>
      <c r="AC46" s="115"/>
      <c r="AD46" s="35"/>
    </row>
    <row r="47" spans="2:35" ht="14.25" customHeight="1" x14ac:dyDescent="0.4">
      <c r="B47" s="102"/>
      <c r="C47" s="1129" t="s">
        <v>596</v>
      </c>
      <c r="D47" s="1130"/>
      <c r="E47" s="1130"/>
      <c r="F47" s="1130"/>
      <c r="G47" s="112"/>
      <c r="H47" s="112"/>
      <c r="I47" s="112"/>
      <c r="J47" s="112"/>
      <c r="K47" s="112"/>
      <c r="L47" s="112"/>
      <c r="M47" s="112"/>
      <c r="N47" s="112"/>
      <c r="O47" s="112"/>
      <c r="P47" s="112"/>
      <c r="Q47" s="112"/>
      <c r="R47" s="112"/>
      <c r="S47" s="112"/>
      <c r="T47" s="112"/>
      <c r="U47" s="112"/>
      <c r="V47" s="112"/>
      <c r="W47" s="112"/>
      <c r="X47" s="112"/>
      <c r="Y47" s="112"/>
      <c r="Z47" s="112"/>
      <c r="AA47" s="112"/>
      <c r="AB47" s="103"/>
      <c r="AC47" s="115"/>
      <c r="AD47" s="35"/>
    </row>
    <row r="48" spans="2:35" ht="18" customHeight="1" x14ac:dyDescent="0.4">
      <c r="B48" s="102"/>
      <c r="C48" s="1131" t="s">
        <v>597</v>
      </c>
      <c r="D48" s="1132"/>
      <c r="E48" s="1132"/>
      <c r="F48" s="1132"/>
      <c r="G48" s="112"/>
      <c r="H48" s="112"/>
      <c r="I48" s="112"/>
      <c r="J48" s="112"/>
      <c r="K48" s="112"/>
      <c r="L48" s="112"/>
      <c r="M48" s="112"/>
      <c r="N48" s="112"/>
      <c r="O48" s="112"/>
      <c r="P48" s="112"/>
      <c r="Q48" s="112"/>
      <c r="R48" s="112"/>
      <c r="S48" s="112"/>
      <c r="T48" s="112"/>
      <c r="U48" s="112"/>
      <c r="V48" s="112"/>
      <c r="W48" s="112"/>
      <c r="X48" s="112"/>
      <c r="Y48" s="112"/>
      <c r="Z48" s="112"/>
      <c r="AA48" s="112"/>
      <c r="AB48" s="103"/>
      <c r="AC48" s="115"/>
      <c r="AD48" s="35"/>
    </row>
    <row r="49" spans="2:30" ht="50.25" customHeight="1" x14ac:dyDescent="0.4">
      <c r="B49" s="102"/>
      <c r="C49" s="116" t="s">
        <v>165</v>
      </c>
      <c r="D49" s="1133"/>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5"/>
      <c r="AD49" s="35"/>
    </row>
    <row r="50" spans="2:30" ht="27.75" customHeight="1" x14ac:dyDescent="0.4">
      <c r="B50" s="102"/>
      <c r="C50" s="1136"/>
      <c r="D50" s="1124"/>
      <c r="E50" s="1124"/>
      <c r="F50" s="1124"/>
      <c r="G50" s="1124"/>
      <c r="H50" s="1124"/>
      <c r="I50" s="1124"/>
      <c r="J50" s="1124"/>
      <c r="K50" s="1124"/>
      <c r="L50" s="1124"/>
      <c r="M50" s="649"/>
      <c r="N50" s="649"/>
      <c r="O50" s="1124"/>
      <c r="P50" s="1124"/>
      <c r="Q50" s="1124"/>
      <c r="R50" s="1124"/>
      <c r="S50" s="1124"/>
      <c r="T50" s="1137"/>
      <c r="U50" s="1137"/>
      <c r="V50" s="649"/>
      <c r="W50" s="1138"/>
      <c r="X50" s="1138"/>
      <c r="Y50" s="1138"/>
      <c r="Z50" s="1137"/>
      <c r="AA50" s="649"/>
      <c r="AB50" s="1124"/>
      <c r="AC50" s="1125"/>
      <c r="AD50" s="35"/>
    </row>
    <row r="51" spans="2:30" ht="15" customHeight="1" thickBot="1" x14ac:dyDescent="0.45">
      <c r="B51" s="102"/>
      <c r="C51" s="1168" t="s">
        <v>598</v>
      </c>
      <c r="D51" s="1169"/>
      <c r="E51" s="1169"/>
      <c r="F51" s="1169"/>
      <c r="G51" s="1169"/>
      <c r="H51" s="1169"/>
      <c r="I51" s="1169"/>
      <c r="J51" s="1169"/>
      <c r="K51" s="1169"/>
      <c r="L51" s="1169"/>
      <c r="M51" s="1169"/>
      <c r="N51" s="89"/>
      <c r="O51" s="1127" t="s">
        <v>253</v>
      </c>
      <c r="P51" s="1127"/>
      <c r="Q51" s="1127"/>
      <c r="R51" s="1127"/>
      <c r="S51" s="1127"/>
      <c r="T51" s="1127"/>
      <c r="U51" s="1127"/>
      <c r="V51" s="89"/>
      <c r="W51" s="1127" t="s">
        <v>254</v>
      </c>
      <c r="X51" s="1127"/>
      <c r="Y51" s="1127"/>
      <c r="Z51" s="1127"/>
      <c r="AA51" s="88"/>
      <c r="AB51" s="1127" t="s">
        <v>585</v>
      </c>
      <c r="AC51" s="1128"/>
      <c r="AD51" s="35"/>
    </row>
    <row r="52" spans="2:30" ht="4.1500000000000004" customHeight="1" thickTop="1" thickBot="1" x14ac:dyDescent="0.45">
      <c r="AD52" s="117"/>
    </row>
    <row r="53" spans="2:30" ht="15" customHeight="1" thickTop="1" x14ac:dyDescent="0.4">
      <c r="C53" s="1170"/>
      <c r="D53" s="1171"/>
      <c r="E53" s="1171"/>
      <c r="F53" s="1171"/>
      <c r="G53" s="1171"/>
      <c r="H53" s="1171"/>
      <c r="I53" s="1171"/>
      <c r="J53" s="1174" t="s">
        <v>599</v>
      </c>
      <c r="K53" s="1174"/>
      <c r="L53" s="1174"/>
      <c r="M53" s="1174"/>
      <c r="N53" s="1174"/>
      <c r="O53" s="1174"/>
      <c r="P53" s="1174"/>
      <c r="Q53" s="1174"/>
      <c r="R53" s="1174"/>
      <c r="S53" s="1174"/>
      <c r="T53" s="1174"/>
      <c r="U53" s="1174"/>
      <c r="V53" s="1174"/>
      <c r="W53" s="1174"/>
      <c r="X53" s="1174"/>
      <c r="Y53" s="1174"/>
      <c r="Z53" s="1174"/>
      <c r="AA53" s="1057" t="s">
        <v>555</v>
      </c>
      <c r="AB53" s="1058"/>
      <c r="AC53" s="1059"/>
      <c r="AD53" s="35"/>
    </row>
    <row r="54" spans="2:30" ht="30" customHeight="1" thickBot="1" x14ac:dyDescent="0.45">
      <c r="C54" s="1172"/>
      <c r="D54" s="1173"/>
      <c r="E54" s="1173"/>
      <c r="F54" s="1173"/>
      <c r="G54" s="1173"/>
      <c r="H54" s="1173"/>
      <c r="I54" s="1173"/>
      <c r="J54" s="1175"/>
      <c r="K54" s="1175"/>
      <c r="L54" s="1175"/>
      <c r="M54" s="1175"/>
      <c r="N54" s="1175"/>
      <c r="O54" s="1175"/>
      <c r="P54" s="1175"/>
      <c r="Q54" s="1175"/>
      <c r="R54" s="1175"/>
      <c r="S54" s="1175"/>
      <c r="T54" s="1175"/>
      <c r="U54" s="1175"/>
      <c r="V54" s="1175"/>
      <c r="W54" s="1175"/>
      <c r="X54" s="1175"/>
      <c r="Y54" s="1175"/>
      <c r="Z54" s="1175"/>
      <c r="AA54" s="1176"/>
      <c r="AB54" s="1176"/>
      <c r="AC54" s="1177"/>
      <c r="AD54" s="35"/>
    </row>
    <row r="55" spans="2:30" ht="5.25" customHeight="1" thickTop="1" thickBot="1" x14ac:dyDescent="0.45">
      <c r="AC55" s="118"/>
      <c r="AD55" s="35"/>
    </row>
    <row r="56" spans="2:30" ht="15" customHeight="1" thickTop="1" x14ac:dyDescent="0.4">
      <c r="C56" s="1150" t="s">
        <v>600</v>
      </c>
      <c r="D56" s="1151"/>
      <c r="E56" s="1151"/>
      <c r="F56" s="1151"/>
      <c r="G56" s="1151"/>
      <c r="H56" s="1151"/>
      <c r="I56" s="1151"/>
      <c r="J56" s="1151"/>
      <c r="K56" s="1151"/>
      <c r="L56" s="1151"/>
      <c r="M56" s="1151"/>
      <c r="N56" s="1151"/>
      <c r="O56" s="1151"/>
      <c r="P56" s="1151"/>
      <c r="Q56" s="1151"/>
      <c r="R56" s="1151"/>
      <c r="S56" s="1151"/>
      <c r="T56" s="1151"/>
      <c r="U56" s="1151"/>
      <c r="V56" s="1151"/>
      <c r="W56" s="1151"/>
      <c r="X56" s="1151"/>
      <c r="Y56" s="1151"/>
      <c r="Z56" s="1151"/>
      <c r="AA56" s="1151"/>
      <c r="AB56" s="1152" t="s">
        <v>601</v>
      </c>
      <c r="AC56" s="1153"/>
      <c r="AD56" s="35"/>
    </row>
    <row r="57" spans="2:30" ht="18" customHeight="1" thickBot="1" x14ac:dyDescent="0.45">
      <c r="C57" s="1154" t="s">
        <v>602</v>
      </c>
      <c r="D57" s="1155"/>
      <c r="E57" s="1155"/>
      <c r="F57" s="1155"/>
      <c r="G57" s="1155"/>
      <c r="H57" s="1155"/>
      <c r="I57" s="1155"/>
      <c r="J57" s="1155"/>
      <c r="K57" s="1155"/>
      <c r="L57" s="1155"/>
      <c r="M57" s="1155"/>
      <c r="N57" s="1155"/>
      <c r="O57" s="1155"/>
      <c r="P57" s="1155"/>
      <c r="Q57" s="1155"/>
      <c r="R57" s="1155"/>
      <c r="S57" s="1155"/>
      <c r="T57" s="1155"/>
      <c r="U57" s="1155"/>
      <c r="V57" s="1155"/>
      <c r="W57" s="1155"/>
      <c r="X57" s="1155"/>
      <c r="Y57" s="1155"/>
      <c r="Z57" s="1155"/>
      <c r="AA57" s="1155"/>
      <c r="AB57" s="1155"/>
      <c r="AC57" s="1156"/>
      <c r="AD57" s="35"/>
    </row>
    <row r="58" spans="2:30" ht="13.5" customHeight="1" thickBot="1" x14ac:dyDescent="0.45">
      <c r="C58" s="650" t="s">
        <v>228</v>
      </c>
      <c r="D58" s="651" t="s">
        <v>229</v>
      </c>
      <c r="E58" s="1157" t="s">
        <v>603</v>
      </c>
      <c r="F58" s="1158"/>
      <c r="G58" s="1158"/>
      <c r="H58" s="1158"/>
      <c r="I58" s="1158"/>
      <c r="J58" s="1158"/>
      <c r="K58" s="1158"/>
      <c r="L58" s="1158"/>
      <c r="M58" s="1158"/>
      <c r="N58" s="1158"/>
      <c r="O58" s="1158"/>
      <c r="P58" s="1159"/>
      <c r="Q58" s="650" t="s">
        <v>228</v>
      </c>
      <c r="R58" s="652" t="s">
        <v>229</v>
      </c>
      <c r="S58" s="1157" t="s">
        <v>603</v>
      </c>
      <c r="T58" s="1160"/>
      <c r="U58" s="1160"/>
      <c r="V58" s="1160"/>
      <c r="W58" s="1160"/>
      <c r="X58" s="1160"/>
      <c r="Y58" s="1160"/>
      <c r="Z58" s="1160"/>
      <c r="AA58" s="1160"/>
      <c r="AB58" s="1160"/>
      <c r="AC58" s="1161"/>
      <c r="AD58" s="35"/>
    </row>
    <row r="59" spans="2:30" ht="15" customHeight="1" x14ac:dyDescent="0.4">
      <c r="C59" s="119"/>
      <c r="D59" s="120"/>
      <c r="E59" s="1162" t="s">
        <v>604</v>
      </c>
      <c r="F59" s="1163"/>
      <c r="G59" s="1163"/>
      <c r="H59" s="1163"/>
      <c r="I59" s="1163"/>
      <c r="J59" s="1163"/>
      <c r="K59" s="1163"/>
      <c r="L59" s="1163"/>
      <c r="M59" s="1163"/>
      <c r="N59" s="1163"/>
      <c r="O59" s="1163"/>
      <c r="P59" s="1164"/>
      <c r="Q59" s="119"/>
      <c r="R59" s="121"/>
      <c r="S59" s="1165" t="s">
        <v>605</v>
      </c>
      <c r="T59" s="1166"/>
      <c r="U59" s="1166"/>
      <c r="V59" s="1166"/>
      <c r="W59" s="1166"/>
      <c r="X59" s="1166"/>
      <c r="Y59" s="1166"/>
      <c r="Z59" s="1166"/>
      <c r="AA59" s="1166"/>
      <c r="AB59" s="1166"/>
      <c r="AC59" s="1167"/>
      <c r="AD59" s="35"/>
    </row>
    <row r="60" spans="2:30" ht="15" customHeight="1" x14ac:dyDescent="0.4">
      <c r="C60" s="122"/>
      <c r="D60" s="123"/>
      <c r="E60" s="1178" t="s">
        <v>606</v>
      </c>
      <c r="F60" s="1166"/>
      <c r="G60" s="1166"/>
      <c r="H60" s="1166"/>
      <c r="I60" s="1166"/>
      <c r="J60" s="1166"/>
      <c r="K60" s="1166"/>
      <c r="L60" s="1166"/>
      <c r="M60" s="1166"/>
      <c r="N60" s="1166"/>
      <c r="O60" s="1166"/>
      <c r="P60" s="1167"/>
      <c r="Q60" s="122"/>
      <c r="R60" s="124"/>
      <c r="S60" s="1165" t="s">
        <v>607</v>
      </c>
      <c r="T60" s="1166"/>
      <c r="U60" s="1166"/>
      <c r="V60" s="1166"/>
      <c r="W60" s="1166"/>
      <c r="X60" s="1166"/>
      <c r="Y60" s="1166"/>
      <c r="Z60" s="1166"/>
      <c r="AA60" s="1166"/>
      <c r="AB60" s="1166"/>
      <c r="AC60" s="1167"/>
      <c r="AD60" s="35"/>
    </row>
    <row r="61" spans="2:30" ht="15" customHeight="1" x14ac:dyDescent="0.4">
      <c r="C61" s="122"/>
      <c r="D61" s="123"/>
      <c r="E61" s="1178" t="s">
        <v>608</v>
      </c>
      <c r="F61" s="1166"/>
      <c r="G61" s="1166"/>
      <c r="H61" s="1166"/>
      <c r="I61" s="1166"/>
      <c r="J61" s="1166"/>
      <c r="K61" s="1166"/>
      <c r="L61" s="1166"/>
      <c r="M61" s="1166"/>
      <c r="N61" s="1166"/>
      <c r="O61" s="1166"/>
      <c r="P61" s="1167"/>
      <c r="Q61" s="122"/>
      <c r="R61" s="124"/>
      <c r="S61" s="1165" t="s">
        <v>609</v>
      </c>
      <c r="T61" s="1166"/>
      <c r="U61" s="1166"/>
      <c r="V61" s="1166"/>
      <c r="W61" s="1166"/>
      <c r="X61" s="1166"/>
      <c r="Y61" s="1166"/>
      <c r="Z61" s="1166"/>
      <c r="AA61" s="1166"/>
      <c r="AB61" s="1166"/>
      <c r="AC61" s="1167"/>
      <c r="AD61" s="35"/>
    </row>
    <row r="62" spans="2:30" ht="15" customHeight="1" x14ac:dyDescent="0.4">
      <c r="C62" s="122"/>
      <c r="D62" s="123"/>
      <c r="E62" s="1178" t="s">
        <v>610</v>
      </c>
      <c r="F62" s="1166"/>
      <c r="G62" s="1166"/>
      <c r="H62" s="1166"/>
      <c r="I62" s="1166"/>
      <c r="J62" s="1166"/>
      <c r="K62" s="1166"/>
      <c r="L62" s="1166"/>
      <c r="M62" s="1166"/>
      <c r="N62" s="1166"/>
      <c r="O62" s="1166"/>
      <c r="P62" s="1167"/>
      <c r="Q62" s="122"/>
      <c r="R62" s="124"/>
      <c r="S62" s="1165" t="s">
        <v>611</v>
      </c>
      <c r="T62" s="1166"/>
      <c r="U62" s="1166"/>
      <c r="V62" s="1166"/>
      <c r="W62" s="1166"/>
      <c r="X62" s="1166"/>
      <c r="Y62" s="1166"/>
      <c r="Z62" s="1166"/>
      <c r="AA62" s="1166"/>
      <c r="AB62" s="1166"/>
      <c r="AC62" s="1167"/>
      <c r="AD62" s="35"/>
    </row>
    <row r="63" spans="2:30" ht="15" customHeight="1" x14ac:dyDescent="0.4">
      <c r="C63" s="122"/>
      <c r="D63" s="123"/>
      <c r="E63" s="1178" t="s">
        <v>612</v>
      </c>
      <c r="F63" s="1166"/>
      <c r="G63" s="1166"/>
      <c r="H63" s="1166"/>
      <c r="I63" s="1166"/>
      <c r="J63" s="1166"/>
      <c r="K63" s="1166"/>
      <c r="L63" s="1166"/>
      <c r="M63" s="1166"/>
      <c r="N63" s="1166"/>
      <c r="O63" s="1166"/>
      <c r="P63" s="1167"/>
      <c r="Q63" s="122"/>
      <c r="R63" s="124"/>
      <c r="S63" s="1165" t="s">
        <v>613</v>
      </c>
      <c r="T63" s="1166"/>
      <c r="U63" s="1166"/>
      <c r="V63" s="1166"/>
      <c r="W63" s="1166"/>
      <c r="X63" s="1166"/>
      <c r="Y63" s="1166"/>
      <c r="Z63" s="1166"/>
      <c r="AA63" s="1166"/>
      <c r="AB63" s="1166"/>
      <c r="AC63" s="1167"/>
      <c r="AD63" s="35"/>
    </row>
    <row r="64" spans="2:30" ht="15" customHeight="1" x14ac:dyDescent="0.4">
      <c r="C64" s="122"/>
      <c r="D64" s="123"/>
      <c r="E64" s="1178" t="s">
        <v>614</v>
      </c>
      <c r="F64" s="1166"/>
      <c r="G64" s="1166"/>
      <c r="H64" s="1166"/>
      <c r="I64" s="1166"/>
      <c r="J64" s="1166"/>
      <c r="K64" s="1166"/>
      <c r="L64" s="1166"/>
      <c r="M64" s="1166"/>
      <c r="N64" s="1166"/>
      <c r="O64" s="1166"/>
      <c r="P64" s="1167"/>
      <c r="Q64" s="122"/>
      <c r="R64" s="124"/>
      <c r="S64" s="1165" t="s">
        <v>615</v>
      </c>
      <c r="T64" s="1166"/>
      <c r="U64" s="1166"/>
      <c r="V64" s="1166"/>
      <c r="W64" s="1166"/>
      <c r="X64" s="1166"/>
      <c r="Y64" s="1166"/>
      <c r="Z64" s="1166"/>
      <c r="AA64" s="1166"/>
      <c r="AB64" s="1166"/>
      <c r="AC64" s="1167"/>
      <c r="AD64" s="35"/>
    </row>
    <row r="65" spans="3:36" ht="15" customHeight="1" x14ac:dyDescent="0.4">
      <c r="C65" s="122"/>
      <c r="D65" s="123"/>
      <c r="E65" s="1178" t="s">
        <v>616</v>
      </c>
      <c r="F65" s="1166"/>
      <c r="G65" s="1166"/>
      <c r="H65" s="1166"/>
      <c r="I65" s="1166"/>
      <c r="J65" s="1166"/>
      <c r="K65" s="1166"/>
      <c r="L65" s="1166"/>
      <c r="M65" s="1166"/>
      <c r="N65" s="1166"/>
      <c r="O65" s="1166"/>
      <c r="P65" s="1167"/>
      <c r="Q65" s="122"/>
      <c r="R65" s="124"/>
      <c r="S65" s="1165" t="s">
        <v>617</v>
      </c>
      <c r="T65" s="1166"/>
      <c r="U65" s="1166"/>
      <c r="V65" s="1166"/>
      <c r="W65" s="1166"/>
      <c r="X65" s="1166"/>
      <c r="Y65" s="1166"/>
      <c r="Z65" s="1166"/>
      <c r="AA65" s="1166"/>
      <c r="AB65" s="1166"/>
      <c r="AC65" s="1167"/>
      <c r="AD65" s="35"/>
    </row>
    <row r="66" spans="3:36" ht="15" customHeight="1" x14ac:dyDescent="0.4">
      <c r="C66" s="122"/>
      <c r="D66" s="123"/>
      <c r="E66" s="1178" t="s">
        <v>618</v>
      </c>
      <c r="F66" s="1166"/>
      <c r="G66" s="1166"/>
      <c r="H66" s="1166"/>
      <c r="I66" s="1166"/>
      <c r="J66" s="1166"/>
      <c r="K66" s="1166"/>
      <c r="L66" s="1166"/>
      <c r="M66" s="1166"/>
      <c r="N66" s="1166"/>
      <c r="O66" s="1166"/>
      <c r="P66" s="1167"/>
      <c r="Q66" s="125"/>
      <c r="R66" s="126"/>
      <c r="S66" s="1165" t="s">
        <v>619</v>
      </c>
      <c r="T66" s="1166"/>
      <c r="U66" s="1166"/>
      <c r="V66" s="1166"/>
      <c r="W66" s="1166"/>
      <c r="X66" s="1166"/>
      <c r="Y66" s="1166"/>
      <c r="Z66" s="1166"/>
      <c r="AA66" s="1166"/>
      <c r="AB66" s="1166"/>
      <c r="AC66" s="1167"/>
      <c r="AD66" s="35"/>
    </row>
    <row r="67" spans="3:36" ht="15" customHeight="1" thickBot="1" x14ac:dyDescent="0.45">
      <c r="C67" s="127"/>
      <c r="D67" s="128"/>
      <c r="E67" s="1185" t="s">
        <v>620</v>
      </c>
      <c r="F67" s="1186"/>
      <c r="G67" s="1186"/>
      <c r="H67" s="1186"/>
      <c r="I67" s="1186"/>
      <c r="J67" s="1186"/>
      <c r="K67" s="1186"/>
      <c r="L67" s="1186"/>
      <c r="M67" s="1186"/>
      <c r="N67" s="1186"/>
      <c r="O67" s="1186"/>
      <c r="P67" s="1187"/>
      <c r="Q67" s="127"/>
      <c r="R67" s="129"/>
      <c r="S67" s="1188" t="s">
        <v>621</v>
      </c>
      <c r="T67" s="1186"/>
      <c r="U67" s="1186"/>
      <c r="V67" s="1186"/>
      <c r="W67" s="1186"/>
      <c r="X67" s="1186"/>
      <c r="Y67" s="1186"/>
      <c r="Z67" s="1186"/>
      <c r="AA67" s="1186"/>
      <c r="AB67" s="1186"/>
      <c r="AC67" s="1187"/>
      <c r="AD67" s="35"/>
    </row>
    <row r="68" spans="3:36" ht="17.25" customHeight="1" x14ac:dyDescent="0.4">
      <c r="C68" s="130"/>
      <c r="E68" s="62"/>
      <c r="N68" s="131"/>
      <c r="O68" s="131"/>
      <c r="P68" s="131"/>
      <c r="Q68" s="75"/>
      <c r="R68" s="75"/>
      <c r="S68" s="132"/>
      <c r="T68" s="57"/>
      <c r="U68" s="57"/>
      <c r="V68" s="57"/>
      <c r="W68" s="57"/>
      <c r="X68" s="57"/>
      <c r="Y68" s="57"/>
      <c r="Z68" s="57"/>
      <c r="AA68" s="57"/>
      <c r="AB68" s="57"/>
      <c r="AC68" s="133"/>
      <c r="AD68" s="35"/>
    </row>
    <row r="69" spans="3:36" ht="24.75" customHeight="1" x14ac:dyDescent="0.4">
      <c r="C69" s="130"/>
      <c r="D69" s="1189"/>
      <c r="E69" s="1190"/>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c r="AB69" s="1191"/>
      <c r="AC69" s="134"/>
      <c r="AD69" s="35"/>
    </row>
    <row r="70" spans="3:36" ht="5.25" customHeight="1" thickBot="1" x14ac:dyDescent="0.45">
      <c r="C70" s="135"/>
      <c r="D70" s="118"/>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7"/>
      <c r="AD70" s="35"/>
      <c r="AH70" s="45"/>
    </row>
    <row r="71" spans="3:36" ht="4.1500000000000004" customHeight="1" thickTop="1" thickBot="1" x14ac:dyDescent="0.4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35"/>
    </row>
    <row r="72" spans="3:36" ht="15" customHeight="1" thickTop="1" thickBot="1" x14ac:dyDescent="0.45">
      <c r="C72" s="1192" t="s">
        <v>622</v>
      </c>
      <c r="D72" s="1193"/>
      <c r="E72" s="1193"/>
      <c r="F72" s="1193"/>
      <c r="G72" s="1193"/>
      <c r="H72" s="1193"/>
      <c r="I72" s="1193"/>
      <c r="J72" s="1193"/>
      <c r="K72" s="1193"/>
      <c r="L72" s="1193"/>
      <c r="M72" s="1193"/>
      <c r="N72" s="1193"/>
      <c r="O72" s="1193"/>
      <c r="P72" s="1193"/>
      <c r="Q72" s="1193"/>
      <c r="R72" s="1193"/>
      <c r="S72" s="1193"/>
      <c r="T72" s="1193"/>
      <c r="U72" s="1193"/>
      <c r="V72" s="1193"/>
      <c r="W72" s="1193"/>
      <c r="X72" s="1193"/>
      <c r="Y72" s="1193"/>
      <c r="Z72" s="1193"/>
      <c r="AA72" s="1193"/>
      <c r="AB72" s="1193"/>
      <c r="AC72" s="1194"/>
      <c r="AD72" s="35"/>
    </row>
    <row r="73" spans="3:36" ht="18" customHeight="1" thickBot="1" x14ac:dyDescent="0.45">
      <c r="C73" s="1179" t="s">
        <v>623</v>
      </c>
      <c r="D73" s="1180"/>
      <c r="E73" s="1180"/>
      <c r="F73" s="1180"/>
      <c r="G73" s="1180"/>
      <c r="H73" s="1180"/>
      <c r="I73" s="1180"/>
      <c r="J73" s="1180"/>
      <c r="K73" s="1180"/>
      <c r="L73" s="1180"/>
      <c r="M73" s="1180"/>
      <c r="N73" s="1180"/>
      <c r="O73" s="1180"/>
      <c r="P73" s="1180"/>
      <c r="Q73" s="1180"/>
      <c r="R73" s="1180"/>
      <c r="S73" s="1180"/>
      <c r="T73" s="1180"/>
      <c r="U73" s="1180"/>
      <c r="V73" s="1180"/>
      <c r="W73" s="1180"/>
      <c r="X73" s="1180"/>
      <c r="Y73" s="1180"/>
      <c r="Z73" s="1180"/>
      <c r="AA73" s="1180"/>
      <c r="AB73" s="1180"/>
      <c r="AC73" s="1181"/>
      <c r="AD73" s="35"/>
    </row>
    <row r="74" spans="3:36" ht="16.5" customHeight="1" thickBot="1" x14ac:dyDescent="0.45">
      <c r="C74" s="138" t="s">
        <v>228</v>
      </c>
      <c r="D74" s="139" t="s">
        <v>229</v>
      </c>
      <c r="E74" s="140"/>
      <c r="F74" s="141"/>
      <c r="G74" s="141"/>
      <c r="H74" s="141"/>
      <c r="I74" s="141"/>
      <c r="J74" s="141"/>
      <c r="K74" s="141"/>
      <c r="L74" s="141"/>
      <c r="M74" s="141"/>
      <c r="N74" s="141"/>
      <c r="O74" s="141"/>
      <c r="P74" s="142"/>
      <c r="Q74" s="143"/>
      <c r="R74" s="143"/>
      <c r="S74" s="143"/>
      <c r="T74" s="143"/>
      <c r="U74" s="143"/>
      <c r="V74" s="143"/>
      <c r="W74" s="143"/>
      <c r="X74" s="143"/>
      <c r="Y74" s="143"/>
      <c r="Z74" s="143"/>
      <c r="AA74" s="143"/>
      <c r="AB74" s="143"/>
      <c r="AC74" s="115"/>
      <c r="AD74" s="35"/>
    </row>
    <row r="75" spans="3:36" ht="23.25" customHeight="1" x14ac:dyDescent="0.4">
      <c r="C75" s="144"/>
      <c r="D75" s="123"/>
      <c r="E75" s="1182" t="s">
        <v>624</v>
      </c>
      <c r="F75" s="1183"/>
      <c r="G75" s="1183"/>
      <c r="H75" s="1183"/>
      <c r="I75" s="1183"/>
      <c r="J75" s="1183"/>
      <c r="K75" s="1183"/>
      <c r="L75" s="1044"/>
      <c r="M75" s="1044"/>
      <c r="N75" s="1044"/>
      <c r="O75" s="1044"/>
      <c r="P75" s="1044"/>
      <c r="Q75" s="1044"/>
      <c r="R75" s="1044"/>
      <c r="S75" s="1044"/>
      <c r="T75" s="1044"/>
      <c r="U75" s="1044"/>
      <c r="V75" s="1044"/>
      <c r="W75" s="1044"/>
      <c r="X75" s="1044"/>
      <c r="Y75" s="1044"/>
      <c r="Z75" s="1044"/>
      <c r="AA75" s="1044"/>
      <c r="AB75" s="1044"/>
      <c r="AC75" s="1184"/>
      <c r="AD75" s="35"/>
    </row>
    <row r="76" spans="3:36" ht="24" customHeight="1" x14ac:dyDescent="0.4">
      <c r="C76" s="144"/>
      <c r="D76" s="123"/>
      <c r="E76" s="1182" t="s">
        <v>625</v>
      </c>
      <c r="F76" s="1183"/>
      <c r="G76" s="1183"/>
      <c r="H76" s="1183"/>
      <c r="I76" s="1183"/>
      <c r="J76" s="1183"/>
      <c r="K76" s="1183"/>
      <c r="L76" s="1044"/>
      <c r="M76" s="1044"/>
      <c r="N76" s="1044"/>
      <c r="O76" s="1044"/>
      <c r="P76" s="1044"/>
      <c r="Q76" s="1044"/>
      <c r="R76" s="1044"/>
      <c r="S76" s="1044"/>
      <c r="T76" s="1044"/>
      <c r="U76" s="1044"/>
      <c r="V76" s="1044"/>
      <c r="W76" s="1044"/>
      <c r="X76" s="1044"/>
      <c r="Y76" s="1044"/>
      <c r="Z76" s="1044"/>
      <c r="AA76" s="1044"/>
      <c r="AB76" s="1044"/>
      <c r="AC76" s="1184"/>
      <c r="AD76" s="35"/>
    </row>
    <row r="77" spans="3:36" ht="24" customHeight="1" x14ac:dyDescent="0.4">
      <c r="C77" s="144"/>
      <c r="D77" s="123"/>
      <c r="E77" s="1182" t="s">
        <v>626</v>
      </c>
      <c r="F77" s="1183"/>
      <c r="G77" s="1183"/>
      <c r="H77" s="1183"/>
      <c r="I77" s="1183"/>
      <c r="J77" s="1183"/>
      <c r="K77" s="1183"/>
      <c r="L77" s="1044"/>
      <c r="M77" s="1044"/>
      <c r="N77" s="1044"/>
      <c r="O77" s="1044"/>
      <c r="P77" s="1044"/>
      <c r="Q77" s="1044"/>
      <c r="R77" s="1044"/>
      <c r="S77" s="1044"/>
      <c r="T77" s="1044"/>
      <c r="U77" s="1044"/>
      <c r="V77" s="1044"/>
      <c r="W77" s="1044"/>
      <c r="X77" s="1044"/>
      <c r="Y77" s="1044"/>
      <c r="Z77" s="1044"/>
      <c r="AA77" s="1044"/>
      <c r="AB77" s="1044"/>
      <c r="AC77" s="1184"/>
      <c r="AD77" s="35"/>
    </row>
    <row r="78" spans="3:36" ht="25.5" customHeight="1" x14ac:dyDescent="0.4">
      <c r="C78" s="144"/>
      <c r="D78" s="123"/>
      <c r="E78" s="1182" t="s">
        <v>627</v>
      </c>
      <c r="F78" s="1183"/>
      <c r="G78" s="1183"/>
      <c r="H78" s="1183"/>
      <c r="I78" s="1183"/>
      <c r="J78" s="1183"/>
      <c r="K78" s="1183"/>
      <c r="L78" s="1044"/>
      <c r="M78" s="1044"/>
      <c r="N78" s="1044"/>
      <c r="O78" s="1044"/>
      <c r="P78" s="1044"/>
      <c r="Q78" s="1044"/>
      <c r="R78" s="1044"/>
      <c r="S78" s="1044"/>
      <c r="T78" s="1044"/>
      <c r="U78" s="1044"/>
      <c r="V78" s="1044"/>
      <c r="W78" s="1044"/>
      <c r="X78" s="1044"/>
      <c r="Y78" s="1044"/>
      <c r="Z78" s="1044"/>
      <c r="AA78" s="1044"/>
      <c r="AB78" s="1044"/>
      <c r="AC78" s="1184"/>
      <c r="AD78" s="35"/>
    </row>
    <row r="79" spans="3:36" ht="23.25" customHeight="1" x14ac:dyDescent="0.4">
      <c r="C79" s="144"/>
      <c r="D79" s="123"/>
      <c r="E79" s="1182" t="s">
        <v>628</v>
      </c>
      <c r="F79" s="1044"/>
      <c r="G79" s="1044"/>
      <c r="H79" s="1044"/>
      <c r="I79" s="1044"/>
      <c r="J79" s="1044"/>
      <c r="K79" s="1044"/>
      <c r="L79" s="1044"/>
      <c r="M79" s="1044"/>
      <c r="N79" s="1044"/>
      <c r="O79" s="1044"/>
      <c r="P79" s="1044"/>
      <c r="Q79" s="1044"/>
      <c r="R79" s="1044"/>
      <c r="S79" s="1044"/>
      <c r="T79" s="1044"/>
      <c r="U79" s="1044"/>
      <c r="V79" s="1044"/>
      <c r="W79" s="1044"/>
      <c r="X79" s="1044"/>
      <c r="Y79" s="1044"/>
      <c r="Z79" s="1044"/>
      <c r="AA79" s="1044"/>
      <c r="AB79" s="1044"/>
      <c r="AC79" s="1184"/>
      <c r="AD79" s="35"/>
    </row>
    <row r="80" spans="3:36" ht="14.25" customHeight="1" x14ac:dyDescent="0.4">
      <c r="C80" s="146"/>
      <c r="D80" s="103"/>
      <c r="E80" s="103"/>
      <c r="F80" s="1183" t="s">
        <v>629</v>
      </c>
      <c r="G80" s="1183"/>
      <c r="H80" s="1207"/>
      <c r="I80" s="1207"/>
      <c r="J80" s="1207"/>
      <c r="K80" s="1207"/>
      <c r="L80" s="1207"/>
      <c r="M80" s="1207"/>
      <c r="N80" s="1207"/>
      <c r="O80" s="1208"/>
      <c r="P80" s="1209"/>
      <c r="Q80" s="1210"/>
      <c r="R80" s="1211"/>
      <c r="S80" s="147"/>
      <c r="T80" s="148" t="s">
        <v>630</v>
      </c>
      <c r="U80" s="148"/>
      <c r="V80" s="1209"/>
      <c r="W80" s="1211"/>
      <c r="X80" s="149"/>
      <c r="Y80" s="149"/>
      <c r="Z80" s="47"/>
      <c r="AA80" s="47"/>
      <c r="AB80" s="47"/>
      <c r="AC80" s="145"/>
      <c r="AD80" s="35"/>
      <c r="AF80" s="99"/>
      <c r="AG80" s="99"/>
      <c r="AH80" s="99"/>
      <c r="AI80" s="99"/>
      <c r="AJ80" s="99"/>
    </row>
    <row r="81" spans="3:30" ht="4.5" customHeight="1" x14ac:dyDescent="0.4">
      <c r="C81" s="48"/>
      <c r="E81" s="59"/>
      <c r="F81" s="59"/>
      <c r="G81" s="59"/>
      <c r="H81" s="59"/>
      <c r="I81" s="59"/>
      <c r="J81" s="59"/>
      <c r="K81" s="59"/>
      <c r="L81" s="59"/>
      <c r="M81" s="59"/>
      <c r="N81" s="59"/>
      <c r="O81" s="59"/>
      <c r="P81" s="59"/>
      <c r="Q81" s="59"/>
      <c r="R81" s="59"/>
      <c r="S81" s="59"/>
      <c r="T81" s="59"/>
      <c r="U81" s="59"/>
      <c r="V81" s="59"/>
      <c r="W81" s="59"/>
      <c r="X81" s="59"/>
      <c r="Y81" s="59"/>
      <c r="Z81" s="59"/>
      <c r="AA81" s="59"/>
      <c r="AB81" s="59"/>
      <c r="AC81" s="60"/>
      <c r="AD81" s="35"/>
    </row>
    <row r="82" spans="3:30" ht="27.75" customHeight="1" x14ac:dyDescent="0.4">
      <c r="C82" s="150"/>
      <c r="D82" s="151"/>
      <c r="E82" s="151"/>
      <c r="F82" s="151"/>
      <c r="G82" s="151"/>
      <c r="H82" s="151"/>
      <c r="I82" s="151"/>
      <c r="J82" s="1212" t="s">
        <v>631</v>
      </c>
      <c r="K82" s="1213"/>
      <c r="L82" s="1213"/>
      <c r="M82" s="1213"/>
      <c r="N82" s="1213"/>
      <c r="O82" s="1213"/>
      <c r="P82" s="1213"/>
      <c r="Q82" s="1213"/>
      <c r="R82" s="1213"/>
      <c r="S82" s="1213"/>
      <c r="T82" s="1213"/>
      <c r="U82" s="1213"/>
      <c r="V82" s="1213"/>
      <c r="W82" s="1213"/>
      <c r="X82" s="1213"/>
      <c r="Y82" s="1213"/>
      <c r="Z82" s="151"/>
      <c r="AA82" s="151"/>
      <c r="AB82" s="151"/>
      <c r="AC82" s="152"/>
      <c r="AD82" s="35"/>
    </row>
    <row r="83" spans="3:30" ht="55.15" customHeight="1" thickBot="1" x14ac:dyDescent="0.45">
      <c r="C83" s="1202" t="s">
        <v>575</v>
      </c>
      <c r="D83" s="1203"/>
      <c r="E83" s="1214"/>
      <c r="F83" s="1215"/>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6"/>
      <c r="AD83" s="35"/>
    </row>
    <row r="84" spans="3:30" ht="4.1500000000000004" customHeight="1" thickTop="1" thickBot="1" x14ac:dyDescent="0.4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35"/>
    </row>
    <row r="85" spans="3:30" ht="15" customHeight="1" thickTop="1" thickBot="1" x14ac:dyDescent="0.45">
      <c r="C85" s="1192" t="s">
        <v>632</v>
      </c>
      <c r="D85" s="1193"/>
      <c r="E85" s="1193"/>
      <c r="F85" s="1193"/>
      <c r="G85" s="1193"/>
      <c r="H85" s="1193"/>
      <c r="I85" s="1193"/>
      <c r="J85" s="1193"/>
      <c r="K85" s="1193"/>
      <c r="L85" s="1193"/>
      <c r="M85" s="1193"/>
      <c r="N85" s="1193"/>
      <c r="O85" s="1193"/>
      <c r="P85" s="1193"/>
      <c r="Q85" s="1193"/>
      <c r="R85" s="1193"/>
      <c r="S85" s="1193"/>
      <c r="T85" s="1193"/>
      <c r="U85" s="1193"/>
      <c r="V85" s="1193"/>
      <c r="W85" s="1193"/>
      <c r="X85" s="1193"/>
      <c r="Y85" s="1193"/>
      <c r="Z85" s="1193"/>
      <c r="AA85" s="1193"/>
      <c r="AB85" s="1193"/>
      <c r="AC85" s="1194"/>
      <c r="AD85" s="35"/>
    </row>
    <row r="86" spans="3:30" ht="13.5" thickBot="1" x14ac:dyDescent="0.45">
      <c r="C86" s="138" t="s">
        <v>228</v>
      </c>
      <c r="D86" s="139" t="s">
        <v>229</v>
      </c>
      <c r="E86" s="140"/>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53"/>
      <c r="AD86" s="35"/>
    </row>
    <row r="87" spans="3:30" ht="26.25" customHeight="1" x14ac:dyDescent="0.4">
      <c r="C87" s="144"/>
      <c r="D87" s="123"/>
      <c r="E87" s="1195" t="s">
        <v>633</v>
      </c>
      <c r="F87" s="1196"/>
      <c r="G87" s="1196"/>
      <c r="H87" s="1196"/>
      <c r="I87" s="1196"/>
      <c r="J87" s="1196"/>
      <c r="K87" s="1196"/>
      <c r="L87" s="1196"/>
      <c r="M87" s="1196"/>
      <c r="N87" s="1196"/>
      <c r="O87" s="1196"/>
      <c r="P87" s="44"/>
      <c r="Q87" s="1197" t="s">
        <v>634</v>
      </c>
      <c r="R87" s="1198"/>
      <c r="S87" s="1198"/>
      <c r="T87" s="1198"/>
      <c r="U87" s="1198"/>
      <c r="V87" s="1198"/>
      <c r="W87" s="1198"/>
      <c r="X87" s="1198"/>
      <c r="Y87" s="1198"/>
      <c r="Z87" s="1199"/>
      <c r="AA87" s="1200"/>
      <c r="AB87" s="1201"/>
      <c r="AC87" s="154"/>
      <c r="AD87" s="35"/>
    </row>
    <row r="88" spans="3:30" ht="53.25" customHeight="1" thickBot="1" x14ac:dyDescent="0.45">
      <c r="C88" s="1202" t="s">
        <v>165</v>
      </c>
      <c r="D88" s="1203"/>
      <c r="E88" s="1204"/>
      <c r="F88" s="1205"/>
      <c r="G88" s="1205"/>
      <c r="H88" s="1205"/>
      <c r="I88" s="1205"/>
      <c r="J88" s="1205"/>
      <c r="K88" s="1205"/>
      <c r="L88" s="1205"/>
      <c r="M88" s="1205"/>
      <c r="N88" s="1205"/>
      <c r="O88" s="1205"/>
      <c r="P88" s="1205"/>
      <c r="Q88" s="1205"/>
      <c r="R88" s="1205"/>
      <c r="S88" s="1205"/>
      <c r="T88" s="1205"/>
      <c r="U88" s="1205"/>
      <c r="V88" s="1205"/>
      <c r="W88" s="1205"/>
      <c r="X88" s="1205"/>
      <c r="Y88" s="1205"/>
      <c r="Z88" s="1205"/>
      <c r="AA88" s="1205"/>
      <c r="AB88" s="1205"/>
      <c r="AC88" s="1206"/>
      <c r="AD88" s="35"/>
    </row>
    <row r="89" spans="3:30" ht="13.5" thickTop="1" x14ac:dyDescent="0.4">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35"/>
    </row>
  </sheetData>
  <protectedRanges>
    <protectedRange sqref="AC36 AC50" name="PHONE_1"/>
    <protectedRange sqref="W36:Y36 W50:Y50" name="DATE_1"/>
    <protectedRange sqref="O36:P36 O50:P50" name="TITLE_1"/>
    <protectedRange sqref="C36 C50" name="SIG_1"/>
    <protectedRange sqref="D30" name="COMMENTS_1"/>
    <protectedRange sqref="E83 D49" name="COMMENTS2_1"/>
    <protectedRange sqref="O40:R40 K41 T44:V44 N41 J41:J44 M41:M44 K42:L42 K44:L44 L43" name="CLASS_1"/>
    <protectedRange sqref="AB40:AC41 AB43 AC43:AC48" name="FULLAPP_1"/>
  </protectedRanges>
  <mergeCells count="118">
    <mergeCell ref="C85:AC85"/>
    <mergeCell ref="E87:O87"/>
    <mergeCell ref="Q87:Z87"/>
    <mergeCell ref="AA87:AB87"/>
    <mergeCell ref="C88:D88"/>
    <mergeCell ref="E88:AC88"/>
    <mergeCell ref="F80:O80"/>
    <mergeCell ref="P80:R80"/>
    <mergeCell ref="V80:W80"/>
    <mergeCell ref="J82:Y82"/>
    <mergeCell ref="C83:D83"/>
    <mergeCell ref="E83:AC83"/>
    <mergeCell ref="C73:AC73"/>
    <mergeCell ref="E75:AC75"/>
    <mergeCell ref="E76:AC76"/>
    <mergeCell ref="E77:AC77"/>
    <mergeCell ref="E78:AC78"/>
    <mergeCell ref="E79:AC79"/>
    <mergeCell ref="E66:P66"/>
    <mergeCell ref="S66:AC66"/>
    <mergeCell ref="E67:P67"/>
    <mergeCell ref="S67:AC67"/>
    <mergeCell ref="D69:AB69"/>
    <mergeCell ref="C72:AC72"/>
    <mergeCell ref="E63:P63"/>
    <mergeCell ref="S63:AC63"/>
    <mergeCell ref="E64:P64"/>
    <mergeCell ref="S64:AC64"/>
    <mergeCell ref="E65:P65"/>
    <mergeCell ref="S65:AC65"/>
    <mergeCell ref="E60:P60"/>
    <mergeCell ref="S60:AC60"/>
    <mergeCell ref="E61:P61"/>
    <mergeCell ref="S61:AC61"/>
    <mergeCell ref="E62:P62"/>
    <mergeCell ref="S62:AC62"/>
    <mergeCell ref="C56:AA56"/>
    <mergeCell ref="AB56:AC56"/>
    <mergeCell ref="C57:AC57"/>
    <mergeCell ref="E58:P58"/>
    <mergeCell ref="S58:AC58"/>
    <mergeCell ref="E59:P59"/>
    <mergeCell ref="S59:AC59"/>
    <mergeCell ref="C51:M51"/>
    <mergeCell ref="O51:U51"/>
    <mergeCell ref="W51:Z51"/>
    <mergeCell ref="AB51:AC51"/>
    <mergeCell ref="C53:I54"/>
    <mergeCell ref="J53:Z54"/>
    <mergeCell ref="AA53:AC53"/>
    <mergeCell ref="AA54:AC54"/>
    <mergeCell ref="C46:F46"/>
    <mergeCell ref="C47:F47"/>
    <mergeCell ref="C48:F48"/>
    <mergeCell ref="D49:AC49"/>
    <mergeCell ref="C50:L50"/>
    <mergeCell ref="O50:U50"/>
    <mergeCell ref="W50:Z50"/>
    <mergeCell ref="AB50:AC50"/>
    <mergeCell ref="D42:N42"/>
    <mergeCell ref="O42:S42"/>
    <mergeCell ref="V42:AC42"/>
    <mergeCell ref="F43:P43"/>
    <mergeCell ref="Q43:V43"/>
    <mergeCell ref="W43:AB43"/>
    <mergeCell ref="C39:AC39"/>
    <mergeCell ref="D40:F40"/>
    <mergeCell ref="H40:Q40"/>
    <mergeCell ref="T40:AC40"/>
    <mergeCell ref="D41:H41"/>
    <mergeCell ref="K41:Q41"/>
    <mergeCell ref="C35:AC35"/>
    <mergeCell ref="C36:L36"/>
    <mergeCell ref="O36:U36"/>
    <mergeCell ref="W36:Z36"/>
    <mergeCell ref="AB36:AC36"/>
    <mergeCell ref="C37:L37"/>
    <mergeCell ref="O37:U37"/>
    <mergeCell ref="W37:Z37"/>
    <mergeCell ref="AB37:AC37"/>
    <mergeCell ref="S22:AC22"/>
    <mergeCell ref="C23:AC23"/>
    <mergeCell ref="T28:AB28"/>
    <mergeCell ref="D30:AC30"/>
    <mergeCell ref="C31:AC31"/>
    <mergeCell ref="C34:AC34"/>
    <mergeCell ref="C19:O19"/>
    <mergeCell ref="S19:AC19"/>
    <mergeCell ref="D20:H20"/>
    <mergeCell ref="K20:P20"/>
    <mergeCell ref="S20:AC20"/>
    <mergeCell ref="F21:H21"/>
    <mergeCell ref="K21:P21"/>
    <mergeCell ref="AA21:AC21"/>
    <mergeCell ref="C16:P16"/>
    <mergeCell ref="S16:AC16"/>
    <mergeCell ref="C17:O17"/>
    <mergeCell ref="S17:AC17"/>
    <mergeCell ref="C18:P18"/>
    <mergeCell ref="S18:AC18"/>
    <mergeCell ref="C11:H11"/>
    <mergeCell ref="I11:Q11"/>
    <mergeCell ref="S11:AA11"/>
    <mergeCell ref="AB11:AC11"/>
    <mergeCell ref="C15:Q15"/>
    <mergeCell ref="R15:AC15"/>
    <mergeCell ref="C7:F7"/>
    <mergeCell ref="G7:Q7"/>
    <mergeCell ref="X7:AC7"/>
    <mergeCell ref="C9:K9"/>
    <mergeCell ref="L9:Q9"/>
    <mergeCell ref="X9:AC9"/>
    <mergeCell ref="C2:I3"/>
    <mergeCell ref="J2:Z3"/>
    <mergeCell ref="AA2:AC2"/>
    <mergeCell ref="AA3:AC3"/>
    <mergeCell ref="C5:Z5"/>
    <mergeCell ref="AA5:AC5"/>
  </mergeCells>
  <dataValidations count="1">
    <dataValidation type="list" allowBlank="1" showInputMessage="1" showErrorMessage="1" sqref="V80:W80" xr:uid="{FFF63099-2D8A-4333-97E8-FD0C1FE736F1}">
      <formula1>"SELECT,Hour,Day,Week,Month"</formula1>
    </dataValidation>
  </dataValidations>
  <printOptions horizontalCentered="1"/>
  <pageMargins left="0.19685039370078741" right="0.19685039370078741" top="0.35433070866141736" bottom="0.19685039370078741" header="0.15748031496062992" footer="0.19685039370078741"/>
  <pageSetup paperSize="9" scale="97" fitToHeight="0" orientation="portrait" r:id="rId1"/>
  <headerFooter alignWithMargins="0">
    <oddFooter>&amp;L&amp;6&amp;F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locked="0" defaultSize="0" autoFill="0" autoLine="0" autoPict="0">
                <anchor moveWithCells="1" sizeWithCells="1">
                  <from>
                    <xdr:col>18</xdr:col>
                    <xdr:colOff>38100</xdr:colOff>
                    <xdr:row>26</xdr:row>
                    <xdr:rowOff>19050</xdr:rowOff>
                  </from>
                  <to>
                    <xdr:col>26</xdr:col>
                    <xdr:colOff>57150</xdr:colOff>
                    <xdr:row>27</xdr:row>
                    <xdr:rowOff>38100</xdr:rowOff>
                  </to>
                </anchor>
              </controlPr>
            </control>
          </mc:Choice>
        </mc:AlternateContent>
        <mc:AlternateContent xmlns:mc="http://schemas.openxmlformats.org/markup-compatibility/2006">
          <mc:Choice Requires="x14">
            <control shapeId="133122" r:id="rId5" name="Check Box 2">
              <controlPr locked="0" defaultSize="0" autoFill="0" autoLine="0" autoPict="0">
                <anchor moveWithCells="1" sizeWithCells="1">
                  <from>
                    <xdr:col>18</xdr:col>
                    <xdr:colOff>38100</xdr:colOff>
                    <xdr:row>25</xdr:row>
                    <xdr:rowOff>19050</xdr:rowOff>
                  </from>
                  <to>
                    <xdr:col>28</xdr:col>
                    <xdr:colOff>628650</xdr:colOff>
                    <xdr:row>26</xdr:row>
                    <xdr:rowOff>38100</xdr:rowOff>
                  </to>
                </anchor>
              </controlPr>
            </control>
          </mc:Choice>
        </mc:AlternateContent>
        <mc:AlternateContent xmlns:mc="http://schemas.openxmlformats.org/markup-compatibility/2006">
          <mc:Choice Requires="x14">
            <control shapeId="133123" r:id="rId6" name="Check Box 3">
              <controlPr locked="0" defaultSize="0" autoFill="0" autoLine="0" autoPict="0">
                <anchor moveWithCells="1" sizeWithCells="1">
                  <from>
                    <xdr:col>18</xdr:col>
                    <xdr:colOff>38100</xdr:colOff>
                    <xdr:row>24</xdr:row>
                    <xdr:rowOff>19050</xdr:rowOff>
                  </from>
                  <to>
                    <xdr:col>28</xdr:col>
                    <xdr:colOff>647700</xdr:colOff>
                    <xdr:row>25</xdr:row>
                    <xdr:rowOff>38100</xdr:rowOff>
                  </to>
                </anchor>
              </controlPr>
            </control>
          </mc:Choice>
        </mc:AlternateContent>
        <mc:AlternateContent xmlns:mc="http://schemas.openxmlformats.org/markup-compatibility/2006">
          <mc:Choice Requires="x14">
            <control shapeId="133124" r:id="rId7" name="Check Box 4">
              <controlPr locked="0" defaultSize="0" autoFill="0" autoLine="0" autoPict="0">
                <anchor moveWithCells="1" sizeWithCells="1">
                  <from>
                    <xdr:col>18</xdr:col>
                    <xdr:colOff>38100</xdr:colOff>
                    <xdr:row>23</xdr:row>
                    <xdr:rowOff>19050</xdr:rowOff>
                  </from>
                  <to>
                    <xdr:col>28</xdr:col>
                    <xdr:colOff>381000</xdr:colOff>
                    <xdr:row>24</xdr:row>
                    <xdr:rowOff>38100</xdr:rowOff>
                  </to>
                </anchor>
              </controlPr>
            </control>
          </mc:Choice>
        </mc:AlternateContent>
        <mc:AlternateContent xmlns:mc="http://schemas.openxmlformats.org/markup-compatibility/2006">
          <mc:Choice Requires="x14">
            <control shapeId="133125" r:id="rId8" name="Check Box 5">
              <controlPr locked="0" defaultSize="0" autoFill="0" autoLine="0" autoPict="0">
                <anchor moveWithCells="1">
                  <from>
                    <xdr:col>2</xdr:col>
                    <xdr:colOff>38100</xdr:colOff>
                    <xdr:row>27</xdr:row>
                    <xdr:rowOff>19050</xdr:rowOff>
                  </from>
                  <to>
                    <xdr:col>12</xdr:col>
                    <xdr:colOff>95250</xdr:colOff>
                    <xdr:row>28</xdr:row>
                    <xdr:rowOff>38100</xdr:rowOff>
                  </to>
                </anchor>
              </controlPr>
            </control>
          </mc:Choice>
        </mc:AlternateContent>
        <mc:AlternateContent xmlns:mc="http://schemas.openxmlformats.org/markup-compatibility/2006">
          <mc:Choice Requires="x14">
            <control shapeId="133126" r:id="rId9" name="Check Box 6">
              <controlPr locked="0" defaultSize="0" autoFill="0" autoLine="0" autoPict="0">
                <anchor moveWithCells="1">
                  <from>
                    <xdr:col>2</xdr:col>
                    <xdr:colOff>38100</xdr:colOff>
                    <xdr:row>26</xdr:row>
                    <xdr:rowOff>19050</xdr:rowOff>
                  </from>
                  <to>
                    <xdr:col>8</xdr:col>
                    <xdr:colOff>152400</xdr:colOff>
                    <xdr:row>27</xdr:row>
                    <xdr:rowOff>38100</xdr:rowOff>
                  </to>
                </anchor>
              </controlPr>
            </control>
          </mc:Choice>
        </mc:AlternateContent>
        <mc:AlternateContent xmlns:mc="http://schemas.openxmlformats.org/markup-compatibility/2006">
          <mc:Choice Requires="x14">
            <control shapeId="133127" r:id="rId10" name="Check Box 7">
              <controlPr locked="0" defaultSize="0" autoFill="0" autoLine="0" autoPict="0">
                <anchor moveWithCells="1">
                  <from>
                    <xdr:col>2</xdr:col>
                    <xdr:colOff>38100</xdr:colOff>
                    <xdr:row>25</xdr:row>
                    <xdr:rowOff>19050</xdr:rowOff>
                  </from>
                  <to>
                    <xdr:col>15</xdr:col>
                    <xdr:colOff>209550</xdr:colOff>
                    <xdr:row>26</xdr:row>
                    <xdr:rowOff>38100</xdr:rowOff>
                  </to>
                </anchor>
              </controlPr>
            </control>
          </mc:Choice>
        </mc:AlternateContent>
        <mc:AlternateContent xmlns:mc="http://schemas.openxmlformats.org/markup-compatibility/2006">
          <mc:Choice Requires="x14">
            <control shapeId="133128" r:id="rId11" name="Check Box 8">
              <controlPr locked="0" defaultSize="0" autoFill="0" autoLine="0" autoPict="0">
                <anchor moveWithCells="1">
                  <from>
                    <xdr:col>2</xdr:col>
                    <xdr:colOff>38100</xdr:colOff>
                    <xdr:row>24</xdr:row>
                    <xdr:rowOff>19050</xdr:rowOff>
                  </from>
                  <to>
                    <xdr:col>8</xdr:col>
                    <xdr:colOff>0</xdr:colOff>
                    <xdr:row>25</xdr:row>
                    <xdr:rowOff>38100</xdr:rowOff>
                  </to>
                </anchor>
              </controlPr>
            </control>
          </mc:Choice>
        </mc:AlternateContent>
        <mc:AlternateContent xmlns:mc="http://schemas.openxmlformats.org/markup-compatibility/2006">
          <mc:Choice Requires="x14">
            <control shapeId="133129" r:id="rId12" name="Check Box 9">
              <controlPr locked="0" defaultSize="0" autoFill="0" autoLine="0" autoPict="0">
                <anchor moveWithCells="1">
                  <from>
                    <xdr:col>2</xdr:col>
                    <xdr:colOff>38100</xdr:colOff>
                    <xdr:row>23</xdr:row>
                    <xdr:rowOff>19050</xdr:rowOff>
                  </from>
                  <to>
                    <xdr:col>7</xdr:col>
                    <xdr:colOff>19050</xdr:colOff>
                    <xdr:row>24</xdr:row>
                    <xdr:rowOff>38100</xdr:rowOff>
                  </to>
                </anchor>
              </controlPr>
            </control>
          </mc:Choice>
        </mc:AlternateContent>
        <mc:AlternateContent xmlns:mc="http://schemas.openxmlformats.org/markup-compatibility/2006">
          <mc:Choice Requires="x14">
            <control shapeId="133130" r:id="rId13" name="Option Button 10">
              <controlPr defaultSize="0" autoFill="0" autoLine="0" autoPict="0">
                <anchor moveWithCells="1">
                  <from>
                    <xdr:col>3</xdr:col>
                    <xdr:colOff>19050</xdr:colOff>
                    <xdr:row>31</xdr:row>
                    <xdr:rowOff>19050</xdr:rowOff>
                  </from>
                  <to>
                    <xdr:col>4</xdr:col>
                    <xdr:colOff>114300</xdr:colOff>
                    <xdr:row>32</xdr:row>
                    <xdr:rowOff>0</xdr:rowOff>
                  </to>
                </anchor>
              </controlPr>
            </control>
          </mc:Choice>
        </mc:AlternateContent>
        <mc:AlternateContent xmlns:mc="http://schemas.openxmlformats.org/markup-compatibility/2006">
          <mc:Choice Requires="x14">
            <control shapeId="133131" r:id="rId14" name="Option Button 11">
              <controlPr defaultSize="0" autoFill="0" autoLine="0" autoPict="0">
                <anchor moveWithCells="1">
                  <from>
                    <xdr:col>15</xdr:col>
                    <xdr:colOff>0</xdr:colOff>
                    <xdr:row>31</xdr:row>
                    <xdr:rowOff>19050</xdr:rowOff>
                  </from>
                  <to>
                    <xdr:col>16</xdr:col>
                    <xdr:colOff>95250</xdr:colOff>
                    <xdr:row>32</xdr:row>
                    <xdr:rowOff>0</xdr:rowOff>
                  </to>
                </anchor>
              </controlPr>
            </control>
          </mc:Choice>
        </mc:AlternateContent>
        <mc:AlternateContent xmlns:mc="http://schemas.openxmlformats.org/markup-compatibility/2006">
          <mc:Choice Requires="x14">
            <control shapeId="133132" r:id="rId15" name="Option Button 12">
              <controlPr defaultSize="0" autoFill="0" autoLine="0" autoPict="0">
                <anchor moveWithCells="1">
                  <from>
                    <xdr:col>27</xdr:col>
                    <xdr:colOff>57150</xdr:colOff>
                    <xdr:row>31</xdr:row>
                    <xdr:rowOff>19050</xdr:rowOff>
                  </from>
                  <to>
                    <xdr:col>28</xdr:col>
                    <xdr:colOff>57150</xdr:colOff>
                    <xdr:row>32</xdr:row>
                    <xdr:rowOff>0</xdr:rowOff>
                  </to>
                </anchor>
              </controlPr>
            </control>
          </mc:Choice>
        </mc:AlternateContent>
        <mc:AlternateContent xmlns:mc="http://schemas.openxmlformats.org/markup-compatibility/2006">
          <mc:Choice Requires="x14">
            <control shapeId="133133" r:id="rId16" name="Option Button 13">
              <controlPr locked="0" defaultSize="0" autoFill="0" autoLine="0" autoPict="0">
                <anchor moveWithCells="1">
                  <from>
                    <xdr:col>7</xdr:col>
                    <xdr:colOff>171450</xdr:colOff>
                    <xdr:row>31</xdr:row>
                    <xdr:rowOff>19050</xdr:rowOff>
                  </from>
                  <to>
                    <xdr:col>9</xdr:col>
                    <xdr:colOff>38100</xdr:colOff>
                    <xdr:row>32</xdr:row>
                    <xdr:rowOff>0</xdr:rowOff>
                  </to>
                </anchor>
              </controlPr>
            </control>
          </mc:Choice>
        </mc:AlternateContent>
        <mc:AlternateContent xmlns:mc="http://schemas.openxmlformats.org/markup-compatibility/2006">
          <mc:Choice Requires="x14">
            <control shapeId="133134" r:id="rId17" name="Check Box 14">
              <controlPr locked="0" defaultSize="0" autoFill="0" autoLine="0" autoPict="0">
                <anchor moveWithCells="1">
                  <from>
                    <xdr:col>2</xdr:col>
                    <xdr:colOff>76200</xdr:colOff>
                    <xdr:row>39</xdr:row>
                    <xdr:rowOff>19050</xdr:rowOff>
                  </from>
                  <to>
                    <xdr:col>3</xdr:col>
                    <xdr:colOff>95250</xdr:colOff>
                    <xdr:row>40</xdr:row>
                    <xdr:rowOff>0</xdr:rowOff>
                  </to>
                </anchor>
              </controlPr>
            </control>
          </mc:Choice>
        </mc:AlternateContent>
        <mc:AlternateContent xmlns:mc="http://schemas.openxmlformats.org/markup-compatibility/2006">
          <mc:Choice Requires="x14">
            <control shapeId="133135" r:id="rId18" name="Check Box 15">
              <controlPr locked="0" defaultSize="0" autoFill="0" autoLine="0" autoPict="0">
                <anchor moveWithCells="1">
                  <from>
                    <xdr:col>16</xdr:col>
                    <xdr:colOff>19050</xdr:colOff>
                    <xdr:row>58</xdr:row>
                    <xdr:rowOff>19050</xdr:rowOff>
                  </from>
                  <to>
                    <xdr:col>17</xdr:col>
                    <xdr:colOff>38100</xdr:colOff>
                    <xdr:row>59</xdr:row>
                    <xdr:rowOff>57150</xdr:rowOff>
                  </to>
                </anchor>
              </controlPr>
            </control>
          </mc:Choice>
        </mc:AlternateContent>
        <mc:AlternateContent xmlns:mc="http://schemas.openxmlformats.org/markup-compatibility/2006">
          <mc:Choice Requires="x14">
            <control shapeId="133136" r:id="rId19" name="Check Box 16">
              <controlPr locked="0" defaultSize="0" autoFill="0" autoLine="0" autoPict="0">
                <anchor moveWithCells="1">
                  <from>
                    <xdr:col>16</xdr:col>
                    <xdr:colOff>19050</xdr:colOff>
                    <xdr:row>60</xdr:row>
                    <xdr:rowOff>0</xdr:rowOff>
                  </from>
                  <to>
                    <xdr:col>17</xdr:col>
                    <xdr:colOff>38100</xdr:colOff>
                    <xdr:row>61</xdr:row>
                    <xdr:rowOff>19050</xdr:rowOff>
                  </to>
                </anchor>
              </controlPr>
            </control>
          </mc:Choice>
        </mc:AlternateContent>
        <mc:AlternateContent xmlns:mc="http://schemas.openxmlformats.org/markup-compatibility/2006">
          <mc:Choice Requires="x14">
            <control shapeId="133137" r:id="rId20" name="Check Box 17">
              <controlPr locked="0" defaultSize="0" autoFill="0" autoLine="0" autoPict="0">
                <anchor moveWithCells="1">
                  <from>
                    <xdr:col>16</xdr:col>
                    <xdr:colOff>19050</xdr:colOff>
                    <xdr:row>61</xdr:row>
                    <xdr:rowOff>0</xdr:rowOff>
                  </from>
                  <to>
                    <xdr:col>17</xdr:col>
                    <xdr:colOff>38100</xdr:colOff>
                    <xdr:row>62</xdr:row>
                    <xdr:rowOff>19050</xdr:rowOff>
                  </to>
                </anchor>
              </controlPr>
            </control>
          </mc:Choice>
        </mc:AlternateContent>
        <mc:AlternateContent xmlns:mc="http://schemas.openxmlformats.org/markup-compatibility/2006">
          <mc:Choice Requires="x14">
            <control shapeId="133138" r:id="rId21" name="Check Box 18">
              <controlPr locked="0" defaultSize="0" autoFill="0" autoLine="0" autoPict="0">
                <anchor moveWithCells="1">
                  <from>
                    <xdr:col>16</xdr:col>
                    <xdr:colOff>19050</xdr:colOff>
                    <xdr:row>62</xdr:row>
                    <xdr:rowOff>0</xdr:rowOff>
                  </from>
                  <to>
                    <xdr:col>17</xdr:col>
                    <xdr:colOff>38100</xdr:colOff>
                    <xdr:row>63</xdr:row>
                    <xdr:rowOff>19050</xdr:rowOff>
                  </to>
                </anchor>
              </controlPr>
            </control>
          </mc:Choice>
        </mc:AlternateContent>
        <mc:AlternateContent xmlns:mc="http://schemas.openxmlformats.org/markup-compatibility/2006">
          <mc:Choice Requires="x14">
            <control shapeId="133139" r:id="rId22" name="Check Box 19">
              <controlPr locked="0" defaultSize="0" autoFill="0" autoLine="0" autoPict="0">
                <anchor moveWithCells="1">
                  <from>
                    <xdr:col>16</xdr:col>
                    <xdr:colOff>19050</xdr:colOff>
                    <xdr:row>63</xdr:row>
                    <xdr:rowOff>0</xdr:rowOff>
                  </from>
                  <to>
                    <xdr:col>17</xdr:col>
                    <xdr:colOff>38100</xdr:colOff>
                    <xdr:row>64</xdr:row>
                    <xdr:rowOff>19050</xdr:rowOff>
                  </to>
                </anchor>
              </controlPr>
            </control>
          </mc:Choice>
        </mc:AlternateContent>
        <mc:AlternateContent xmlns:mc="http://schemas.openxmlformats.org/markup-compatibility/2006">
          <mc:Choice Requires="x14">
            <control shapeId="133140" r:id="rId23" name="Check Box 20">
              <controlPr locked="0" defaultSize="0" autoFill="0" autoLine="0" autoPict="0">
                <anchor moveWithCells="1">
                  <from>
                    <xdr:col>16</xdr:col>
                    <xdr:colOff>19050</xdr:colOff>
                    <xdr:row>64</xdr:row>
                    <xdr:rowOff>0</xdr:rowOff>
                  </from>
                  <to>
                    <xdr:col>17</xdr:col>
                    <xdr:colOff>38100</xdr:colOff>
                    <xdr:row>65</xdr:row>
                    <xdr:rowOff>19050</xdr:rowOff>
                  </to>
                </anchor>
              </controlPr>
            </control>
          </mc:Choice>
        </mc:AlternateContent>
        <mc:AlternateContent xmlns:mc="http://schemas.openxmlformats.org/markup-compatibility/2006">
          <mc:Choice Requires="x14">
            <control shapeId="133141" r:id="rId24" name="Check Box 21">
              <controlPr locked="0" defaultSize="0" autoFill="0" autoLine="0" autoPict="0">
                <anchor moveWithCells="1">
                  <from>
                    <xdr:col>16</xdr:col>
                    <xdr:colOff>19050</xdr:colOff>
                    <xdr:row>65</xdr:row>
                    <xdr:rowOff>0</xdr:rowOff>
                  </from>
                  <to>
                    <xdr:col>17</xdr:col>
                    <xdr:colOff>38100</xdr:colOff>
                    <xdr:row>66</xdr:row>
                    <xdr:rowOff>19050</xdr:rowOff>
                  </to>
                </anchor>
              </controlPr>
            </control>
          </mc:Choice>
        </mc:AlternateContent>
        <mc:AlternateContent xmlns:mc="http://schemas.openxmlformats.org/markup-compatibility/2006">
          <mc:Choice Requires="x14">
            <control shapeId="133142" r:id="rId25" name="Check Box 22">
              <controlPr locked="0" defaultSize="0" autoFill="0" autoLine="0" autoPict="0">
                <anchor moveWithCells="1">
                  <from>
                    <xdr:col>3</xdr:col>
                    <xdr:colOff>19050</xdr:colOff>
                    <xdr:row>58</xdr:row>
                    <xdr:rowOff>19050</xdr:rowOff>
                  </from>
                  <to>
                    <xdr:col>4</xdr:col>
                    <xdr:colOff>76200</xdr:colOff>
                    <xdr:row>59</xdr:row>
                    <xdr:rowOff>57150</xdr:rowOff>
                  </to>
                </anchor>
              </controlPr>
            </control>
          </mc:Choice>
        </mc:AlternateContent>
        <mc:AlternateContent xmlns:mc="http://schemas.openxmlformats.org/markup-compatibility/2006">
          <mc:Choice Requires="x14">
            <control shapeId="133143" r:id="rId26" name="Check Box 23">
              <controlPr locked="0" defaultSize="0" autoFill="0" autoLine="0" autoPict="0">
                <anchor moveWithCells="1">
                  <from>
                    <xdr:col>2</xdr:col>
                    <xdr:colOff>38100</xdr:colOff>
                    <xdr:row>58</xdr:row>
                    <xdr:rowOff>19050</xdr:rowOff>
                  </from>
                  <to>
                    <xdr:col>3</xdr:col>
                    <xdr:colOff>57150</xdr:colOff>
                    <xdr:row>59</xdr:row>
                    <xdr:rowOff>57150</xdr:rowOff>
                  </to>
                </anchor>
              </controlPr>
            </control>
          </mc:Choice>
        </mc:AlternateContent>
        <mc:AlternateContent xmlns:mc="http://schemas.openxmlformats.org/markup-compatibility/2006">
          <mc:Choice Requires="x14">
            <control shapeId="133144" r:id="rId27" name="Check Box 24">
              <controlPr locked="0" defaultSize="0" autoFill="0" autoLine="0" autoPict="0">
                <anchor moveWithCells="1">
                  <from>
                    <xdr:col>3</xdr:col>
                    <xdr:colOff>19050</xdr:colOff>
                    <xdr:row>59</xdr:row>
                    <xdr:rowOff>0</xdr:rowOff>
                  </from>
                  <to>
                    <xdr:col>4</xdr:col>
                    <xdr:colOff>76200</xdr:colOff>
                    <xdr:row>60</xdr:row>
                    <xdr:rowOff>19050</xdr:rowOff>
                  </to>
                </anchor>
              </controlPr>
            </control>
          </mc:Choice>
        </mc:AlternateContent>
        <mc:AlternateContent xmlns:mc="http://schemas.openxmlformats.org/markup-compatibility/2006">
          <mc:Choice Requires="x14">
            <control shapeId="133145" r:id="rId28" name="Check Box 25">
              <controlPr locked="0" defaultSize="0" autoFill="0" autoLine="0" autoPict="0">
                <anchor moveWithCells="1">
                  <from>
                    <xdr:col>2</xdr:col>
                    <xdr:colOff>38100</xdr:colOff>
                    <xdr:row>59</xdr:row>
                    <xdr:rowOff>0</xdr:rowOff>
                  </from>
                  <to>
                    <xdr:col>3</xdr:col>
                    <xdr:colOff>57150</xdr:colOff>
                    <xdr:row>60</xdr:row>
                    <xdr:rowOff>19050</xdr:rowOff>
                  </to>
                </anchor>
              </controlPr>
            </control>
          </mc:Choice>
        </mc:AlternateContent>
        <mc:AlternateContent xmlns:mc="http://schemas.openxmlformats.org/markup-compatibility/2006">
          <mc:Choice Requires="x14">
            <control shapeId="133146" r:id="rId29" name="Check Box 26">
              <controlPr locked="0" defaultSize="0" autoFill="0" autoLine="0" autoPict="0">
                <anchor moveWithCells="1">
                  <from>
                    <xdr:col>3</xdr:col>
                    <xdr:colOff>19050</xdr:colOff>
                    <xdr:row>60</xdr:row>
                    <xdr:rowOff>0</xdr:rowOff>
                  </from>
                  <to>
                    <xdr:col>4</xdr:col>
                    <xdr:colOff>76200</xdr:colOff>
                    <xdr:row>61</xdr:row>
                    <xdr:rowOff>19050</xdr:rowOff>
                  </to>
                </anchor>
              </controlPr>
            </control>
          </mc:Choice>
        </mc:AlternateContent>
        <mc:AlternateContent xmlns:mc="http://schemas.openxmlformats.org/markup-compatibility/2006">
          <mc:Choice Requires="x14">
            <control shapeId="133147" r:id="rId30" name="Check Box 27">
              <controlPr locked="0" defaultSize="0" autoFill="0" autoLine="0" autoPict="0">
                <anchor moveWithCells="1">
                  <from>
                    <xdr:col>2</xdr:col>
                    <xdr:colOff>38100</xdr:colOff>
                    <xdr:row>60</xdr:row>
                    <xdr:rowOff>0</xdr:rowOff>
                  </from>
                  <to>
                    <xdr:col>3</xdr:col>
                    <xdr:colOff>57150</xdr:colOff>
                    <xdr:row>61</xdr:row>
                    <xdr:rowOff>19050</xdr:rowOff>
                  </to>
                </anchor>
              </controlPr>
            </control>
          </mc:Choice>
        </mc:AlternateContent>
        <mc:AlternateContent xmlns:mc="http://schemas.openxmlformats.org/markup-compatibility/2006">
          <mc:Choice Requires="x14">
            <control shapeId="133148" r:id="rId31" name="Check Box 28">
              <controlPr locked="0" defaultSize="0" autoFill="0" autoLine="0" autoPict="0">
                <anchor moveWithCells="1">
                  <from>
                    <xdr:col>3</xdr:col>
                    <xdr:colOff>19050</xdr:colOff>
                    <xdr:row>61</xdr:row>
                    <xdr:rowOff>0</xdr:rowOff>
                  </from>
                  <to>
                    <xdr:col>4</xdr:col>
                    <xdr:colOff>76200</xdr:colOff>
                    <xdr:row>62</xdr:row>
                    <xdr:rowOff>19050</xdr:rowOff>
                  </to>
                </anchor>
              </controlPr>
            </control>
          </mc:Choice>
        </mc:AlternateContent>
        <mc:AlternateContent xmlns:mc="http://schemas.openxmlformats.org/markup-compatibility/2006">
          <mc:Choice Requires="x14">
            <control shapeId="133149" r:id="rId32" name="Check Box 29">
              <controlPr locked="0" defaultSize="0" autoFill="0" autoLine="0" autoPict="0">
                <anchor moveWithCells="1">
                  <from>
                    <xdr:col>2</xdr:col>
                    <xdr:colOff>38100</xdr:colOff>
                    <xdr:row>61</xdr:row>
                    <xdr:rowOff>0</xdr:rowOff>
                  </from>
                  <to>
                    <xdr:col>3</xdr:col>
                    <xdr:colOff>57150</xdr:colOff>
                    <xdr:row>62</xdr:row>
                    <xdr:rowOff>19050</xdr:rowOff>
                  </to>
                </anchor>
              </controlPr>
            </control>
          </mc:Choice>
        </mc:AlternateContent>
        <mc:AlternateContent xmlns:mc="http://schemas.openxmlformats.org/markup-compatibility/2006">
          <mc:Choice Requires="x14">
            <control shapeId="133150" r:id="rId33" name="Check Box 30">
              <controlPr locked="0" defaultSize="0" autoFill="0" autoLine="0" autoPict="0">
                <anchor moveWithCells="1">
                  <from>
                    <xdr:col>3</xdr:col>
                    <xdr:colOff>19050</xdr:colOff>
                    <xdr:row>62</xdr:row>
                    <xdr:rowOff>0</xdr:rowOff>
                  </from>
                  <to>
                    <xdr:col>4</xdr:col>
                    <xdr:colOff>76200</xdr:colOff>
                    <xdr:row>63</xdr:row>
                    <xdr:rowOff>19050</xdr:rowOff>
                  </to>
                </anchor>
              </controlPr>
            </control>
          </mc:Choice>
        </mc:AlternateContent>
        <mc:AlternateContent xmlns:mc="http://schemas.openxmlformats.org/markup-compatibility/2006">
          <mc:Choice Requires="x14">
            <control shapeId="133151" r:id="rId34" name="Check Box 31">
              <controlPr locked="0" defaultSize="0" autoFill="0" autoLine="0" autoPict="0">
                <anchor moveWithCells="1">
                  <from>
                    <xdr:col>2</xdr:col>
                    <xdr:colOff>38100</xdr:colOff>
                    <xdr:row>62</xdr:row>
                    <xdr:rowOff>0</xdr:rowOff>
                  </from>
                  <to>
                    <xdr:col>3</xdr:col>
                    <xdr:colOff>57150</xdr:colOff>
                    <xdr:row>63</xdr:row>
                    <xdr:rowOff>19050</xdr:rowOff>
                  </to>
                </anchor>
              </controlPr>
            </control>
          </mc:Choice>
        </mc:AlternateContent>
        <mc:AlternateContent xmlns:mc="http://schemas.openxmlformats.org/markup-compatibility/2006">
          <mc:Choice Requires="x14">
            <control shapeId="133152" r:id="rId35" name="Check Box 32">
              <controlPr locked="0" defaultSize="0" autoFill="0" autoLine="0" autoPict="0">
                <anchor moveWithCells="1">
                  <from>
                    <xdr:col>3</xdr:col>
                    <xdr:colOff>19050</xdr:colOff>
                    <xdr:row>63</xdr:row>
                    <xdr:rowOff>0</xdr:rowOff>
                  </from>
                  <to>
                    <xdr:col>4</xdr:col>
                    <xdr:colOff>76200</xdr:colOff>
                    <xdr:row>64</xdr:row>
                    <xdr:rowOff>19050</xdr:rowOff>
                  </to>
                </anchor>
              </controlPr>
            </control>
          </mc:Choice>
        </mc:AlternateContent>
        <mc:AlternateContent xmlns:mc="http://schemas.openxmlformats.org/markup-compatibility/2006">
          <mc:Choice Requires="x14">
            <control shapeId="133153" r:id="rId36" name="Check Box 33">
              <controlPr locked="0" defaultSize="0" autoFill="0" autoLine="0" autoPict="0">
                <anchor moveWithCells="1">
                  <from>
                    <xdr:col>2</xdr:col>
                    <xdr:colOff>38100</xdr:colOff>
                    <xdr:row>63</xdr:row>
                    <xdr:rowOff>0</xdr:rowOff>
                  </from>
                  <to>
                    <xdr:col>3</xdr:col>
                    <xdr:colOff>57150</xdr:colOff>
                    <xdr:row>64</xdr:row>
                    <xdr:rowOff>19050</xdr:rowOff>
                  </to>
                </anchor>
              </controlPr>
            </control>
          </mc:Choice>
        </mc:AlternateContent>
        <mc:AlternateContent xmlns:mc="http://schemas.openxmlformats.org/markup-compatibility/2006">
          <mc:Choice Requires="x14">
            <control shapeId="133154" r:id="rId37" name="Check Box 34">
              <controlPr locked="0" defaultSize="0" autoFill="0" autoLine="0" autoPict="0">
                <anchor moveWithCells="1">
                  <from>
                    <xdr:col>3</xdr:col>
                    <xdr:colOff>19050</xdr:colOff>
                    <xdr:row>64</xdr:row>
                    <xdr:rowOff>0</xdr:rowOff>
                  </from>
                  <to>
                    <xdr:col>4</xdr:col>
                    <xdr:colOff>76200</xdr:colOff>
                    <xdr:row>65</xdr:row>
                    <xdr:rowOff>19050</xdr:rowOff>
                  </to>
                </anchor>
              </controlPr>
            </control>
          </mc:Choice>
        </mc:AlternateContent>
        <mc:AlternateContent xmlns:mc="http://schemas.openxmlformats.org/markup-compatibility/2006">
          <mc:Choice Requires="x14">
            <control shapeId="133155" r:id="rId38" name="Check Box 35">
              <controlPr locked="0" defaultSize="0" autoFill="0" autoLine="0" autoPict="0">
                <anchor moveWithCells="1">
                  <from>
                    <xdr:col>2</xdr:col>
                    <xdr:colOff>38100</xdr:colOff>
                    <xdr:row>64</xdr:row>
                    <xdr:rowOff>0</xdr:rowOff>
                  </from>
                  <to>
                    <xdr:col>3</xdr:col>
                    <xdr:colOff>57150</xdr:colOff>
                    <xdr:row>65</xdr:row>
                    <xdr:rowOff>19050</xdr:rowOff>
                  </to>
                </anchor>
              </controlPr>
            </control>
          </mc:Choice>
        </mc:AlternateContent>
        <mc:AlternateContent xmlns:mc="http://schemas.openxmlformats.org/markup-compatibility/2006">
          <mc:Choice Requires="x14">
            <control shapeId="133156" r:id="rId39" name="Check Box 36">
              <controlPr locked="0" defaultSize="0" autoFill="0" autoLine="0" autoPict="0">
                <anchor moveWithCells="1">
                  <from>
                    <xdr:col>3</xdr:col>
                    <xdr:colOff>19050</xdr:colOff>
                    <xdr:row>65</xdr:row>
                    <xdr:rowOff>0</xdr:rowOff>
                  </from>
                  <to>
                    <xdr:col>4</xdr:col>
                    <xdr:colOff>76200</xdr:colOff>
                    <xdr:row>66</xdr:row>
                    <xdr:rowOff>19050</xdr:rowOff>
                  </to>
                </anchor>
              </controlPr>
            </control>
          </mc:Choice>
        </mc:AlternateContent>
        <mc:AlternateContent xmlns:mc="http://schemas.openxmlformats.org/markup-compatibility/2006">
          <mc:Choice Requires="x14">
            <control shapeId="133157" r:id="rId40" name="Check Box 37">
              <controlPr locked="0" defaultSize="0" autoFill="0" autoLine="0" autoPict="0">
                <anchor moveWithCells="1">
                  <from>
                    <xdr:col>2</xdr:col>
                    <xdr:colOff>38100</xdr:colOff>
                    <xdr:row>65</xdr:row>
                    <xdr:rowOff>0</xdr:rowOff>
                  </from>
                  <to>
                    <xdr:col>3</xdr:col>
                    <xdr:colOff>57150</xdr:colOff>
                    <xdr:row>66</xdr:row>
                    <xdr:rowOff>19050</xdr:rowOff>
                  </to>
                </anchor>
              </controlPr>
            </control>
          </mc:Choice>
        </mc:AlternateContent>
        <mc:AlternateContent xmlns:mc="http://schemas.openxmlformats.org/markup-compatibility/2006">
          <mc:Choice Requires="x14">
            <control shapeId="133158" r:id="rId41" name="Check Box 38">
              <controlPr locked="0" defaultSize="0" autoFill="0" autoLine="0" autoPict="0">
                <anchor moveWithCells="1">
                  <from>
                    <xdr:col>16</xdr:col>
                    <xdr:colOff>19050</xdr:colOff>
                    <xdr:row>59</xdr:row>
                    <xdr:rowOff>0</xdr:rowOff>
                  </from>
                  <to>
                    <xdr:col>17</xdr:col>
                    <xdr:colOff>38100</xdr:colOff>
                    <xdr:row>60</xdr:row>
                    <xdr:rowOff>19050</xdr:rowOff>
                  </to>
                </anchor>
              </controlPr>
            </control>
          </mc:Choice>
        </mc:AlternateContent>
        <mc:AlternateContent xmlns:mc="http://schemas.openxmlformats.org/markup-compatibility/2006">
          <mc:Choice Requires="x14">
            <control shapeId="133159" r:id="rId42" name="Check Box 39">
              <controlPr locked="0" defaultSize="0" autoFill="0" autoLine="0" autoPict="0">
                <anchor moveWithCells="1">
                  <from>
                    <xdr:col>11</xdr:col>
                    <xdr:colOff>38100</xdr:colOff>
                    <xdr:row>39</xdr:row>
                    <xdr:rowOff>0</xdr:rowOff>
                  </from>
                  <to>
                    <xdr:col>12</xdr:col>
                    <xdr:colOff>133350</xdr:colOff>
                    <xdr:row>40</xdr:row>
                    <xdr:rowOff>19050</xdr:rowOff>
                  </to>
                </anchor>
              </controlPr>
            </control>
          </mc:Choice>
        </mc:AlternateContent>
        <mc:AlternateContent xmlns:mc="http://schemas.openxmlformats.org/markup-compatibility/2006">
          <mc:Choice Requires="x14">
            <control shapeId="133160" r:id="rId43" name="Check Box 40">
              <controlPr locked="0" defaultSize="0" autoFill="0" autoLine="0" autoPict="0">
                <anchor moveWithCells="1">
                  <from>
                    <xdr:col>3</xdr:col>
                    <xdr:colOff>38100</xdr:colOff>
                    <xdr:row>86</xdr:row>
                    <xdr:rowOff>19050</xdr:rowOff>
                  </from>
                  <to>
                    <xdr:col>4</xdr:col>
                    <xdr:colOff>95250</xdr:colOff>
                    <xdr:row>87</xdr:row>
                    <xdr:rowOff>0</xdr:rowOff>
                  </to>
                </anchor>
              </controlPr>
            </control>
          </mc:Choice>
        </mc:AlternateContent>
        <mc:AlternateContent xmlns:mc="http://schemas.openxmlformats.org/markup-compatibility/2006">
          <mc:Choice Requires="x14">
            <control shapeId="133161" r:id="rId44" name="Check Box 41">
              <controlPr locked="0" defaultSize="0" autoFill="0" autoLine="0" autoPict="0">
                <anchor moveWithCells="1">
                  <from>
                    <xdr:col>2</xdr:col>
                    <xdr:colOff>38100</xdr:colOff>
                    <xdr:row>86</xdr:row>
                    <xdr:rowOff>19050</xdr:rowOff>
                  </from>
                  <to>
                    <xdr:col>3</xdr:col>
                    <xdr:colOff>57150</xdr:colOff>
                    <xdr:row>87</xdr:row>
                    <xdr:rowOff>0</xdr:rowOff>
                  </to>
                </anchor>
              </controlPr>
            </control>
          </mc:Choice>
        </mc:AlternateContent>
        <mc:AlternateContent xmlns:mc="http://schemas.openxmlformats.org/markup-compatibility/2006">
          <mc:Choice Requires="x14">
            <control shapeId="133162" r:id="rId45" name="Check Box 42">
              <controlPr locked="0" defaultSize="0" autoFill="0" autoLine="0" autoPict="0">
                <anchor moveWithCells="1">
                  <from>
                    <xdr:col>3</xdr:col>
                    <xdr:colOff>38100</xdr:colOff>
                    <xdr:row>74</xdr:row>
                    <xdr:rowOff>19050</xdr:rowOff>
                  </from>
                  <to>
                    <xdr:col>4</xdr:col>
                    <xdr:colOff>95250</xdr:colOff>
                    <xdr:row>75</xdr:row>
                    <xdr:rowOff>19050</xdr:rowOff>
                  </to>
                </anchor>
              </controlPr>
            </control>
          </mc:Choice>
        </mc:AlternateContent>
        <mc:AlternateContent xmlns:mc="http://schemas.openxmlformats.org/markup-compatibility/2006">
          <mc:Choice Requires="x14">
            <control shapeId="133163" r:id="rId46" name="Check Box 43">
              <controlPr locked="0" defaultSize="0" autoFill="0" autoLine="0" autoPict="0">
                <anchor moveWithCells="1">
                  <from>
                    <xdr:col>2</xdr:col>
                    <xdr:colOff>38100</xdr:colOff>
                    <xdr:row>74</xdr:row>
                    <xdr:rowOff>19050</xdr:rowOff>
                  </from>
                  <to>
                    <xdr:col>3</xdr:col>
                    <xdr:colOff>57150</xdr:colOff>
                    <xdr:row>75</xdr:row>
                    <xdr:rowOff>19050</xdr:rowOff>
                  </to>
                </anchor>
              </controlPr>
            </control>
          </mc:Choice>
        </mc:AlternateContent>
        <mc:AlternateContent xmlns:mc="http://schemas.openxmlformats.org/markup-compatibility/2006">
          <mc:Choice Requires="x14">
            <control shapeId="133164" r:id="rId47" name="Check Box 44">
              <controlPr locked="0" defaultSize="0" autoFill="0" autoLine="0" autoPict="0">
                <anchor moveWithCells="1">
                  <from>
                    <xdr:col>3</xdr:col>
                    <xdr:colOff>38100</xdr:colOff>
                    <xdr:row>75</xdr:row>
                    <xdr:rowOff>19050</xdr:rowOff>
                  </from>
                  <to>
                    <xdr:col>4</xdr:col>
                    <xdr:colOff>95250</xdr:colOff>
                    <xdr:row>76</xdr:row>
                    <xdr:rowOff>0</xdr:rowOff>
                  </to>
                </anchor>
              </controlPr>
            </control>
          </mc:Choice>
        </mc:AlternateContent>
        <mc:AlternateContent xmlns:mc="http://schemas.openxmlformats.org/markup-compatibility/2006">
          <mc:Choice Requires="x14">
            <control shapeId="133165" r:id="rId48" name="Check Box 45">
              <controlPr locked="0" defaultSize="0" autoFill="0" autoLine="0" autoPict="0">
                <anchor moveWithCells="1">
                  <from>
                    <xdr:col>2</xdr:col>
                    <xdr:colOff>38100</xdr:colOff>
                    <xdr:row>75</xdr:row>
                    <xdr:rowOff>19050</xdr:rowOff>
                  </from>
                  <to>
                    <xdr:col>3</xdr:col>
                    <xdr:colOff>57150</xdr:colOff>
                    <xdr:row>76</xdr:row>
                    <xdr:rowOff>0</xdr:rowOff>
                  </to>
                </anchor>
              </controlPr>
            </control>
          </mc:Choice>
        </mc:AlternateContent>
        <mc:AlternateContent xmlns:mc="http://schemas.openxmlformats.org/markup-compatibility/2006">
          <mc:Choice Requires="x14">
            <control shapeId="133166" r:id="rId49" name="Check Box 46">
              <controlPr locked="0" defaultSize="0" autoFill="0" autoLine="0" autoPict="0">
                <anchor moveWithCells="1">
                  <from>
                    <xdr:col>3</xdr:col>
                    <xdr:colOff>38100</xdr:colOff>
                    <xdr:row>78</xdr:row>
                    <xdr:rowOff>19050</xdr:rowOff>
                  </from>
                  <to>
                    <xdr:col>4</xdr:col>
                    <xdr:colOff>95250</xdr:colOff>
                    <xdr:row>79</xdr:row>
                    <xdr:rowOff>19050</xdr:rowOff>
                  </to>
                </anchor>
              </controlPr>
            </control>
          </mc:Choice>
        </mc:AlternateContent>
        <mc:AlternateContent xmlns:mc="http://schemas.openxmlformats.org/markup-compatibility/2006">
          <mc:Choice Requires="x14">
            <control shapeId="133167" r:id="rId50" name="Check Box 47">
              <controlPr locked="0" defaultSize="0" autoFill="0" autoLine="0" autoPict="0">
                <anchor moveWithCells="1">
                  <from>
                    <xdr:col>2</xdr:col>
                    <xdr:colOff>38100</xdr:colOff>
                    <xdr:row>78</xdr:row>
                    <xdr:rowOff>19050</xdr:rowOff>
                  </from>
                  <to>
                    <xdr:col>3</xdr:col>
                    <xdr:colOff>57150</xdr:colOff>
                    <xdr:row>79</xdr:row>
                    <xdr:rowOff>19050</xdr:rowOff>
                  </to>
                </anchor>
              </controlPr>
            </control>
          </mc:Choice>
        </mc:AlternateContent>
        <mc:AlternateContent xmlns:mc="http://schemas.openxmlformats.org/markup-compatibility/2006">
          <mc:Choice Requires="x14">
            <control shapeId="133168" r:id="rId51" name="Check Box 48">
              <controlPr locked="0" defaultSize="0" autoFill="0" autoLine="0" autoPict="0">
                <anchor moveWithCells="1">
                  <from>
                    <xdr:col>3</xdr:col>
                    <xdr:colOff>38100</xdr:colOff>
                    <xdr:row>75</xdr:row>
                    <xdr:rowOff>19050</xdr:rowOff>
                  </from>
                  <to>
                    <xdr:col>4</xdr:col>
                    <xdr:colOff>95250</xdr:colOff>
                    <xdr:row>76</xdr:row>
                    <xdr:rowOff>0</xdr:rowOff>
                  </to>
                </anchor>
              </controlPr>
            </control>
          </mc:Choice>
        </mc:AlternateContent>
        <mc:AlternateContent xmlns:mc="http://schemas.openxmlformats.org/markup-compatibility/2006">
          <mc:Choice Requires="x14">
            <control shapeId="133169" r:id="rId52" name="Check Box 49">
              <controlPr locked="0" defaultSize="0" autoFill="0" autoLine="0" autoPict="0">
                <anchor moveWithCells="1">
                  <from>
                    <xdr:col>2</xdr:col>
                    <xdr:colOff>38100</xdr:colOff>
                    <xdr:row>75</xdr:row>
                    <xdr:rowOff>19050</xdr:rowOff>
                  </from>
                  <to>
                    <xdr:col>3</xdr:col>
                    <xdr:colOff>57150</xdr:colOff>
                    <xdr:row>76</xdr:row>
                    <xdr:rowOff>0</xdr:rowOff>
                  </to>
                </anchor>
              </controlPr>
            </control>
          </mc:Choice>
        </mc:AlternateContent>
        <mc:AlternateContent xmlns:mc="http://schemas.openxmlformats.org/markup-compatibility/2006">
          <mc:Choice Requires="x14">
            <control shapeId="133170" r:id="rId53" name="Check Box 50">
              <controlPr locked="0" defaultSize="0" autoFill="0" autoLine="0" autoPict="0">
                <anchor moveWithCells="1">
                  <from>
                    <xdr:col>3</xdr:col>
                    <xdr:colOff>38100</xdr:colOff>
                    <xdr:row>77</xdr:row>
                    <xdr:rowOff>19050</xdr:rowOff>
                  </from>
                  <to>
                    <xdr:col>4</xdr:col>
                    <xdr:colOff>95250</xdr:colOff>
                    <xdr:row>78</xdr:row>
                    <xdr:rowOff>0</xdr:rowOff>
                  </to>
                </anchor>
              </controlPr>
            </control>
          </mc:Choice>
        </mc:AlternateContent>
        <mc:AlternateContent xmlns:mc="http://schemas.openxmlformats.org/markup-compatibility/2006">
          <mc:Choice Requires="x14">
            <control shapeId="133171" r:id="rId54" name="Check Box 51">
              <controlPr locked="0" defaultSize="0" autoFill="0" autoLine="0" autoPict="0">
                <anchor moveWithCells="1">
                  <from>
                    <xdr:col>2</xdr:col>
                    <xdr:colOff>38100</xdr:colOff>
                    <xdr:row>77</xdr:row>
                    <xdr:rowOff>19050</xdr:rowOff>
                  </from>
                  <to>
                    <xdr:col>3</xdr:col>
                    <xdr:colOff>57150</xdr:colOff>
                    <xdr:row>78</xdr:row>
                    <xdr:rowOff>0</xdr:rowOff>
                  </to>
                </anchor>
              </controlPr>
            </control>
          </mc:Choice>
        </mc:AlternateContent>
        <mc:AlternateContent xmlns:mc="http://schemas.openxmlformats.org/markup-compatibility/2006">
          <mc:Choice Requires="x14">
            <control shapeId="133172" r:id="rId55" name="Check Box 52">
              <controlPr locked="0" defaultSize="0" autoFill="0" autoLine="0" autoPict="0">
                <anchor moveWithCells="1">
                  <from>
                    <xdr:col>3</xdr:col>
                    <xdr:colOff>38100</xdr:colOff>
                    <xdr:row>76</xdr:row>
                    <xdr:rowOff>19050</xdr:rowOff>
                  </from>
                  <to>
                    <xdr:col>4</xdr:col>
                    <xdr:colOff>95250</xdr:colOff>
                    <xdr:row>77</xdr:row>
                    <xdr:rowOff>0</xdr:rowOff>
                  </to>
                </anchor>
              </controlPr>
            </control>
          </mc:Choice>
        </mc:AlternateContent>
        <mc:AlternateContent xmlns:mc="http://schemas.openxmlformats.org/markup-compatibility/2006">
          <mc:Choice Requires="x14">
            <control shapeId="133173" r:id="rId56" name="Check Box 53">
              <controlPr locked="0" defaultSize="0" autoFill="0" autoLine="0" autoPict="0">
                <anchor moveWithCells="1">
                  <from>
                    <xdr:col>2</xdr:col>
                    <xdr:colOff>38100</xdr:colOff>
                    <xdr:row>76</xdr:row>
                    <xdr:rowOff>19050</xdr:rowOff>
                  </from>
                  <to>
                    <xdr:col>3</xdr:col>
                    <xdr:colOff>57150</xdr:colOff>
                    <xdr:row>77</xdr:row>
                    <xdr:rowOff>0</xdr:rowOff>
                  </to>
                </anchor>
              </controlPr>
            </control>
          </mc:Choice>
        </mc:AlternateContent>
        <mc:AlternateContent xmlns:mc="http://schemas.openxmlformats.org/markup-compatibility/2006">
          <mc:Choice Requires="x14">
            <control shapeId="133174" r:id="rId57" name="Check Box 54">
              <controlPr locked="0" defaultSize="0" autoFill="0" autoLine="0" autoPict="0">
                <anchor moveWithCells="1">
                  <from>
                    <xdr:col>3</xdr:col>
                    <xdr:colOff>38100</xdr:colOff>
                    <xdr:row>67</xdr:row>
                    <xdr:rowOff>19050</xdr:rowOff>
                  </from>
                  <to>
                    <xdr:col>10</xdr:col>
                    <xdr:colOff>133350</xdr:colOff>
                    <xdr:row>68</xdr:row>
                    <xdr:rowOff>19050</xdr:rowOff>
                  </to>
                </anchor>
              </controlPr>
            </control>
          </mc:Choice>
        </mc:AlternateContent>
        <mc:AlternateContent xmlns:mc="http://schemas.openxmlformats.org/markup-compatibility/2006">
          <mc:Choice Requires="x14">
            <control shapeId="133175" r:id="rId58" name="Check Box 55">
              <controlPr locked="0" defaultSize="0" autoFill="0" autoLine="0" autoPict="0">
                <anchor moveWithCells="1">
                  <from>
                    <xdr:col>9</xdr:col>
                    <xdr:colOff>19050</xdr:colOff>
                    <xdr:row>81</xdr:row>
                    <xdr:rowOff>38100</xdr:rowOff>
                  </from>
                  <to>
                    <xdr:col>10</xdr:col>
                    <xdr:colOff>114300</xdr:colOff>
                    <xdr:row>82</xdr:row>
                    <xdr:rowOff>0</xdr:rowOff>
                  </to>
                </anchor>
              </controlPr>
            </control>
          </mc:Choice>
        </mc:AlternateContent>
        <mc:AlternateContent xmlns:mc="http://schemas.openxmlformats.org/markup-compatibility/2006">
          <mc:Choice Requires="x14">
            <control shapeId="133176" r:id="rId59" name="Check Box 56">
              <controlPr locked="0" defaultSize="0" autoFill="0" autoLine="0" autoPict="0">
                <anchor moveWithCells="1">
                  <from>
                    <xdr:col>4</xdr:col>
                    <xdr:colOff>133350</xdr:colOff>
                    <xdr:row>42</xdr:row>
                    <xdr:rowOff>19050</xdr:rowOff>
                  </from>
                  <to>
                    <xdr:col>5</xdr:col>
                    <xdr:colOff>171450</xdr:colOff>
                    <xdr:row>43</xdr:row>
                    <xdr:rowOff>76200</xdr:rowOff>
                  </to>
                </anchor>
              </controlPr>
            </control>
          </mc:Choice>
        </mc:AlternateContent>
        <mc:AlternateContent xmlns:mc="http://schemas.openxmlformats.org/markup-compatibility/2006">
          <mc:Choice Requires="x14">
            <control shapeId="133177" r:id="rId60" name="Check Box 57">
              <controlPr locked="0" defaultSize="0" autoFill="0" autoLine="0" autoPict="0">
                <anchor moveWithCells="1">
                  <from>
                    <xdr:col>22</xdr:col>
                    <xdr:colOff>38100</xdr:colOff>
                    <xdr:row>41</xdr:row>
                    <xdr:rowOff>19050</xdr:rowOff>
                  </from>
                  <to>
                    <xdr:col>23</xdr:col>
                    <xdr:colOff>133350</xdr:colOff>
                    <xdr:row>41</xdr:row>
                    <xdr:rowOff>323850</xdr:rowOff>
                  </to>
                </anchor>
              </controlPr>
            </control>
          </mc:Choice>
        </mc:AlternateContent>
        <mc:AlternateContent xmlns:mc="http://schemas.openxmlformats.org/markup-compatibility/2006">
          <mc:Choice Requires="x14">
            <control shapeId="133178" r:id="rId61" name="Check Box 58">
              <controlPr locked="0" defaultSize="0" autoFill="0" autoLine="0" autoPict="0">
                <anchor moveWithCells="1">
                  <from>
                    <xdr:col>16</xdr:col>
                    <xdr:colOff>133350</xdr:colOff>
                    <xdr:row>40</xdr:row>
                    <xdr:rowOff>19050</xdr:rowOff>
                  </from>
                  <to>
                    <xdr:col>17</xdr:col>
                    <xdr:colOff>152400</xdr:colOff>
                    <xdr:row>41</xdr:row>
                    <xdr:rowOff>9525</xdr:rowOff>
                  </to>
                </anchor>
              </controlPr>
            </control>
          </mc:Choice>
        </mc:AlternateContent>
        <mc:AlternateContent xmlns:mc="http://schemas.openxmlformats.org/markup-compatibility/2006">
          <mc:Choice Requires="x14">
            <control shapeId="133179" r:id="rId62" name="Check Box 59">
              <controlPr locked="0" defaultSize="0" autoFill="0" autoLine="0" autoPict="0">
                <anchor moveWithCells="1">
                  <from>
                    <xdr:col>18</xdr:col>
                    <xdr:colOff>57150</xdr:colOff>
                    <xdr:row>40</xdr:row>
                    <xdr:rowOff>19050</xdr:rowOff>
                  </from>
                  <to>
                    <xdr:col>19</xdr:col>
                    <xdr:colOff>152400</xdr:colOff>
                    <xdr:row>41</xdr:row>
                    <xdr:rowOff>9525</xdr:rowOff>
                  </to>
                </anchor>
              </controlPr>
            </control>
          </mc:Choice>
        </mc:AlternateContent>
        <mc:AlternateContent xmlns:mc="http://schemas.openxmlformats.org/markup-compatibility/2006">
          <mc:Choice Requires="x14">
            <control shapeId="133180" r:id="rId63" name="Check Box 60">
              <controlPr locked="0" defaultSize="0" autoFill="0" autoLine="0" autoPict="0">
                <anchor moveWithCells="1">
                  <from>
                    <xdr:col>20</xdr:col>
                    <xdr:colOff>57150</xdr:colOff>
                    <xdr:row>40</xdr:row>
                    <xdr:rowOff>19050</xdr:rowOff>
                  </from>
                  <to>
                    <xdr:col>21</xdr:col>
                    <xdr:colOff>152400</xdr:colOff>
                    <xdr:row>41</xdr:row>
                    <xdr:rowOff>9525</xdr:rowOff>
                  </to>
                </anchor>
              </controlPr>
            </control>
          </mc:Choice>
        </mc:AlternateContent>
        <mc:AlternateContent xmlns:mc="http://schemas.openxmlformats.org/markup-compatibility/2006">
          <mc:Choice Requires="x14">
            <control shapeId="133181" r:id="rId64" name="Check Box 61">
              <controlPr locked="0" defaultSize="0" autoFill="0" autoLine="0" autoPict="0">
                <anchor moveWithCells="1">
                  <from>
                    <xdr:col>22</xdr:col>
                    <xdr:colOff>38100</xdr:colOff>
                    <xdr:row>40</xdr:row>
                    <xdr:rowOff>19050</xdr:rowOff>
                  </from>
                  <to>
                    <xdr:col>23</xdr:col>
                    <xdr:colOff>133350</xdr:colOff>
                    <xdr:row>41</xdr:row>
                    <xdr:rowOff>9525</xdr:rowOff>
                  </to>
                </anchor>
              </controlPr>
            </control>
          </mc:Choice>
        </mc:AlternateContent>
        <mc:AlternateContent xmlns:mc="http://schemas.openxmlformats.org/markup-compatibility/2006">
          <mc:Choice Requires="x14">
            <control shapeId="133182" r:id="rId65" name="Check Box 62">
              <controlPr locked="0" defaultSize="0" autoFill="0" autoLine="0" autoPict="0">
                <anchor moveWithCells="1">
                  <from>
                    <xdr:col>7</xdr:col>
                    <xdr:colOff>95250</xdr:colOff>
                    <xdr:row>44</xdr:row>
                    <xdr:rowOff>152400</xdr:rowOff>
                  </from>
                  <to>
                    <xdr:col>8</xdr:col>
                    <xdr:colOff>190500</xdr:colOff>
                    <xdr:row>46</xdr:row>
                    <xdr:rowOff>95250</xdr:rowOff>
                  </to>
                </anchor>
              </controlPr>
            </control>
          </mc:Choice>
        </mc:AlternateContent>
        <mc:AlternateContent xmlns:mc="http://schemas.openxmlformats.org/markup-compatibility/2006">
          <mc:Choice Requires="x14">
            <control shapeId="133183" r:id="rId66" name="Check Box 63">
              <controlPr locked="0" defaultSize="0" autoFill="0" autoLine="0" autoPict="0">
                <anchor moveWithCells="1">
                  <from>
                    <xdr:col>7</xdr:col>
                    <xdr:colOff>95250</xdr:colOff>
                    <xdr:row>45</xdr:row>
                    <xdr:rowOff>133350</xdr:rowOff>
                  </from>
                  <to>
                    <xdr:col>8</xdr:col>
                    <xdr:colOff>190500</xdr:colOff>
                    <xdr:row>47</xdr:row>
                    <xdr:rowOff>76200</xdr:rowOff>
                  </to>
                </anchor>
              </controlPr>
            </control>
          </mc:Choice>
        </mc:AlternateContent>
        <mc:AlternateContent xmlns:mc="http://schemas.openxmlformats.org/markup-compatibility/2006">
          <mc:Choice Requires="x14">
            <control shapeId="133184" r:id="rId67" name="Check Box 64">
              <controlPr locked="0" defaultSize="0" autoFill="0" autoLine="0" autoPict="0">
                <anchor moveWithCells="1">
                  <from>
                    <xdr:col>7</xdr:col>
                    <xdr:colOff>95250</xdr:colOff>
                    <xdr:row>46</xdr:row>
                    <xdr:rowOff>114300</xdr:rowOff>
                  </from>
                  <to>
                    <xdr:col>8</xdr:col>
                    <xdr:colOff>190500</xdr:colOff>
                    <xdr:row>48</xdr:row>
                    <xdr:rowOff>19050</xdr:rowOff>
                  </to>
                </anchor>
              </controlPr>
            </control>
          </mc:Choice>
        </mc:AlternateContent>
        <mc:AlternateContent xmlns:mc="http://schemas.openxmlformats.org/markup-compatibility/2006">
          <mc:Choice Requires="x14">
            <control shapeId="133185" r:id="rId68" name="Check Box 65">
              <controlPr locked="0" defaultSize="0" autoFill="0" autoLine="0" autoPict="0">
                <anchor moveWithCells="1">
                  <from>
                    <xdr:col>6</xdr:col>
                    <xdr:colOff>95250</xdr:colOff>
                    <xdr:row>44</xdr:row>
                    <xdr:rowOff>152400</xdr:rowOff>
                  </from>
                  <to>
                    <xdr:col>7</xdr:col>
                    <xdr:colOff>190500</xdr:colOff>
                    <xdr:row>46</xdr:row>
                    <xdr:rowOff>95250</xdr:rowOff>
                  </to>
                </anchor>
              </controlPr>
            </control>
          </mc:Choice>
        </mc:AlternateContent>
        <mc:AlternateContent xmlns:mc="http://schemas.openxmlformats.org/markup-compatibility/2006">
          <mc:Choice Requires="x14">
            <control shapeId="133186" r:id="rId69" name="Check Box 66">
              <controlPr locked="0" defaultSize="0" autoFill="0" autoLine="0" autoPict="0">
                <anchor moveWithCells="1">
                  <from>
                    <xdr:col>6</xdr:col>
                    <xdr:colOff>95250</xdr:colOff>
                    <xdr:row>45</xdr:row>
                    <xdr:rowOff>133350</xdr:rowOff>
                  </from>
                  <to>
                    <xdr:col>7</xdr:col>
                    <xdr:colOff>190500</xdr:colOff>
                    <xdr:row>47</xdr:row>
                    <xdr:rowOff>76200</xdr:rowOff>
                  </to>
                </anchor>
              </controlPr>
            </control>
          </mc:Choice>
        </mc:AlternateContent>
        <mc:AlternateContent xmlns:mc="http://schemas.openxmlformats.org/markup-compatibility/2006">
          <mc:Choice Requires="x14">
            <control shapeId="133187" r:id="rId70" name="Check Box 67">
              <controlPr locked="0" defaultSize="0" autoFill="0" autoLine="0" autoPict="0">
                <anchor moveWithCells="1">
                  <from>
                    <xdr:col>6</xdr:col>
                    <xdr:colOff>95250</xdr:colOff>
                    <xdr:row>46</xdr:row>
                    <xdr:rowOff>114300</xdr:rowOff>
                  </from>
                  <to>
                    <xdr:col>7</xdr:col>
                    <xdr:colOff>190500</xdr:colOff>
                    <xdr:row>48</xdr:row>
                    <xdr:rowOff>19050</xdr:rowOff>
                  </to>
                </anchor>
              </controlPr>
            </control>
          </mc:Choice>
        </mc:AlternateContent>
        <mc:AlternateContent xmlns:mc="http://schemas.openxmlformats.org/markup-compatibility/2006">
          <mc:Choice Requires="x14">
            <control shapeId="133188" r:id="rId71" name="Check Box 68">
              <controlPr locked="0" defaultSize="0" autoFill="0" autoLine="0" autoPict="0">
                <anchor moveWithCells="1">
                  <from>
                    <xdr:col>8</xdr:col>
                    <xdr:colOff>95250</xdr:colOff>
                    <xdr:row>44</xdr:row>
                    <xdr:rowOff>152400</xdr:rowOff>
                  </from>
                  <to>
                    <xdr:col>9</xdr:col>
                    <xdr:colOff>190500</xdr:colOff>
                    <xdr:row>46</xdr:row>
                    <xdr:rowOff>95250</xdr:rowOff>
                  </to>
                </anchor>
              </controlPr>
            </control>
          </mc:Choice>
        </mc:AlternateContent>
        <mc:AlternateContent xmlns:mc="http://schemas.openxmlformats.org/markup-compatibility/2006">
          <mc:Choice Requires="x14">
            <control shapeId="133189" r:id="rId72" name="Check Box 69">
              <controlPr locked="0" defaultSize="0" autoFill="0" autoLine="0" autoPict="0">
                <anchor moveWithCells="1">
                  <from>
                    <xdr:col>8</xdr:col>
                    <xdr:colOff>95250</xdr:colOff>
                    <xdr:row>45</xdr:row>
                    <xdr:rowOff>133350</xdr:rowOff>
                  </from>
                  <to>
                    <xdr:col>9</xdr:col>
                    <xdr:colOff>190500</xdr:colOff>
                    <xdr:row>47</xdr:row>
                    <xdr:rowOff>76200</xdr:rowOff>
                  </to>
                </anchor>
              </controlPr>
            </control>
          </mc:Choice>
        </mc:AlternateContent>
        <mc:AlternateContent xmlns:mc="http://schemas.openxmlformats.org/markup-compatibility/2006">
          <mc:Choice Requires="x14">
            <control shapeId="133190" r:id="rId73" name="Check Box 70">
              <controlPr locked="0" defaultSize="0" autoFill="0" autoLine="0" autoPict="0">
                <anchor moveWithCells="1">
                  <from>
                    <xdr:col>8</xdr:col>
                    <xdr:colOff>95250</xdr:colOff>
                    <xdr:row>46</xdr:row>
                    <xdr:rowOff>114300</xdr:rowOff>
                  </from>
                  <to>
                    <xdr:col>9</xdr:col>
                    <xdr:colOff>190500</xdr:colOff>
                    <xdr:row>48</xdr:row>
                    <xdr:rowOff>19050</xdr:rowOff>
                  </to>
                </anchor>
              </controlPr>
            </control>
          </mc:Choice>
        </mc:AlternateContent>
        <mc:AlternateContent xmlns:mc="http://schemas.openxmlformats.org/markup-compatibility/2006">
          <mc:Choice Requires="x14">
            <control shapeId="133191" r:id="rId74" name="Check Box 71">
              <controlPr locked="0" defaultSize="0" autoFill="0" autoLine="0" autoPict="0">
                <anchor moveWithCells="1">
                  <from>
                    <xdr:col>9</xdr:col>
                    <xdr:colOff>95250</xdr:colOff>
                    <xdr:row>44</xdr:row>
                    <xdr:rowOff>152400</xdr:rowOff>
                  </from>
                  <to>
                    <xdr:col>10</xdr:col>
                    <xdr:colOff>190500</xdr:colOff>
                    <xdr:row>46</xdr:row>
                    <xdr:rowOff>95250</xdr:rowOff>
                  </to>
                </anchor>
              </controlPr>
            </control>
          </mc:Choice>
        </mc:AlternateContent>
        <mc:AlternateContent xmlns:mc="http://schemas.openxmlformats.org/markup-compatibility/2006">
          <mc:Choice Requires="x14">
            <control shapeId="133192" r:id="rId75" name="Check Box 72">
              <controlPr locked="0" defaultSize="0" autoFill="0" autoLine="0" autoPict="0">
                <anchor moveWithCells="1">
                  <from>
                    <xdr:col>9</xdr:col>
                    <xdr:colOff>95250</xdr:colOff>
                    <xdr:row>45</xdr:row>
                    <xdr:rowOff>133350</xdr:rowOff>
                  </from>
                  <to>
                    <xdr:col>10</xdr:col>
                    <xdr:colOff>190500</xdr:colOff>
                    <xdr:row>47</xdr:row>
                    <xdr:rowOff>76200</xdr:rowOff>
                  </to>
                </anchor>
              </controlPr>
            </control>
          </mc:Choice>
        </mc:AlternateContent>
        <mc:AlternateContent xmlns:mc="http://schemas.openxmlformats.org/markup-compatibility/2006">
          <mc:Choice Requires="x14">
            <control shapeId="133193" r:id="rId76" name="Check Box 73">
              <controlPr locked="0" defaultSize="0" autoFill="0" autoLine="0" autoPict="0">
                <anchor moveWithCells="1">
                  <from>
                    <xdr:col>9</xdr:col>
                    <xdr:colOff>95250</xdr:colOff>
                    <xdr:row>46</xdr:row>
                    <xdr:rowOff>114300</xdr:rowOff>
                  </from>
                  <to>
                    <xdr:col>10</xdr:col>
                    <xdr:colOff>190500</xdr:colOff>
                    <xdr:row>48</xdr:row>
                    <xdr:rowOff>19050</xdr:rowOff>
                  </to>
                </anchor>
              </controlPr>
            </control>
          </mc:Choice>
        </mc:AlternateContent>
        <mc:AlternateContent xmlns:mc="http://schemas.openxmlformats.org/markup-compatibility/2006">
          <mc:Choice Requires="x14">
            <control shapeId="133194" r:id="rId77" name="Check Box 74">
              <controlPr locked="0" defaultSize="0" autoFill="0" autoLine="0" autoPict="0">
                <anchor moveWithCells="1">
                  <from>
                    <xdr:col>10</xdr:col>
                    <xdr:colOff>95250</xdr:colOff>
                    <xdr:row>44</xdr:row>
                    <xdr:rowOff>152400</xdr:rowOff>
                  </from>
                  <to>
                    <xdr:col>11</xdr:col>
                    <xdr:colOff>190500</xdr:colOff>
                    <xdr:row>46</xdr:row>
                    <xdr:rowOff>95250</xdr:rowOff>
                  </to>
                </anchor>
              </controlPr>
            </control>
          </mc:Choice>
        </mc:AlternateContent>
        <mc:AlternateContent xmlns:mc="http://schemas.openxmlformats.org/markup-compatibility/2006">
          <mc:Choice Requires="x14">
            <control shapeId="133195" r:id="rId78" name="Check Box 75">
              <controlPr locked="0" defaultSize="0" autoFill="0" autoLine="0" autoPict="0">
                <anchor moveWithCells="1">
                  <from>
                    <xdr:col>10</xdr:col>
                    <xdr:colOff>95250</xdr:colOff>
                    <xdr:row>45</xdr:row>
                    <xdr:rowOff>133350</xdr:rowOff>
                  </from>
                  <to>
                    <xdr:col>11</xdr:col>
                    <xdr:colOff>190500</xdr:colOff>
                    <xdr:row>47</xdr:row>
                    <xdr:rowOff>76200</xdr:rowOff>
                  </to>
                </anchor>
              </controlPr>
            </control>
          </mc:Choice>
        </mc:AlternateContent>
        <mc:AlternateContent xmlns:mc="http://schemas.openxmlformats.org/markup-compatibility/2006">
          <mc:Choice Requires="x14">
            <control shapeId="133196" r:id="rId79" name="Check Box 76">
              <controlPr locked="0" defaultSize="0" autoFill="0" autoLine="0" autoPict="0">
                <anchor moveWithCells="1">
                  <from>
                    <xdr:col>10</xdr:col>
                    <xdr:colOff>95250</xdr:colOff>
                    <xdr:row>46</xdr:row>
                    <xdr:rowOff>114300</xdr:rowOff>
                  </from>
                  <to>
                    <xdr:col>11</xdr:col>
                    <xdr:colOff>190500</xdr:colOff>
                    <xdr:row>48</xdr:row>
                    <xdr:rowOff>19050</xdr:rowOff>
                  </to>
                </anchor>
              </controlPr>
            </control>
          </mc:Choice>
        </mc:AlternateContent>
        <mc:AlternateContent xmlns:mc="http://schemas.openxmlformats.org/markup-compatibility/2006">
          <mc:Choice Requires="x14">
            <control shapeId="133197" r:id="rId80" name="Check Box 77">
              <controlPr locked="0" defaultSize="0" autoFill="0" autoLine="0" autoPict="0">
                <anchor moveWithCells="1">
                  <from>
                    <xdr:col>11</xdr:col>
                    <xdr:colOff>95250</xdr:colOff>
                    <xdr:row>44</xdr:row>
                    <xdr:rowOff>152400</xdr:rowOff>
                  </from>
                  <to>
                    <xdr:col>12</xdr:col>
                    <xdr:colOff>190500</xdr:colOff>
                    <xdr:row>46</xdr:row>
                    <xdr:rowOff>95250</xdr:rowOff>
                  </to>
                </anchor>
              </controlPr>
            </control>
          </mc:Choice>
        </mc:AlternateContent>
        <mc:AlternateContent xmlns:mc="http://schemas.openxmlformats.org/markup-compatibility/2006">
          <mc:Choice Requires="x14">
            <control shapeId="133198" r:id="rId81" name="Check Box 78">
              <controlPr locked="0" defaultSize="0" autoFill="0" autoLine="0" autoPict="0">
                <anchor moveWithCells="1">
                  <from>
                    <xdr:col>11</xdr:col>
                    <xdr:colOff>95250</xdr:colOff>
                    <xdr:row>45</xdr:row>
                    <xdr:rowOff>133350</xdr:rowOff>
                  </from>
                  <to>
                    <xdr:col>12</xdr:col>
                    <xdr:colOff>190500</xdr:colOff>
                    <xdr:row>47</xdr:row>
                    <xdr:rowOff>76200</xdr:rowOff>
                  </to>
                </anchor>
              </controlPr>
            </control>
          </mc:Choice>
        </mc:AlternateContent>
        <mc:AlternateContent xmlns:mc="http://schemas.openxmlformats.org/markup-compatibility/2006">
          <mc:Choice Requires="x14">
            <control shapeId="133199" r:id="rId82" name="Check Box 79">
              <controlPr locked="0" defaultSize="0" autoFill="0" autoLine="0" autoPict="0">
                <anchor moveWithCells="1">
                  <from>
                    <xdr:col>11</xdr:col>
                    <xdr:colOff>95250</xdr:colOff>
                    <xdr:row>46</xdr:row>
                    <xdr:rowOff>114300</xdr:rowOff>
                  </from>
                  <to>
                    <xdr:col>12</xdr:col>
                    <xdr:colOff>190500</xdr:colOff>
                    <xdr:row>48</xdr:row>
                    <xdr:rowOff>19050</xdr:rowOff>
                  </to>
                </anchor>
              </controlPr>
            </control>
          </mc:Choice>
        </mc:AlternateContent>
        <mc:AlternateContent xmlns:mc="http://schemas.openxmlformats.org/markup-compatibility/2006">
          <mc:Choice Requires="x14">
            <control shapeId="133200" r:id="rId83" name="Check Box 80">
              <controlPr locked="0" defaultSize="0" autoFill="0" autoLine="0" autoPict="0">
                <anchor moveWithCells="1">
                  <from>
                    <xdr:col>12</xdr:col>
                    <xdr:colOff>95250</xdr:colOff>
                    <xdr:row>44</xdr:row>
                    <xdr:rowOff>152400</xdr:rowOff>
                  </from>
                  <to>
                    <xdr:col>13</xdr:col>
                    <xdr:colOff>190500</xdr:colOff>
                    <xdr:row>46</xdr:row>
                    <xdr:rowOff>95250</xdr:rowOff>
                  </to>
                </anchor>
              </controlPr>
            </control>
          </mc:Choice>
        </mc:AlternateContent>
        <mc:AlternateContent xmlns:mc="http://schemas.openxmlformats.org/markup-compatibility/2006">
          <mc:Choice Requires="x14">
            <control shapeId="133201" r:id="rId84" name="Check Box 81">
              <controlPr locked="0" defaultSize="0" autoFill="0" autoLine="0" autoPict="0">
                <anchor moveWithCells="1">
                  <from>
                    <xdr:col>12</xdr:col>
                    <xdr:colOff>95250</xdr:colOff>
                    <xdr:row>45</xdr:row>
                    <xdr:rowOff>133350</xdr:rowOff>
                  </from>
                  <to>
                    <xdr:col>13</xdr:col>
                    <xdr:colOff>190500</xdr:colOff>
                    <xdr:row>47</xdr:row>
                    <xdr:rowOff>76200</xdr:rowOff>
                  </to>
                </anchor>
              </controlPr>
            </control>
          </mc:Choice>
        </mc:AlternateContent>
        <mc:AlternateContent xmlns:mc="http://schemas.openxmlformats.org/markup-compatibility/2006">
          <mc:Choice Requires="x14">
            <control shapeId="133202" r:id="rId85" name="Check Box 82">
              <controlPr locked="0" defaultSize="0" autoFill="0" autoLine="0" autoPict="0">
                <anchor moveWithCells="1">
                  <from>
                    <xdr:col>12</xdr:col>
                    <xdr:colOff>95250</xdr:colOff>
                    <xdr:row>46</xdr:row>
                    <xdr:rowOff>114300</xdr:rowOff>
                  </from>
                  <to>
                    <xdr:col>13</xdr:col>
                    <xdr:colOff>190500</xdr:colOff>
                    <xdr:row>48</xdr:row>
                    <xdr:rowOff>19050</xdr:rowOff>
                  </to>
                </anchor>
              </controlPr>
            </control>
          </mc:Choice>
        </mc:AlternateContent>
        <mc:AlternateContent xmlns:mc="http://schemas.openxmlformats.org/markup-compatibility/2006">
          <mc:Choice Requires="x14">
            <control shapeId="133203" r:id="rId86" name="Check Box 83">
              <controlPr locked="0" defaultSize="0" autoFill="0" autoLine="0" autoPict="0">
                <anchor moveWithCells="1">
                  <from>
                    <xdr:col>13</xdr:col>
                    <xdr:colOff>95250</xdr:colOff>
                    <xdr:row>44</xdr:row>
                    <xdr:rowOff>152400</xdr:rowOff>
                  </from>
                  <to>
                    <xdr:col>14</xdr:col>
                    <xdr:colOff>190500</xdr:colOff>
                    <xdr:row>46</xdr:row>
                    <xdr:rowOff>95250</xdr:rowOff>
                  </to>
                </anchor>
              </controlPr>
            </control>
          </mc:Choice>
        </mc:AlternateContent>
        <mc:AlternateContent xmlns:mc="http://schemas.openxmlformats.org/markup-compatibility/2006">
          <mc:Choice Requires="x14">
            <control shapeId="133204" r:id="rId87" name="Check Box 84">
              <controlPr locked="0" defaultSize="0" autoFill="0" autoLine="0" autoPict="0">
                <anchor moveWithCells="1">
                  <from>
                    <xdr:col>13</xdr:col>
                    <xdr:colOff>95250</xdr:colOff>
                    <xdr:row>45</xdr:row>
                    <xdr:rowOff>133350</xdr:rowOff>
                  </from>
                  <to>
                    <xdr:col>14</xdr:col>
                    <xdr:colOff>190500</xdr:colOff>
                    <xdr:row>47</xdr:row>
                    <xdr:rowOff>76200</xdr:rowOff>
                  </to>
                </anchor>
              </controlPr>
            </control>
          </mc:Choice>
        </mc:AlternateContent>
        <mc:AlternateContent xmlns:mc="http://schemas.openxmlformats.org/markup-compatibility/2006">
          <mc:Choice Requires="x14">
            <control shapeId="133205" r:id="rId88" name="Check Box 85">
              <controlPr locked="0" defaultSize="0" autoFill="0" autoLine="0" autoPict="0">
                <anchor moveWithCells="1">
                  <from>
                    <xdr:col>13</xdr:col>
                    <xdr:colOff>95250</xdr:colOff>
                    <xdr:row>46</xdr:row>
                    <xdr:rowOff>114300</xdr:rowOff>
                  </from>
                  <to>
                    <xdr:col>14</xdr:col>
                    <xdr:colOff>190500</xdr:colOff>
                    <xdr:row>48</xdr:row>
                    <xdr:rowOff>19050</xdr:rowOff>
                  </to>
                </anchor>
              </controlPr>
            </control>
          </mc:Choice>
        </mc:AlternateContent>
        <mc:AlternateContent xmlns:mc="http://schemas.openxmlformats.org/markup-compatibility/2006">
          <mc:Choice Requires="x14">
            <control shapeId="133206" r:id="rId89" name="Check Box 86">
              <controlPr locked="0" defaultSize="0" autoFill="0" autoLine="0" autoPict="0">
                <anchor moveWithCells="1">
                  <from>
                    <xdr:col>14</xdr:col>
                    <xdr:colOff>95250</xdr:colOff>
                    <xdr:row>44</xdr:row>
                    <xdr:rowOff>152400</xdr:rowOff>
                  </from>
                  <to>
                    <xdr:col>15</xdr:col>
                    <xdr:colOff>190500</xdr:colOff>
                    <xdr:row>46</xdr:row>
                    <xdr:rowOff>95250</xdr:rowOff>
                  </to>
                </anchor>
              </controlPr>
            </control>
          </mc:Choice>
        </mc:AlternateContent>
        <mc:AlternateContent xmlns:mc="http://schemas.openxmlformats.org/markup-compatibility/2006">
          <mc:Choice Requires="x14">
            <control shapeId="133207" r:id="rId90" name="Check Box 87">
              <controlPr locked="0" defaultSize="0" autoFill="0" autoLine="0" autoPict="0">
                <anchor moveWithCells="1">
                  <from>
                    <xdr:col>14</xdr:col>
                    <xdr:colOff>95250</xdr:colOff>
                    <xdr:row>45</xdr:row>
                    <xdr:rowOff>133350</xdr:rowOff>
                  </from>
                  <to>
                    <xdr:col>15</xdr:col>
                    <xdr:colOff>190500</xdr:colOff>
                    <xdr:row>47</xdr:row>
                    <xdr:rowOff>76200</xdr:rowOff>
                  </to>
                </anchor>
              </controlPr>
            </control>
          </mc:Choice>
        </mc:AlternateContent>
        <mc:AlternateContent xmlns:mc="http://schemas.openxmlformats.org/markup-compatibility/2006">
          <mc:Choice Requires="x14">
            <control shapeId="133208" r:id="rId91" name="Check Box 88">
              <controlPr locked="0" defaultSize="0" autoFill="0" autoLine="0" autoPict="0">
                <anchor moveWithCells="1">
                  <from>
                    <xdr:col>14</xdr:col>
                    <xdr:colOff>95250</xdr:colOff>
                    <xdr:row>46</xdr:row>
                    <xdr:rowOff>114300</xdr:rowOff>
                  </from>
                  <to>
                    <xdr:col>15</xdr:col>
                    <xdr:colOff>190500</xdr:colOff>
                    <xdr:row>48</xdr:row>
                    <xdr:rowOff>19050</xdr:rowOff>
                  </to>
                </anchor>
              </controlPr>
            </control>
          </mc:Choice>
        </mc:AlternateContent>
        <mc:AlternateContent xmlns:mc="http://schemas.openxmlformats.org/markup-compatibility/2006">
          <mc:Choice Requires="x14">
            <control shapeId="133209" r:id="rId92" name="Check Box 89">
              <controlPr locked="0" defaultSize="0" autoFill="0" autoLine="0" autoPict="0">
                <anchor moveWithCells="1">
                  <from>
                    <xdr:col>15</xdr:col>
                    <xdr:colOff>95250</xdr:colOff>
                    <xdr:row>44</xdr:row>
                    <xdr:rowOff>152400</xdr:rowOff>
                  </from>
                  <to>
                    <xdr:col>16</xdr:col>
                    <xdr:colOff>190500</xdr:colOff>
                    <xdr:row>46</xdr:row>
                    <xdr:rowOff>95250</xdr:rowOff>
                  </to>
                </anchor>
              </controlPr>
            </control>
          </mc:Choice>
        </mc:AlternateContent>
        <mc:AlternateContent xmlns:mc="http://schemas.openxmlformats.org/markup-compatibility/2006">
          <mc:Choice Requires="x14">
            <control shapeId="133210" r:id="rId93" name="Check Box 90">
              <controlPr locked="0" defaultSize="0" autoFill="0" autoLine="0" autoPict="0">
                <anchor moveWithCells="1">
                  <from>
                    <xdr:col>15</xdr:col>
                    <xdr:colOff>95250</xdr:colOff>
                    <xdr:row>45</xdr:row>
                    <xdr:rowOff>133350</xdr:rowOff>
                  </from>
                  <to>
                    <xdr:col>16</xdr:col>
                    <xdr:colOff>190500</xdr:colOff>
                    <xdr:row>47</xdr:row>
                    <xdr:rowOff>76200</xdr:rowOff>
                  </to>
                </anchor>
              </controlPr>
            </control>
          </mc:Choice>
        </mc:AlternateContent>
        <mc:AlternateContent xmlns:mc="http://schemas.openxmlformats.org/markup-compatibility/2006">
          <mc:Choice Requires="x14">
            <control shapeId="133211" r:id="rId94" name="Check Box 91">
              <controlPr locked="0" defaultSize="0" autoFill="0" autoLine="0" autoPict="0">
                <anchor moveWithCells="1">
                  <from>
                    <xdr:col>15</xdr:col>
                    <xdr:colOff>95250</xdr:colOff>
                    <xdr:row>46</xdr:row>
                    <xdr:rowOff>114300</xdr:rowOff>
                  </from>
                  <to>
                    <xdr:col>16</xdr:col>
                    <xdr:colOff>190500</xdr:colOff>
                    <xdr:row>48</xdr:row>
                    <xdr:rowOff>19050</xdr:rowOff>
                  </to>
                </anchor>
              </controlPr>
            </control>
          </mc:Choice>
        </mc:AlternateContent>
        <mc:AlternateContent xmlns:mc="http://schemas.openxmlformats.org/markup-compatibility/2006">
          <mc:Choice Requires="x14">
            <control shapeId="133212" r:id="rId95" name="Check Box 92">
              <controlPr locked="0" defaultSize="0" autoFill="0" autoLine="0" autoPict="0">
                <anchor moveWithCells="1">
                  <from>
                    <xdr:col>16</xdr:col>
                    <xdr:colOff>114300</xdr:colOff>
                    <xdr:row>44</xdr:row>
                    <xdr:rowOff>152400</xdr:rowOff>
                  </from>
                  <to>
                    <xdr:col>17</xdr:col>
                    <xdr:colOff>133350</xdr:colOff>
                    <xdr:row>46</xdr:row>
                    <xdr:rowOff>95250</xdr:rowOff>
                  </to>
                </anchor>
              </controlPr>
            </control>
          </mc:Choice>
        </mc:AlternateContent>
        <mc:AlternateContent xmlns:mc="http://schemas.openxmlformats.org/markup-compatibility/2006">
          <mc:Choice Requires="x14">
            <control shapeId="133213" r:id="rId96" name="Check Box 93">
              <controlPr locked="0" defaultSize="0" autoFill="0" autoLine="0" autoPict="0">
                <anchor moveWithCells="1">
                  <from>
                    <xdr:col>16</xdr:col>
                    <xdr:colOff>114300</xdr:colOff>
                    <xdr:row>45</xdr:row>
                    <xdr:rowOff>133350</xdr:rowOff>
                  </from>
                  <to>
                    <xdr:col>17</xdr:col>
                    <xdr:colOff>133350</xdr:colOff>
                    <xdr:row>47</xdr:row>
                    <xdr:rowOff>76200</xdr:rowOff>
                  </to>
                </anchor>
              </controlPr>
            </control>
          </mc:Choice>
        </mc:AlternateContent>
        <mc:AlternateContent xmlns:mc="http://schemas.openxmlformats.org/markup-compatibility/2006">
          <mc:Choice Requires="x14">
            <control shapeId="133214" r:id="rId97" name="Check Box 94">
              <controlPr locked="0" defaultSize="0" autoFill="0" autoLine="0" autoPict="0">
                <anchor moveWithCells="1">
                  <from>
                    <xdr:col>16</xdr:col>
                    <xdr:colOff>114300</xdr:colOff>
                    <xdr:row>46</xdr:row>
                    <xdr:rowOff>114300</xdr:rowOff>
                  </from>
                  <to>
                    <xdr:col>17</xdr:col>
                    <xdr:colOff>133350</xdr:colOff>
                    <xdr:row>48</xdr:row>
                    <xdr:rowOff>19050</xdr:rowOff>
                  </to>
                </anchor>
              </controlPr>
            </control>
          </mc:Choice>
        </mc:AlternateContent>
        <mc:AlternateContent xmlns:mc="http://schemas.openxmlformats.org/markup-compatibility/2006">
          <mc:Choice Requires="x14">
            <control shapeId="133215" r:id="rId98" name="Check Box 95">
              <controlPr locked="0" defaultSize="0" autoFill="0" autoLine="0" autoPict="0">
                <anchor moveWithCells="1">
                  <from>
                    <xdr:col>17</xdr:col>
                    <xdr:colOff>95250</xdr:colOff>
                    <xdr:row>44</xdr:row>
                    <xdr:rowOff>152400</xdr:rowOff>
                  </from>
                  <to>
                    <xdr:col>18</xdr:col>
                    <xdr:colOff>190500</xdr:colOff>
                    <xdr:row>46</xdr:row>
                    <xdr:rowOff>95250</xdr:rowOff>
                  </to>
                </anchor>
              </controlPr>
            </control>
          </mc:Choice>
        </mc:AlternateContent>
        <mc:AlternateContent xmlns:mc="http://schemas.openxmlformats.org/markup-compatibility/2006">
          <mc:Choice Requires="x14">
            <control shapeId="133216" r:id="rId99" name="Check Box 96">
              <controlPr locked="0" defaultSize="0" autoFill="0" autoLine="0" autoPict="0">
                <anchor moveWithCells="1">
                  <from>
                    <xdr:col>17</xdr:col>
                    <xdr:colOff>95250</xdr:colOff>
                    <xdr:row>45</xdr:row>
                    <xdr:rowOff>133350</xdr:rowOff>
                  </from>
                  <to>
                    <xdr:col>18</xdr:col>
                    <xdr:colOff>190500</xdr:colOff>
                    <xdr:row>47</xdr:row>
                    <xdr:rowOff>76200</xdr:rowOff>
                  </to>
                </anchor>
              </controlPr>
            </control>
          </mc:Choice>
        </mc:AlternateContent>
        <mc:AlternateContent xmlns:mc="http://schemas.openxmlformats.org/markup-compatibility/2006">
          <mc:Choice Requires="x14">
            <control shapeId="133217" r:id="rId100" name="Check Box 97">
              <controlPr locked="0" defaultSize="0" autoFill="0" autoLine="0" autoPict="0">
                <anchor moveWithCells="1">
                  <from>
                    <xdr:col>17</xdr:col>
                    <xdr:colOff>95250</xdr:colOff>
                    <xdr:row>46</xdr:row>
                    <xdr:rowOff>114300</xdr:rowOff>
                  </from>
                  <to>
                    <xdr:col>18</xdr:col>
                    <xdr:colOff>190500</xdr:colOff>
                    <xdr:row>48</xdr:row>
                    <xdr:rowOff>19050</xdr:rowOff>
                  </to>
                </anchor>
              </controlPr>
            </control>
          </mc:Choice>
        </mc:AlternateContent>
        <mc:AlternateContent xmlns:mc="http://schemas.openxmlformats.org/markup-compatibility/2006">
          <mc:Choice Requires="x14">
            <control shapeId="133218" r:id="rId101" name="Check Box 98">
              <controlPr locked="0" defaultSize="0" autoFill="0" autoLine="0" autoPict="0">
                <anchor moveWithCells="1">
                  <from>
                    <xdr:col>18</xdr:col>
                    <xdr:colOff>95250</xdr:colOff>
                    <xdr:row>44</xdr:row>
                    <xdr:rowOff>152400</xdr:rowOff>
                  </from>
                  <to>
                    <xdr:col>19</xdr:col>
                    <xdr:colOff>190500</xdr:colOff>
                    <xdr:row>46</xdr:row>
                    <xdr:rowOff>95250</xdr:rowOff>
                  </to>
                </anchor>
              </controlPr>
            </control>
          </mc:Choice>
        </mc:AlternateContent>
        <mc:AlternateContent xmlns:mc="http://schemas.openxmlformats.org/markup-compatibility/2006">
          <mc:Choice Requires="x14">
            <control shapeId="133219" r:id="rId102" name="Check Box 99">
              <controlPr locked="0" defaultSize="0" autoFill="0" autoLine="0" autoPict="0">
                <anchor moveWithCells="1">
                  <from>
                    <xdr:col>18</xdr:col>
                    <xdr:colOff>95250</xdr:colOff>
                    <xdr:row>45</xdr:row>
                    <xdr:rowOff>133350</xdr:rowOff>
                  </from>
                  <to>
                    <xdr:col>19</xdr:col>
                    <xdr:colOff>190500</xdr:colOff>
                    <xdr:row>47</xdr:row>
                    <xdr:rowOff>76200</xdr:rowOff>
                  </to>
                </anchor>
              </controlPr>
            </control>
          </mc:Choice>
        </mc:AlternateContent>
        <mc:AlternateContent xmlns:mc="http://schemas.openxmlformats.org/markup-compatibility/2006">
          <mc:Choice Requires="x14">
            <control shapeId="133220" r:id="rId103" name="Check Box 100">
              <controlPr locked="0" defaultSize="0" autoFill="0" autoLine="0" autoPict="0">
                <anchor moveWithCells="1">
                  <from>
                    <xdr:col>18</xdr:col>
                    <xdr:colOff>95250</xdr:colOff>
                    <xdr:row>46</xdr:row>
                    <xdr:rowOff>114300</xdr:rowOff>
                  </from>
                  <to>
                    <xdr:col>19</xdr:col>
                    <xdr:colOff>190500</xdr:colOff>
                    <xdr:row>48</xdr:row>
                    <xdr:rowOff>19050</xdr:rowOff>
                  </to>
                </anchor>
              </controlPr>
            </control>
          </mc:Choice>
        </mc:AlternateContent>
        <mc:AlternateContent xmlns:mc="http://schemas.openxmlformats.org/markup-compatibility/2006">
          <mc:Choice Requires="x14">
            <control shapeId="133221" r:id="rId104" name="Check Box 101">
              <controlPr locked="0" defaultSize="0" autoFill="0" autoLine="0" autoPict="0">
                <anchor moveWithCells="1">
                  <from>
                    <xdr:col>19</xdr:col>
                    <xdr:colOff>95250</xdr:colOff>
                    <xdr:row>44</xdr:row>
                    <xdr:rowOff>152400</xdr:rowOff>
                  </from>
                  <to>
                    <xdr:col>20</xdr:col>
                    <xdr:colOff>190500</xdr:colOff>
                    <xdr:row>46</xdr:row>
                    <xdr:rowOff>95250</xdr:rowOff>
                  </to>
                </anchor>
              </controlPr>
            </control>
          </mc:Choice>
        </mc:AlternateContent>
        <mc:AlternateContent xmlns:mc="http://schemas.openxmlformats.org/markup-compatibility/2006">
          <mc:Choice Requires="x14">
            <control shapeId="133222" r:id="rId105" name="Check Box 102">
              <controlPr locked="0" defaultSize="0" autoFill="0" autoLine="0" autoPict="0">
                <anchor moveWithCells="1">
                  <from>
                    <xdr:col>19</xdr:col>
                    <xdr:colOff>95250</xdr:colOff>
                    <xdr:row>45</xdr:row>
                    <xdr:rowOff>133350</xdr:rowOff>
                  </from>
                  <to>
                    <xdr:col>20</xdr:col>
                    <xdr:colOff>190500</xdr:colOff>
                    <xdr:row>47</xdr:row>
                    <xdr:rowOff>76200</xdr:rowOff>
                  </to>
                </anchor>
              </controlPr>
            </control>
          </mc:Choice>
        </mc:AlternateContent>
        <mc:AlternateContent xmlns:mc="http://schemas.openxmlformats.org/markup-compatibility/2006">
          <mc:Choice Requires="x14">
            <control shapeId="133223" r:id="rId106" name="Check Box 103">
              <controlPr locked="0" defaultSize="0" autoFill="0" autoLine="0" autoPict="0">
                <anchor moveWithCells="1">
                  <from>
                    <xdr:col>19</xdr:col>
                    <xdr:colOff>95250</xdr:colOff>
                    <xdr:row>46</xdr:row>
                    <xdr:rowOff>114300</xdr:rowOff>
                  </from>
                  <to>
                    <xdr:col>20</xdr:col>
                    <xdr:colOff>190500</xdr:colOff>
                    <xdr:row>48</xdr:row>
                    <xdr:rowOff>19050</xdr:rowOff>
                  </to>
                </anchor>
              </controlPr>
            </control>
          </mc:Choice>
        </mc:AlternateContent>
        <mc:AlternateContent xmlns:mc="http://schemas.openxmlformats.org/markup-compatibility/2006">
          <mc:Choice Requires="x14">
            <control shapeId="133224" r:id="rId107" name="Check Box 104">
              <controlPr locked="0" defaultSize="0" autoFill="0" autoLine="0" autoPict="0">
                <anchor moveWithCells="1">
                  <from>
                    <xdr:col>20</xdr:col>
                    <xdr:colOff>95250</xdr:colOff>
                    <xdr:row>44</xdr:row>
                    <xdr:rowOff>152400</xdr:rowOff>
                  </from>
                  <to>
                    <xdr:col>21</xdr:col>
                    <xdr:colOff>190500</xdr:colOff>
                    <xdr:row>46</xdr:row>
                    <xdr:rowOff>95250</xdr:rowOff>
                  </to>
                </anchor>
              </controlPr>
            </control>
          </mc:Choice>
        </mc:AlternateContent>
        <mc:AlternateContent xmlns:mc="http://schemas.openxmlformats.org/markup-compatibility/2006">
          <mc:Choice Requires="x14">
            <control shapeId="133225" r:id="rId108" name="Check Box 105">
              <controlPr locked="0" defaultSize="0" autoFill="0" autoLine="0" autoPict="0">
                <anchor moveWithCells="1">
                  <from>
                    <xdr:col>20</xdr:col>
                    <xdr:colOff>95250</xdr:colOff>
                    <xdr:row>45</xdr:row>
                    <xdr:rowOff>133350</xdr:rowOff>
                  </from>
                  <to>
                    <xdr:col>21</xdr:col>
                    <xdr:colOff>190500</xdr:colOff>
                    <xdr:row>47</xdr:row>
                    <xdr:rowOff>76200</xdr:rowOff>
                  </to>
                </anchor>
              </controlPr>
            </control>
          </mc:Choice>
        </mc:AlternateContent>
        <mc:AlternateContent xmlns:mc="http://schemas.openxmlformats.org/markup-compatibility/2006">
          <mc:Choice Requires="x14">
            <control shapeId="133226" r:id="rId109" name="Check Box 106">
              <controlPr locked="0" defaultSize="0" autoFill="0" autoLine="0" autoPict="0">
                <anchor moveWithCells="1">
                  <from>
                    <xdr:col>20</xdr:col>
                    <xdr:colOff>95250</xdr:colOff>
                    <xdr:row>46</xdr:row>
                    <xdr:rowOff>114300</xdr:rowOff>
                  </from>
                  <to>
                    <xdr:col>21</xdr:col>
                    <xdr:colOff>190500</xdr:colOff>
                    <xdr:row>48</xdr:row>
                    <xdr:rowOff>19050</xdr:rowOff>
                  </to>
                </anchor>
              </controlPr>
            </control>
          </mc:Choice>
        </mc:AlternateContent>
        <mc:AlternateContent xmlns:mc="http://schemas.openxmlformats.org/markup-compatibility/2006">
          <mc:Choice Requires="x14">
            <control shapeId="133227" r:id="rId110" name="Check Box 107">
              <controlPr locked="0" defaultSize="0" autoFill="0" autoLine="0" autoPict="0">
                <anchor moveWithCells="1">
                  <from>
                    <xdr:col>21</xdr:col>
                    <xdr:colOff>95250</xdr:colOff>
                    <xdr:row>44</xdr:row>
                    <xdr:rowOff>152400</xdr:rowOff>
                  </from>
                  <to>
                    <xdr:col>22</xdr:col>
                    <xdr:colOff>190500</xdr:colOff>
                    <xdr:row>46</xdr:row>
                    <xdr:rowOff>95250</xdr:rowOff>
                  </to>
                </anchor>
              </controlPr>
            </control>
          </mc:Choice>
        </mc:AlternateContent>
        <mc:AlternateContent xmlns:mc="http://schemas.openxmlformats.org/markup-compatibility/2006">
          <mc:Choice Requires="x14">
            <control shapeId="133228" r:id="rId111" name="Check Box 108">
              <controlPr locked="0" defaultSize="0" autoFill="0" autoLine="0" autoPict="0">
                <anchor moveWithCells="1">
                  <from>
                    <xdr:col>21</xdr:col>
                    <xdr:colOff>95250</xdr:colOff>
                    <xdr:row>45</xdr:row>
                    <xdr:rowOff>133350</xdr:rowOff>
                  </from>
                  <to>
                    <xdr:col>22</xdr:col>
                    <xdr:colOff>190500</xdr:colOff>
                    <xdr:row>47</xdr:row>
                    <xdr:rowOff>76200</xdr:rowOff>
                  </to>
                </anchor>
              </controlPr>
            </control>
          </mc:Choice>
        </mc:AlternateContent>
        <mc:AlternateContent xmlns:mc="http://schemas.openxmlformats.org/markup-compatibility/2006">
          <mc:Choice Requires="x14">
            <control shapeId="133229" r:id="rId112" name="Check Box 109">
              <controlPr locked="0" defaultSize="0" autoFill="0" autoLine="0" autoPict="0">
                <anchor moveWithCells="1">
                  <from>
                    <xdr:col>21</xdr:col>
                    <xdr:colOff>95250</xdr:colOff>
                    <xdr:row>46</xdr:row>
                    <xdr:rowOff>114300</xdr:rowOff>
                  </from>
                  <to>
                    <xdr:col>22</xdr:col>
                    <xdr:colOff>190500</xdr:colOff>
                    <xdr:row>48</xdr:row>
                    <xdr:rowOff>19050</xdr:rowOff>
                  </to>
                </anchor>
              </controlPr>
            </control>
          </mc:Choice>
        </mc:AlternateContent>
        <mc:AlternateContent xmlns:mc="http://schemas.openxmlformats.org/markup-compatibility/2006">
          <mc:Choice Requires="x14">
            <control shapeId="133230" r:id="rId113" name="Check Box 110">
              <controlPr locked="0" defaultSize="0" autoFill="0" autoLine="0" autoPict="0">
                <anchor moveWithCells="1">
                  <from>
                    <xdr:col>17</xdr:col>
                    <xdr:colOff>0</xdr:colOff>
                    <xdr:row>58</xdr:row>
                    <xdr:rowOff>19050</xdr:rowOff>
                  </from>
                  <to>
                    <xdr:col>18</xdr:col>
                    <xdr:colOff>114300</xdr:colOff>
                    <xdr:row>59</xdr:row>
                    <xdr:rowOff>57150</xdr:rowOff>
                  </to>
                </anchor>
              </controlPr>
            </control>
          </mc:Choice>
        </mc:AlternateContent>
        <mc:AlternateContent xmlns:mc="http://schemas.openxmlformats.org/markup-compatibility/2006">
          <mc:Choice Requires="x14">
            <control shapeId="133231" r:id="rId114" name="Check Box 111">
              <controlPr locked="0" defaultSize="0" autoFill="0" autoLine="0" autoPict="0">
                <anchor moveWithCells="1">
                  <from>
                    <xdr:col>17</xdr:col>
                    <xdr:colOff>19050</xdr:colOff>
                    <xdr:row>60</xdr:row>
                    <xdr:rowOff>0</xdr:rowOff>
                  </from>
                  <to>
                    <xdr:col>18</xdr:col>
                    <xdr:colOff>133350</xdr:colOff>
                    <xdr:row>61</xdr:row>
                    <xdr:rowOff>19050</xdr:rowOff>
                  </to>
                </anchor>
              </controlPr>
            </control>
          </mc:Choice>
        </mc:AlternateContent>
        <mc:AlternateContent xmlns:mc="http://schemas.openxmlformats.org/markup-compatibility/2006">
          <mc:Choice Requires="x14">
            <control shapeId="133232" r:id="rId115" name="Check Box 112">
              <controlPr locked="0" defaultSize="0" autoFill="0" autoLine="0" autoPict="0">
                <anchor moveWithCells="1">
                  <from>
                    <xdr:col>17</xdr:col>
                    <xdr:colOff>19050</xdr:colOff>
                    <xdr:row>61</xdr:row>
                    <xdr:rowOff>0</xdr:rowOff>
                  </from>
                  <to>
                    <xdr:col>18</xdr:col>
                    <xdr:colOff>133350</xdr:colOff>
                    <xdr:row>62</xdr:row>
                    <xdr:rowOff>19050</xdr:rowOff>
                  </to>
                </anchor>
              </controlPr>
            </control>
          </mc:Choice>
        </mc:AlternateContent>
        <mc:AlternateContent xmlns:mc="http://schemas.openxmlformats.org/markup-compatibility/2006">
          <mc:Choice Requires="x14">
            <control shapeId="133233" r:id="rId116" name="Check Box 113">
              <controlPr locked="0" defaultSize="0" autoFill="0" autoLine="0" autoPict="0">
                <anchor moveWithCells="1">
                  <from>
                    <xdr:col>17</xdr:col>
                    <xdr:colOff>19050</xdr:colOff>
                    <xdr:row>62</xdr:row>
                    <xdr:rowOff>0</xdr:rowOff>
                  </from>
                  <to>
                    <xdr:col>18</xdr:col>
                    <xdr:colOff>133350</xdr:colOff>
                    <xdr:row>63</xdr:row>
                    <xdr:rowOff>19050</xdr:rowOff>
                  </to>
                </anchor>
              </controlPr>
            </control>
          </mc:Choice>
        </mc:AlternateContent>
        <mc:AlternateContent xmlns:mc="http://schemas.openxmlformats.org/markup-compatibility/2006">
          <mc:Choice Requires="x14">
            <control shapeId="133234" r:id="rId117" name="Check Box 114">
              <controlPr locked="0" defaultSize="0" autoFill="0" autoLine="0" autoPict="0">
                <anchor moveWithCells="1">
                  <from>
                    <xdr:col>17</xdr:col>
                    <xdr:colOff>19050</xdr:colOff>
                    <xdr:row>63</xdr:row>
                    <xdr:rowOff>0</xdr:rowOff>
                  </from>
                  <to>
                    <xdr:col>18</xdr:col>
                    <xdr:colOff>133350</xdr:colOff>
                    <xdr:row>64</xdr:row>
                    <xdr:rowOff>19050</xdr:rowOff>
                  </to>
                </anchor>
              </controlPr>
            </control>
          </mc:Choice>
        </mc:AlternateContent>
        <mc:AlternateContent xmlns:mc="http://schemas.openxmlformats.org/markup-compatibility/2006">
          <mc:Choice Requires="x14">
            <control shapeId="133235" r:id="rId118" name="Check Box 115">
              <controlPr locked="0" defaultSize="0" autoFill="0" autoLine="0" autoPict="0">
                <anchor moveWithCells="1">
                  <from>
                    <xdr:col>17</xdr:col>
                    <xdr:colOff>19050</xdr:colOff>
                    <xdr:row>64</xdr:row>
                    <xdr:rowOff>0</xdr:rowOff>
                  </from>
                  <to>
                    <xdr:col>18</xdr:col>
                    <xdr:colOff>133350</xdr:colOff>
                    <xdr:row>65</xdr:row>
                    <xdr:rowOff>19050</xdr:rowOff>
                  </to>
                </anchor>
              </controlPr>
            </control>
          </mc:Choice>
        </mc:AlternateContent>
        <mc:AlternateContent xmlns:mc="http://schemas.openxmlformats.org/markup-compatibility/2006">
          <mc:Choice Requires="x14">
            <control shapeId="133236" r:id="rId119" name="Check Box 116">
              <controlPr locked="0" defaultSize="0" autoFill="0" autoLine="0" autoPict="0">
                <anchor moveWithCells="1">
                  <from>
                    <xdr:col>17</xdr:col>
                    <xdr:colOff>19050</xdr:colOff>
                    <xdr:row>65</xdr:row>
                    <xdr:rowOff>0</xdr:rowOff>
                  </from>
                  <to>
                    <xdr:col>18</xdr:col>
                    <xdr:colOff>133350</xdr:colOff>
                    <xdr:row>66</xdr:row>
                    <xdr:rowOff>19050</xdr:rowOff>
                  </to>
                </anchor>
              </controlPr>
            </control>
          </mc:Choice>
        </mc:AlternateContent>
        <mc:AlternateContent xmlns:mc="http://schemas.openxmlformats.org/markup-compatibility/2006">
          <mc:Choice Requires="x14">
            <control shapeId="133237" r:id="rId120" name="Check Box 117">
              <controlPr locked="0" defaultSize="0" autoFill="0" autoLine="0" autoPict="0">
                <anchor moveWithCells="1">
                  <from>
                    <xdr:col>17</xdr:col>
                    <xdr:colOff>0</xdr:colOff>
                    <xdr:row>59</xdr:row>
                    <xdr:rowOff>0</xdr:rowOff>
                  </from>
                  <to>
                    <xdr:col>18</xdr:col>
                    <xdr:colOff>114300</xdr:colOff>
                    <xdr:row>60</xdr:row>
                    <xdr:rowOff>19050</xdr:rowOff>
                  </to>
                </anchor>
              </controlPr>
            </control>
          </mc:Choice>
        </mc:AlternateContent>
        <mc:AlternateContent xmlns:mc="http://schemas.openxmlformats.org/markup-compatibility/2006">
          <mc:Choice Requires="x14">
            <control shapeId="133238" r:id="rId121" name="Check Box 118">
              <controlPr locked="0" defaultSize="0" autoFill="0" autoLine="0" autoPict="0">
                <anchor moveWithCells="1">
                  <from>
                    <xdr:col>23</xdr:col>
                    <xdr:colOff>57150</xdr:colOff>
                    <xdr:row>39</xdr:row>
                    <xdr:rowOff>19050</xdr:rowOff>
                  </from>
                  <to>
                    <xdr:col>24</xdr:col>
                    <xdr:colOff>152400</xdr:colOff>
                    <xdr:row>40</xdr:row>
                    <xdr:rowOff>0</xdr:rowOff>
                  </to>
                </anchor>
              </controlPr>
            </control>
          </mc:Choice>
        </mc:AlternateContent>
        <mc:AlternateContent xmlns:mc="http://schemas.openxmlformats.org/markup-compatibility/2006">
          <mc:Choice Requires="x14">
            <control shapeId="133239" r:id="rId122" name="Option Button 119">
              <controlPr defaultSize="0" autoFill="0" autoLine="0" autoPict="0">
                <anchor moveWithCells="1">
                  <from>
                    <xdr:col>21</xdr:col>
                    <xdr:colOff>19050</xdr:colOff>
                    <xdr:row>31</xdr:row>
                    <xdr:rowOff>19050</xdr:rowOff>
                  </from>
                  <to>
                    <xdr:col>22</xdr:col>
                    <xdr:colOff>114300</xdr:colOff>
                    <xdr:row>32</xdr:row>
                    <xdr:rowOff>0</xdr:rowOff>
                  </to>
                </anchor>
              </controlPr>
            </control>
          </mc:Choice>
        </mc:AlternateContent>
        <mc:AlternateContent xmlns:mc="http://schemas.openxmlformats.org/markup-compatibility/2006">
          <mc:Choice Requires="x14">
            <control shapeId="133240" r:id="rId123" name="Check Box 120">
              <controlPr locked="0" defaultSize="0" autoFill="0" autoLine="0" autoPict="0">
                <anchor moveWithCells="1">
                  <from>
                    <xdr:col>16</xdr:col>
                    <xdr:colOff>19050</xdr:colOff>
                    <xdr:row>65</xdr:row>
                    <xdr:rowOff>0</xdr:rowOff>
                  </from>
                  <to>
                    <xdr:col>17</xdr:col>
                    <xdr:colOff>38100</xdr:colOff>
                    <xdr:row>66</xdr:row>
                    <xdr:rowOff>19050</xdr:rowOff>
                  </to>
                </anchor>
              </controlPr>
            </control>
          </mc:Choice>
        </mc:AlternateContent>
        <mc:AlternateContent xmlns:mc="http://schemas.openxmlformats.org/markup-compatibility/2006">
          <mc:Choice Requires="x14">
            <control shapeId="133241" r:id="rId124" name="Check Box 121">
              <controlPr locked="0" defaultSize="0" autoFill="0" autoLine="0" autoPict="0">
                <anchor moveWithCells="1">
                  <from>
                    <xdr:col>16</xdr:col>
                    <xdr:colOff>19050</xdr:colOff>
                    <xdr:row>66</xdr:row>
                    <xdr:rowOff>0</xdr:rowOff>
                  </from>
                  <to>
                    <xdr:col>17</xdr:col>
                    <xdr:colOff>38100</xdr:colOff>
                    <xdr:row>67</xdr:row>
                    <xdr:rowOff>19050</xdr:rowOff>
                  </to>
                </anchor>
              </controlPr>
            </control>
          </mc:Choice>
        </mc:AlternateContent>
        <mc:AlternateContent xmlns:mc="http://schemas.openxmlformats.org/markup-compatibility/2006">
          <mc:Choice Requires="x14">
            <control shapeId="133242" r:id="rId125" name="Check Box 122">
              <controlPr locked="0" defaultSize="0" autoFill="0" autoLine="0" autoPict="0">
                <anchor moveWithCells="1">
                  <from>
                    <xdr:col>3</xdr:col>
                    <xdr:colOff>19050</xdr:colOff>
                    <xdr:row>65</xdr:row>
                    <xdr:rowOff>0</xdr:rowOff>
                  </from>
                  <to>
                    <xdr:col>4</xdr:col>
                    <xdr:colOff>76200</xdr:colOff>
                    <xdr:row>66</xdr:row>
                    <xdr:rowOff>19050</xdr:rowOff>
                  </to>
                </anchor>
              </controlPr>
            </control>
          </mc:Choice>
        </mc:AlternateContent>
        <mc:AlternateContent xmlns:mc="http://schemas.openxmlformats.org/markup-compatibility/2006">
          <mc:Choice Requires="x14">
            <control shapeId="133243" r:id="rId126" name="Check Box 123">
              <controlPr locked="0" defaultSize="0" autoFill="0" autoLine="0" autoPict="0">
                <anchor moveWithCells="1">
                  <from>
                    <xdr:col>2</xdr:col>
                    <xdr:colOff>38100</xdr:colOff>
                    <xdr:row>65</xdr:row>
                    <xdr:rowOff>0</xdr:rowOff>
                  </from>
                  <to>
                    <xdr:col>3</xdr:col>
                    <xdr:colOff>57150</xdr:colOff>
                    <xdr:row>66</xdr:row>
                    <xdr:rowOff>19050</xdr:rowOff>
                  </to>
                </anchor>
              </controlPr>
            </control>
          </mc:Choice>
        </mc:AlternateContent>
        <mc:AlternateContent xmlns:mc="http://schemas.openxmlformats.org/markup-compatibility/2006">
          <mc:Choice Requires="x14">
            <control shapeId="133244" r:id="rId127" name="Check Box 124">
              <controlPr locked="0" defaultSize="0" autoFill="0" autoLine="0" autoPict="0">
                <anchor moveWithCells="1">
                  <from>
                    <xdr:col>3</xdr:col>
                    <xdr:colOff>19050</xdr:colOff>
                    <xdr:row>66</xdr:row>
                    <xdr:rowOff>0</xdr:rowOff>
                  </from>
                  <to>
                    <xdr:col>4</xdr:col>
                    <xdr:colOff>76200</xdr:colOff>
                    <xdr:row>67</xdr:row>
                    <xdr:rowOff>19050</xdr:rowOff>
                  </to>
                </anchor>
              </controlPr>
            </control>
          </mc:Choice>
        </mc:AlternateContent>
        <mc:AlternateContent xmlns:mc="http://schemas.openxmlformats.org/markup-compatibility/2006">
          <mc:Choice Requires="x14">
            <control shapeId="133245" r:id="rId128" name="Check Box 125">
              <controlPr locked="0" defaultSize="0" autoFill="0" autoLine="0" autoPict="0">
                <anchor moveWithCells="1">
                  <from>
                    <xdr:col>2</xdr:col>
                    <xdr:colOff>38100</xdr:colOff>
                    <xdr:row>66</xdr:row>
                    <xdr:rowOff>0</xdr:rowOff>
                  </from>
                  <to>
                    <xdr:col>3</xdr:col>
                    <xdr:colOff>57150</xdr:colOff>
                    <xdr:row>67</xdr:row>
                    <xdr:rowOff>19050</xdr:rowOff>
                  </to>
                </anchor>
              </controlPr>
            </control>
          </mc:Choice>
        </mc:AlternateContent>
        <mc:AlternateContent xmlns:mc="http://schemas.openxmlformats.org/markup-compatibility/2006">
          <mc:Choice Requires="x14">
            <control shapeId="133246" r:id="rId129" name="Check Box 126">
              <controlPr locked="0" defaultSize="0" autoFill="0" autoLine="0" autoPict="0">
                <anchor moveWithCells="1">
                  <from>
                    <xdr:col>17</xdr:col>
                    <xdr:colOff>19050</xdr:colOff>
                    <xdr:row>65</xdr:row>
                    <xdr:rowOff>0</xdr:rowOff>
                  </from>
                  <to>
                    <xdr:col>18</xdr:col>
                    <xdr:colOff>133350</xdr:colOff>
                    <xdr:row>66</xdr:row>
                    <xdr:rowOff>19050</xdr:rowOff>
                  </to>
                </anchor>
              </controlPr>
            </control>
          </mc:Choice>
        </mc:AlternateContent>
        <mc:AlternateContent xmlns:mc="http://schemas.openxmlformats.org/markup-compatibility/2006">
          <mc:Choice Requires="x14">
            <control shapeId="133247" r:id="rId130" name="Check Box 127">
              <controlPr locked="0" defaultSize="0" autoFill="0" autoLine="0" autoPict="0">
                <anchor moveWithCells="1">
                  <from>
                    <xdr:col>17</xdr:col>
                    <xdr:colOff>19050</xdr:colOff>
                    <xdr:row>66</xdr:row>
                    <xdr:rowOff>0</xdr:rowOff>
                  </from>
                  <to>
                    <xdr:col>18</xdr:col>
                    <xdr:colOff>133350</xdr:colOff>
                    <xdr:row>67</xdr:row>
                    <xdr:rowOff>19050</xdr:rowOff>
                  </to>
                </anchor>
              </controlPr>
            </control>
          </mc:Choice>
        </mc:AlternateContent>
        <mc:AlternateContent xmlns:mc="http://schemas.openxmlformats.org/markup-compatibility/2006">
          <mc:Choice Requires="x14">
            <control shapeId="133248" r:id="rId131" name="Check Box 128">
              <controlPr locked="0" defaultSize="0" autoFill="0" autoLine="0" autoPict="0">
                <anchor moveWithCells="1">
                  <from>
                    <xdr:col>22</xdr:col>
                    <xdr:colOff>114300</xdr:colOff>
                    <xdr:row>45</xdr:row>
                    <xdr:rowOff>19050</xdr:rowOff>
                  </from>
                  <to>
                    <xdr:col>24</xdr:col>
                    <xdr:colOff>0</xdr:colOff>
                    <xdr:row>46</xdr:row>
                    <xdr:rowOff>57150</xdr:rowOff>
                  </to>
                </anchor>
              </controlPr>
            </control>
          </mc:Choice>
        </mc:AlternateContent>
        <mc:AlternateContent xmlns:mc="http://schemas.openxmlformats.org/markup-compatibility/2006">
          <mc:Choice Requires="x14">
            <control shapeId="133249" r:id="rId132" name="Check Box 129">
              <controlPr locked="0" defaultSize="0" autoFill="0" autoLine="0" autoPict="0">
                <anchor moveWithCells="1">
                  <from>
                    <xdr:col>22</xdr:col>
                    <xdr:colOff>114300</xdr:colOff>
                    <xdr:row>46</xdr:row>
                    <xdr:rowOff>19050</xdr:rowOff>
                  </from>
                  <to>
                    <xdr:col>24</xdr:col>
                    <xdr:colOff>0</xdr:colOff>
                    <xdr:row>47</xdr:row>
                    <xdr:rowOff>57150</xdr:rowOff>
                  </to>
                </anchor>
              </controlPr>
            </control>
          </mc:Choice>
        </mc:AlternateContent>
        <mc:AlternateContent xmlns:mc="http://schemas.openxmlformats.org/markup-compatibility/2006">
          <mc:Choice Requires="x14">
            <control shapeId="133250" r:id="rId133" name="Check Box 130">
              <controlPr locked="0" defaultSize="0" autoFill="0" autoLine="0" autoPict="0">
                <anchor moveWithCells="1">
                  <from>
                    <xdr:col>22</xdr:col>
                    <xdr:colOff>114300</xdr:colOff>
                    <xdr:row>46</xdr:row>
                    <xdr:rowOff>171450</xdr:rowOff>
                  </from>
                  <to>
                    <xdr:col>24</xdr:col>
                    <xdr:colOff>0</xdr:colOff>
                    <xdr:row>47</xdr:row>
                    <xdr:rowOff>219075</xdr:rowOff>
                  </to>
                </anchor>
              </controlPr>
            </control>
          </mc:Choice>
        </mc:AlternateContent>
        <mc:AlternateContent xmlns:mc="http://schemas.openxmlformats.org/markup-compatibility/2006">
          <mc:Choice Requires="x14">
            <control shapeId="133251" r:id="rId134" name="Check Box 131">
              <controlPr locked="0" defaultSize="0" autoFill="0" autoLine="0" autoPict="0">
                <anchor moveWithCells="1">
                  <from>
                    <xdr:col>23</xdr:col>
                    <xdr:colOff>104775</xdr:colOff>
                    <xdr:row>45</xdr:row>
                    <xdr:rowOff>19050</xdr:rowOff>
                  </from>
                  <to>
                    <xdr:col>25</xdr:col>
                    <xdr:colOff>0</xdr:colOff>
                    <xdr:row>46</xdr:row>
                    <xdr:rowOff>76200</xdr:rowOff>
                  </to>
                </anchor>
              </controlPr>
            </control>
          </mc:Choice>
        </mc:AlternateContent>
        <mc:AlternateContent xmlns:mc="http://schemas.openxmlformats.org/markup-compatibility/2006">
          <mc:Choice Requires="x14">
            <control shapeId="133252" r:id="rId135" name="Check Box 132">
              <controlPr locked="0" defaultSize="0" autoFill="0" autoLine="0" autoPict="0">
                <anchor moveWithCells="1">
                  <from>
                    <xdr:col>23</xdr:col>
                    <xdr:colOff>114300</xdr:colOff>
                    <xdr:row>46</xdr:row>
                    <xdr:rowOff>19050</xdr:rowOff>
                  </from>
                  <to>
                    <xdr:col>25</xdr:col>
                    <xdr:colOff>0</xdr:colOff>
                    <xdr:row>47</xdr:row>
                    <xdr:rowOff>76200</xdr:rowOff>
                  </to>
                </anchor>
              </controlPr>
            </control>
          </mc:Choice>
        </mc:AlternateContent>
        <mc:AlternateContent xmlns:mc="http://schemas.openxmlformats.org/markup-compatibility/2006">
          <mc:Choice Requires="x14">
            <control shapeId="133253" r:id="rId136" name="Check Box 133">
              <controlPr locked="0" defaultSize="0" autoFill="0" autoLine="0" autoPict="0">
                <anchor moveWithCells="1">
                  <from>
                    <xdr:col>23</xdr:col>
                    <xdr:colOff>114300</xdr:colOff>
                    <xdr:row>46</xdr:row>
                    <xdr:rowOff>171450</xdr:rowOff>
                  </from>
                  <to>
                    <xdr:col>25</xdr:col>
                    <xdr:colOff>0</xdr:colOff>
                    <xdr:row>47</xdr:row>
                    <xdr:rowOff>209550</xdr:rowOff>
                  </to>
                </anchor>
              </controlPr>
            </control>
          </mc:Choice>
        </mc:AlternateContent>
        <mc:AlternateContent xmlns:mc="http://schemas.openxmlformats.org/markup-compatibility/2006">
          <mc:Choice Requires="x14">
            <control shapeId="133254" r:id="rId137" name="Check Box 134">
              <controlPr locked="0" defaultSize="0" autoFill="0" autoLine="0" autoPict="0">
                <anchor moveWithCells="1">
                  <from>
                    <xdr:col>17</xdr:col>
                    <xdr:colOff>19050</xdr:colOff>
                    <xdr:row>60</xdr:row>
                    <xdr:rowOff>0</xdr:rowOff>
                  </from>
                  <to>
                    <xdr:col>18</xdr:col>
                    <xdr:colOff>133350</xdr:colOff>
                    <xdr:row>61</xdr:row>
                    <xdr:rowOff>19050</xdr:rowOff>
                  </to>
                </anchor>
              </controlPr>
            </control>
          </mc:Choice>
        </mc:AlternateContent>
        <mc:AlternateContent xmlns:mc="http://schemas.openxmlformats.org/markup-compatibility/2006">
          <mc:Choice Requires="x14">
            <control shapeId="133255" r:id="rId138" name="Check Box 135">
              <controlPr locked="0" defaultSize="0" autoFill="0" autoLine="0" autoPict="0">
                <anchor moveWithCells="1">
                  <from>
                    <xdr:col>17</xdr:col>
                    <xdr:colOff>19050</xdr:colOff>
                    <xdr:row>61</xdr:row>
                    <xdr:rowOff>0</xdr:rowOff>
                  </from>
                  <to>
                    <xdr:col>18</xdr:col>
                    <xdr:colOff>133350</xdr:colOff>
                    <xdr:row>62</xdr:row>
                    <xdr:rowOff>19050</xdr:rowOff>
                  </to>
                </anchor>
              </controlPr>
            </control>
          </mc:Choice>
        </mc:AlternateContent>
        <mc:AlternateContent xmlns:mc="http://schemas.openxmlformats.org/markup-compatibility/2006">
          <mc:Choice Requires="x14">
            <control shapeId="133256" r:id="rId139" name="Check Box 136">
              <controlPr locked="0" defaultSize="0" autoFill="0" autoLine="0" autoPict="0">
                <anchor moveWithCells="1">
                  <from>
                    <xdr:col>17</xdr:col>
                    <xdr:colOff>19050</xdr:colOff>
                    <xdr:row>62</xdr:row>
                    <xdr:rowOff>0</xdr:rowOff>
                  </from>
                  <to>
                    <xdr:col>18</xdr:col>
                    <xdr:colOff>133350</xdr:colOff>
                    <xdr:row>63</xdr:row>
                    <xdr:rowOff>19050</xdr:rowOff>
                  </to>
                </anchor>
              </controlPr>
            </control>
          </mc:Choice>
        </mc:AlternateContent>
        <mc:AlternateContent xmlns:mc="http://schemas.openxmlformats.org/markup-compatibility/2006">
          <mc:Choice Requires="x14">
            <control shapeId="133257" r:id="rId140" name="Check Box 137">
              <controlPr locked="0" defaultSize="0" autoFill="0" autoLine="0" autoPict="0">
                <anchor moveWithCells="1">
                  <from>
                    <xdr:col>17</xdr:col>
                    <xdr:colOff>19050</xdr:colOff>
                    <xdr:row>63</xdr:row>
                    <xdr:rowOff>0</xdr:rowOff>
                  </from>
                  <to>
                    <xdr:col>18</xdr:col>
                    <xdr:colOff>133350</xdr:colOff>
                    <xdr:row>64</xdr:row>
                    <xdr:rowOff>19050</xdr:rowOff>
                  </to>
                </anchor>
              </controlPr>
            </control>
          </mc:Choice>
        </mc:AlternateContent>
        <mc:AlternateContent xmlns:mc="http://schemas.openxmlformats.org/markup-compatibility/2006">
          <mc:Choice Requires="x14">
            <control shapeId="133258" r:id="rId141" name="Check Box 138">
              <controlPr locked="0" defaultSize="0" autoFill="0" autoLine="0" autoPict="0">
                <anchor moveWithCells="1">
                  <from>
                    <xdr:col>17</xdr:col>
                    <xdr:colOff>19050</xdr:colOff>
                    <xdr:row>64</xdr:row>
                    <xdr:rowOff>0</xdr:rowOff>
                  </from>
                  <to>
                    <xdr:col>18</xdr:col>
                    <xdr:colOff>133350</xdr:colOff>
                    <xdr:row>65</xdr:row>
                    <xdr:rowOff>19050</xdr:rowOff>
                  </to>
                </anchor>
              </controlPr>
            </control>
          </mc:Choice>
        </mc:AlternateContent>
        <mc:AlternateContent xmlns:mc="http://schemas.openxmlformats.org/markup-compatibility/2006">
          <mc:Choice Requires="x14">
            <control shapeId="133259" r:id="rId142" name="Check Box 139">
              <controlPr locked="0" defaultSize="0" autoFill="0" autoLine="0" autoPict="0">
                <anchor moveWithCells="1">
                  <from>
                    <xdr:col>17</xdr:col>
                    <xdr:colOff>19050</xdr:colOff>
                    <xdr:row>64</xdr:row>
                    <xdr:rowOff>0</xdr:rowOff>
                  </from>
                  <to>
                    <xdr:col>18</xdr:col>
                    <xdr:colOff>133350</xdr:colOff>
                    <xdr:row>65</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dimension ref="A1:J31"/>
  <sheetViews>
    <sheetView view="pageBreakPreview" zoomScaleNormal="100" zoomScaleSheetLayoutView="100" workbookViewId="0">
      <selection activeCell="I7" sqref="I7"/>
    </sheetView>
  </sheetViews>
  <sheetFormatPr defaultRowHeight="12.75" x14ac:dyDescent="0.35"/>
  <cols>
    <col min="1" max="1" width="5" customWidth="1"/>
    <col min="2" max="2" width="19" customWidth="1"/>
  </cols>
  <sheetData>
    <row r="1" spans="1:10" ht="39.75" customHeight="1" x14ac:dyDescent="0.65">
      <c r="A1" s="1217" t="s">
        <v>635</v>
      </c>
      <c r="B1" s="1217"/>
      <c r="C1" s="1217"/>
      <c r="D1" s="1217"/>
      <c r="E1" s="1217"/>
      <c r="F1" s="1217"/>
      <c r="G1" s="1217"/>
      <c r="H1" s="1217"/>
      <c r="I1" s="1217"/>
    </row>
    <row r="2" spans="1:10" ht="13.9" x14ac:dyDescent="0.4">
      <c r="A2" s="27" t="s">
        <v>636</v>
      </c>
      <c r="B2" s="28"/>
      <c r="C2" s="28"/>
      <c r="D2" s="28"/>
      <c r="E2" s="28"/>
      <c r="F2" s="29" t="s">
        <v>577</v>
      </c>
      <c r="G2" s="29" t="s">
        <v>578</v>
      </c>
      <c r="H2" s="29" t="s">
        <v>579</v>
      </c>
      <c r="I2" s="29" t="s">
        <v>580</v>
      </c>
      <c r="J2" s="29" t="s">
        <v>581</v>
      </c>
    </row>
    <row r="3" spans="1:10" ht="6" customHeight="1" thickBot="1" x14ac:dyDescent="0.4">
      <c r="A3" s="25"/>
    </row>
    <row r="4" spans="1:10" ht="14.25" thickBot="1" x14ac:dyDescent="0.4">
      <c r="A4" s="564" t="s">
        <v>18</v>
      </c>
      <c r="B4" s="8" t="s">
        <v>19</v>
      </c>
      <c r="F4" s="624" t="s">
        <v>637</v>
      </c>
      <c r="G4" s="624" t="s">
        <v>637</v>
      </c>
      <c r="H4" s="624" t="s">
        <v>637</v>
      </c>
      <c r="I4" s="624" t="s">
        <v>637</v>
      </c>
      <c r="J4" s="624" t="s">
        <v>637</v>
      </c>
    </row>
    <row r="5" spans="1:10" ht="14.25" thickBot="1" x14ac:dyDescent="0.4">
      <c r="A5" s="564" t="s">
        <v>21</v>
      </c>
      <c r="B5" s="625" t="s">
        <v>22</v>
      </c>
      <c r="F5" s="624" t="s">
        <v>637</v>
      </c>
      <c r="G5" s="624" t="s">
        <v>637</v>
      </c>
      <c r="H5" s="624" t="s">
        <v>637</v>
      </c>
      <c r="I5" s="624" t="s">
        <v>637</v>
      </c>
      <c r="J5" s="624" t="s">
        <v>637</v>
      </c>
    </row>
    <row r="6" spans="1:10" ht="14.25" thickBot="1" x14ac:dyDescent="0.4">
      <c r="A6" s="564" t="s">
        <v>184</v>
      </c>
      <c r="B6" s="625" t="s">
        <v>638</v>
      </c>
      <c r="F6" s="624" t="s">
        <v>639</v>
      </c>
      <c r="G6" s="624" t="s">
        <v>637</v>
      </c>
      <c r="H6" s="624" t="s">
        <v>637</v>
      </c>
      <c r="I6" s="624" t="s">
        <v>637</v>
      </c>
      <c r="J6" s="624" t="s">
        <v>637</v>
      </c>
    </row>
    <row r="7" spans="1:10" ht="14.25" thickBot="1" x14ac:dyDescent="0.4">
      <c r="A7" s="11">
        <v>1</v>
      </c>
      <c r="B7" s="8" t="s">
        <v>640</v>
      </c>
      <c r="F7" s="624" t="s">
        <v>637</v>
      </c>
      <c r="G7" s="624" t="s">
        <v>637</v>
      </c>
      <c r="H7" s="624" t="s">
        <v>637</v>
      </c>
      <c r="I7" s="624" t="s">
        <v>637</v>
      </c>
      <c r="J7" s="624" t="s">
        <v>637</v>
      </c>
    </row>
    <row r="8" spans="1:10" ht="14.25" thickBot="1" x14ac:dyDescent="0.4">
      <c r="A8" s="11">
        <v>2</v>
      </c>
      <c r="B8" s="8" t="s">
        <v>30</v>
      </c>
      <c r="F8" s="624" t="s">
        <v>639</v>
      </c>
      <c r="G8" s="624" t="s">
        <v>639</v>
      </c>
      <c r="H8" s="624" t="s">
        <v>639</v>
      </c>
      <c r="I8" s="624" t="s">
        <v>639</v>
      </c>
      <c r="J8" s="624" t="s">
        <v>637</v>
      </c>
    </row>
    <row r="9" spans="1:10" ht="14.25" thickBot="1" x14ac:dyDescent="0.4">
      <c r="A9" s="11">
        <v>3</v>
      </c>
      <c r="B9" s="8" t="s">
        <v>33</v>
      </c>
      <c r="F9" s="624" t="s">
        <v>637</v>
      </c>
      <c r="G9" s="624" t="s">
        <v>637</v>
      </c>
      <c r="H9" s="624" t="s">
        <v>637</v>
      </c>
      <c r="I9" s="624" t="s">
        <v>637</v>
      </c>
      <c r="J9" s="624" t="s">
        <v>637</v>
      </c>
    </row>
    <row r="10" spans="1:10" ht="14.25" thickBot="1" x14ac:dyDescent="0.4">
      <c r="A10" s="11">
        <v>4</v>
      </c>
      <c r="B10" s="8" t="s">
        <v>37</v>
      </c>
      <c r="F10" s="624" t="s">
        <v>639</v>
      </c>
      <c r="G10" s="624" t="s">
        <v>639</v>
      </c>
      <c r="H10" s="624" t="s">
        <v>639</v>
      </c>
      <c r="I10" s="624" t="s">
        <v>639</v>
      </c>
      <c r="J10" s="624" t="s">
        <v>637</v>
      </c>
    </row>
    <row r="11" spans="1:10" ht="14.25" thickBot="1" x14ac:dyDescent="0.4">
      <c r="A11" s="11">
        <v>5</v>
      </c>
      <c r="B11" s="8" t="s">
        <v>40</v>
      </c>
      <c r="F11" s="624" t="s">
        <v>639</v>
      </c>
      <c r="G11" s="624" t="s">
        <v>639</v>
      </c>
      <c r="H11" s="624" t="s">
        <v>639</v>
      </c>
      <c r="I11" s="624" t="s">
        <v>637</v>
      </c>
      <c r="J11" s="624" t="s">
        <v>637</v>
      </c>
    </row>
    <row r="12" spans="1:10" ht="14.25" thickBot="1" x14ac:dyDescent="0.4">
      <c r="A12" s="11">
        <v>6</v>
      </c>
      <c r="B12" s="8" t="s">
        <v>641</v>
      </c>
      <c r="F12" s="624" t="s">
        <v>639</v>
      </c>
      <c r="G12" s="624" t="s">
        <v>637</v>
      </c>
      <c r="H12" s="624" t="s">
        <v>637</v>
      </c>
      <c r="I12" s="624" t="s">
        <v>637</v>
      </c>
      <c r="J12" s="624" t="s">
        <v>637</v>
      </c>
    </row>
    <row r="13" spans="1:10" ht="14.25" thickBot="1" x14ac:dyDescent="0.4">
      <c r="A13" s="11">
        <v>7</v>
      </c>
      <c r="B13" s="8" t="s">
        <v>642</v>
      </c>
      <c r="F13" s="624" t="s">
        <v>639</v>
      </c>
      <c r="G13" s="624" t="s">
        <v>637</v>
      </c>
      <c r="H13" s="624" t="s">
        <v>637</v>
      </c>
      <c r="I13" s="624" t="s">
        <v>637</v>
      </c>
      <c r="J13" s="624" t="s">
        <v>637</v>
      </c>
    </row>
    <row r="14" spans="1:10" ht="14.25" thickBot="1" x14ac:dyDescent="0.4">
      <c r="A14" s="11">
        <v>8</v>
      </c>
      <c r="B14" s="8" t="s">
        <v>50</v>
      </c>
      <c r="F14" s="624" t="s">
        <v>639</v>
      </c>
      <c r="G14" s="624" t="s">
        <v>639</v>
      </c>
      <c r="H14" s="624" t="s">
        <v>639</v>
      </c>
      <c r="I14" s="624" t="s">
        <v>637</v>
      </c>
      <c r="J14" s="624" t="s">
        <v>637</v>
      </c>
    </row>
    <row r="15" spans="1:10" ht="14.25" thickBot="1" x14ac:dyDescent="0.4">
      <c r="A15" s="11">
        <v>9</v>
      </c>
      <c r="B15" s="8" t="s">
        <v>643</v>
      </c>
      <c r="F15" s="624" t="s">
        <v>639</v>
      </c>
      <c r="G15" s="624" t="s">
        <v>639</v>
      </c>
      <c r="H15" s="624" t="s">
        <v>639</v>
      </c>
      <c r="I15" s="624" t="s">
        <v>639</v>
      </c>
      <c r="J15" s="624" t="s">
        <v>637</v>
      </c>
    </row>
    <row r="16" spans="1:10" ht="14.25" thickBot="1" x14ac:dyDescent="0.4">
      <c r="A16" s="11">
        <v>10</v>
      </c>
      <c r="B16" s="8" t="s">
        <v>57</v>
      </c>
      <c r="F16" s="624" t="s">
        <v>639</v>
      </c>
      <c r="G16" s="624" t="s">
        <v>639</v>
      </c>
      <c r="H16" s="624" t="s">
        <v>639</v>
      </c>
      <c r="I16" s="624" t="s">
        <v>639</v>
      </c>
      <c r="J16" s="624" t="s">
        <v>637</v>
      </c>
    </row>
    <row r="17" spans="1:10" ht="14.25" thickBot="1" x14ac:dyDescent="0.4">
      <c r="A17" s="11">
        <v>11</v>
      </c>
      <c r="B17" s="8" t="s">
        <v>60</v>
      </c>
      <c r="F17" s="624" t="s">
        <v>637</v>
      </c>
      <c r="G17" s="624" t="s">
        <v>637</v>
      </c>
      <c r="H17" s="624" t="s">
        <v>637</v>
      </c>
      <c r="I17" s="624" t="s">
        <v>637</v>
      </c>
      <c r="J17" s="624" t="s">
        <v>637</v>
      </c>
    </row>
    <row r="18" spans="1:10" ht="14.25" thickBot="1" x14ac:dyDescent="0.4">
      <c r="A18" s="11">
        <v>12</v>
      </c>
      <c r="B18" s="8" t="s">
        <v>64</v>
      </c>
      <c r="F18" s="624" t="s">
        <v>639</v>
      </c>
      <c r="G18" s="624" t="s">
        <v>637</v>
      </c>
      <c r="H18" s="624" t="s">
        <v>637</v>
      </c>
      <c r="I18" s="624" t="s">
        <v>637</v>
      </c>
      <c r="J18" s="624" t="s">
        <v>637</v>
      </c>
    </row>
    <row r="19" spans="1:10" ht="14.25" thickBot="1" x14ac:dyDescent="0.4">
      <c r="A19" s="11">
        <v>13</v>
      </c>
      <c r="B19" s="8" t="s">
        <v>67</v>
      </c>
      <c r="F19" s="624" t="s">
        <v>639</v>
      </c>
      <c r="G19" s="624" t="s">
        <v>639</v>
      </c>
      <c r="H19" s="624" t="s">
        <v>639</v>
      </c>
      <c r="I19" s="624" t="s">
        <v>639</v>
      </c>
      <c r="J19" s="624" t="s">
        <v>637</v>
      </c>
    </row>
    <row r="20" spans="1:10" ht="14.25" thickBot="1" x14ac:dyDescent="0.4">
      <c r="A20" s="11">
        <v>14</v>
      </c>
      <c r="B20" s="8" t="s">
        <v>70</v>
      </c>
      <c r="F20" s="624" t="s">
        <v>637</v>
      </c>
      <c r="G20" s="624" t="s">
        <v>637</v>
      </c>
      <c r="H20" s="624" t="s">
        <v>637</v>
      </c>
      <c r="I20" s="624" t="s">
        <v>637</v>
      </c>
      <c r="J20" s="624" t="s">
        <v>637</v>
      </c>
    </row>
    <row r="21" spans="1:10" ht="14.25" thickBot="1" x14ac:dyDescent="0.4">
      <c r="A21" s="11">
        <v>15</v>
      </c>
      <c r="B21" s="8" t="s">
        <v>73</v>
      </c>
      <c r="F21" s="624" t="s">
        <v>639</v>
      </c>
      <c r="G21" s="624" t="s">
        <v>639</v>
      </c>
      <c r="H21" s="624" t="s">
        <v>639</v>
      </c>
      <c r="I21" s="624" t="s">
        <v>639</v>
      </c>
      <c r="J21" s="624" t="s">
        <v>637</v>
      </c>
    </row>
    <row r="22" spans="1:10" ht="14.25" thickBot="1" x14ac:dyDescent="0.4">
      <c r="A22" s="11">
        <v>16</v>
      </c>
      <c r="B22" s="8" t="s">
        <v>76</v>
      </c>
      <c r="F22" s="624" t="s">
        <v>639</v>
      </c>
      <c r="G22" s="624" t="s">
        <v>639</v>
      </c>
      <c r="H22" s="624" t="s">
        <v>639</v>
      </c>
      <c r="I22" s="624" t="s">
        <v>639</v>
      </c>
      <c r="J22" s="624" t="s">
        <v>637</v>
      </c>
    </row>
    <row r="23" spans="1:10" ht="14.25" thickBot="1" x14ac:dyDescent="0.4">
      <c r="A23" s="11">
        <v>17</v>
      </c>
      <c r="B23" s="8" t="s">
        <v>79</v>
      </c>
      <c r="F23" s="624" t="s">
        <v>637</v>
      </c>
      <c r="G23" s="624" t="s">
        <v>637</v>
      </c>
      <c r="H23" s="624" t="s">
        <v>637</v>
      </c>
      <c r="I23" s="624" t="s">
        <v>637</v>
      </c>
      <c r="J23" s="624" t="s">
        <v>637</v>
      </c>
    </row>
    <row r="24" spans="1:10" ht="14.25" thickBot="1" x14ac:dyDescent="0.4">
      <c r="A24" s="11">
        <v>18</v>
      </c>
      <c r="B24" s="8" t="s">
        <v>644</v>
      </c>
      <c r="F24" s="624" t="s">
        <v>637</v>
      </c>
      <c r="G24" s="624" t="s">
        <v>637</v>
      </c>
      <c r="H24" s="624" t="s">
        <v>637</v>
      </c>
      <c r="I24" s="624" t="s">
        <v>637</v>
      </c>
      <c r="J24" s="624" t="s">
        <v>637</v>
      </c>
    </row>
    <row r="25" spans="1:10" x14ac:dyDescent="0.35">
      <c r="A25" s="11"/>
      <c r="F25" s="4"/>
      <c r="G25" s="4"/>
      <c r="H25" s="4"/>
      <c r="I25" s="4"/>
      <c r="J25" s="4"/>
    </row>
    <row r="26" spans="1:10" x14ac:dyDescent="0.35">
      <c r="A26" s="11"/>
      <c r="F26" s="4"/>
      <c r="G26" s="4"/>
      <c r="H26" s="4"/>
      <c r="I26" s="4"/>
      <c r="J26" s="4"/>
    </row>
    <row r="29" spans="1:10" ht="27" customHeight="1" x14ac:dyDescent="0.35">
      <c r="B29" s="1218" t="s">
        <v>645</v>
      </c>
      <c r="C29" s="1218"/>
      <c r="D29" s="1218"/>
      <c r="E29" s="1218"/>
      <c r="F29" s="1218"/>
      <c r="G29" s="1218"/>
      <c r="H29" s="1218"/>
      <c r="I29" s="1218"/>
      <c r="J29" s="1218"/>
    </row>
    <row r="30" spans="1:10" x14ac:dyDescent="0.35">
      <c r="B30" s="1218" t="s">
        <v>646</v>
      </c>
      <c r="C30" s="1218"/>
      <c r="D30" s="1218"/>
      <c r="E30" s="1218"/>
      <c r="F30" s="1218"/>
      <c r="G30" s="1218"/>
      <c r="H30" s="1218"/>
      <c r="I30" s="1218"/>
      <c r="J30" s="1218"/>
    </row>
    <row r="31" spans="1:10" ht="12.95" customHeight="1" x14ac:dyDescent="0.35">
      <c r="B31" t="s">
        <v>647</v>
      </c>
    </row>
  </sheetData>
  <mergeCells count="3">
    <mergeCell ref="A1:I1"/>
    <mergeCell ref="B29:J29"/>
    <mergeCell ref="B30:J30"/>
  </mergeCells>
  <phoneticPr fontId="20" type="noConversion"/>
  <pageMargins left="0.75" right="0.75" top="1" bottom="1" header="0.5" footer="0.5"/>
  <pageSetup paperSize="9" scale="9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9DD6-1D98-4907-ACF2-F706840B95B6}">
  <dimension ref="A1:B3"/>
  <sheetViews>
    <sheetView workbookViewId="0">
      <selection activeCell="H12" sqref="H12"/>
    </sheetView>
  </sheetViews>
  <sheetFormatPr defaultRowHeight="12.75" x14ac:dyDescent="0.35"/>
  <cols>
    <col min="2" max="2" width="21.265625" customWidth="1"/>
  </cols>
  <sheetData>
    <row r="1" spans="1:2" ht="14.25" x14ac:dyDescent="0.45">
      <c r="A1" s="642" t="s">
        <v>259</v>
      </c>
      <c r="B1" s="642" t="s">
        <v>648</v>
      </c>
    </row>
    <row r="2" spans="1:2" x14ac:dyDescent="0.35">
      <c r="A2">
        <v>1</v>
      </c>
      <c r="B2" t="s">
        <v>649</v>
      </c>
    </row>
    <row r="3" spans="1:2" x14ac:dyDescent="0.35">
      <c r="A3">
        <v>2</v>
      </c>
      <c r="B3" s="8" t="s">
        <v>650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dimension ref="A1"/>
  <sheetViews>
    <sheetView workbookViewId="0"/>
  </sheetViews>
  <sheetFormatPr defaultRowHeight="12.7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9F7FA42147DBA4282D86316823664E3" ma:contentTypeVersion="0" ma:contentTypeDescription="Create a new document." ma:contentTypeScope="" ma:versionID="37cee21ba077bb07c76df5be91e93bfd">
  <xsd:schema xmlns:xsd="http://www.w3.org/2001/XMLSchema" xmlns:xs="http://www.w3.org/2001/XMLSchema" xmlns:p="http://schemas.microsoft.com/office/2006/metadata/properties" xmlns:ns2="ec10367f-7cc4-4cbc-ad01-1992966072b7" targetNamespace="http://schemas.microsoft.com/office/2006/metadata/properties" ma:root="true" ma:fieldsID="604ab0a60a95839b5878cf978a225482" ns2:_="">
    <xsd:import namespace="ec10367f-7cc4-4cbc-ad01-1992966072b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0367f-7cc4-4cbc-ad01-1992966072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c10367f-7cc4-4cbc-ad01-1992966072b7">WJE7FCHTZ66W-1457675087-20</_dlc_DocId>
    <_dlc_DocIdUrl xmlns="ec10367f-7cc4-4cbc-ad01-1992966072b7">
      <Url>https://sharepoint.goochandhousego.com/group_policy_docs/_layouts/15/DocIdRedir.aspx?ID=WJE7FCHTZ66W-1457675087-20</Url>
      <Description>WJE7FCHTZ66W-1457675087-20</Description>
    </_dlc_DocIdUrl>
  </documentManagement>
</p:properties>
</file>

<file path=customXml/itemProps1.xml><?xml version="1.0" encoding="utf-8"?>
<ds:datastoreItem xmlns:ds="http://schemas.openxmlformats.org/officeDocument/2006/customXml" ds:itemID="{716F792B-4043-4AAB-B6F8-B12963D17099}">
  <ds:schemaRefs>
    <ds:schemaRef ds:uri="http://schemas.microsoft.com/sharepoint/v3/contenttype/forms"/>
  </ds:schemaRefs>
</ds:datastoreItem>
</file>

<file path=customXml/itemProps2.xml><?xml version="1.0" encoding="utf-8"?>
<ds:datastoreItem xmlns:ds="http://schemas.openxmlformats.org/officeDocument/2006/customXml" ds:itemID="{9F463CE8-C6E2-40F7-AA0B-D77DD88A1938}">
  <ds:schemaRefs>
    <ds:schemaRef ds:uri="http://schemas.microsoft.com/sharepoint/events"/>
  </ds:schemaRefs>
</ds:datastoreItem>
</file>

<file path=customXml/itemProps3.xml><?xml version="1.0" encoding="utf-8"?>
<ds:datastoreItem xmlns:ds="http://schemas.openxmlformats.org/officeDocument/2006/customXml" ds:itemID="{B21A53F1-B554-4050-B170-2B39C9F6E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0367f-7cc4-4cbc-ad01-199296607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4DA4B4-1F0B-4E28-88E3-085E2E1809B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ec10367f-7cc4-4cbc-ad01-1992966072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56</vt:i4>
      </vt:variant>
    </vt:vector>
  </HeadingPairs>
  <TitlesOfParts>
    <vt:vector size="82" baseType="lpstr">
      <vt:lpstr>A. LETTER</vt:lpstr>
      <vt:lpstr>B. G&amp;H Requirements Flowdown</vt:lpstr>
      <vt:lpstr>C. G&amp;H Quality Control Plan</vt:lpstr>
      <vt:lpstr>I. Contract, Drawing &amp; Spec.</vt:lpstr>
      <vt:lpstr>II. Review of Design</vt:lpstr>
      <vt:lpstr>III. Predicted Timing Plan </vt:lpstr>
      <vt:lpstr>IV. Team Feasibility Commitment</vt:lpstr>
      <vt:lpstr>V. Quality &amp; Insp. Plan </vt:lpstr>
      <vt:lpstr>VI. Process Flow</vt:lpstr>
      <vt:lpstr>VII. PFMEA</vt:lpstr>
      <vt:lpstr>VII. PFMEA LISTS</vt:lpstr>
      <vt:lpstr>VIII. Gauge R&amp;R </vt:lpstr>
      <vt:lpstr>IX. Tools &amp; Gauges</vt:lpstr>
      <vt:lpstr>X. Process Instructions</vt:lpstr>
      <vt:lpstr>XI. Packing Instructions</vt:lpstr>
      <vt:lpstr>XII. Quality Control Plan</vt:lpstr>
      <vt:lpstr>XIII. SPC</vt:lpstr>
      <vt:lpstr>XIV. AS9102 FAIR</vt:lpstr>
      <vt:lpstr>9102RevB_1.1</vt:lpstr>
      <vt:lpstr>9102RevB_2.1</vt:lpstr>
      <vt:lpstr>9102RevB_3 Gauge.1</vt:lpstr>
      <vt:lpstr>XV. Appearance &amp; XVI product si</vt:lpstr>
      <vt:lpstr>XVII. Assent Database Update</vt:lpstr>
      <vt:lpstr>XVIII. PSW</vt:lpstr>
      <vt:lpstr>Retention</vt:lpstr>
      <vt:lpstr>Log</vt:lpstr>
      <vt:lpstr>'I. Contract, Drawing &amp; Spec.'!Check1</vt:lpstr>
      <vt:lpstr>'I. Contract, Drawing &amp; Spec.'!Check10</vt:lpstr>
      <vt:lpstr>'IV. Team Feasibility Commitment'!Check11</vt:lpstr>
      <vt:lpstr>'I. Contract, Drawing &amp; Spec.'!Check12</vt:lpstr>
      <vt:lpstr>'I. Contract, Drawing &amp; Spec.'!Check13</vt:lpstr>
      <vt:lpstr>'I. Contract, Drawing &amp; Spec.'!Check14</vt:lpstr>
      <vt:lpstr>'I. Contract, Drawing &amp; Spec.'!Check15</vt:lpstr>
      <vt:lpstr>'I. Contract, Drawing &amp; Spec.'!Check16</vt:lpstr>
      <vt:lpstr>'I. Contract, Drawing &amp; Spec.'!Check17</vt:lpstr>
      <vt:lpstr>'I. Contract, Drawing &amp; Spec.'!Check18</vt:lpstr>
      <vt:lpstr>'I. Contract, Drawing &amp; Spec.'!Check19</vt:lpstr>
      <vt:lpstr>'I. Contract, Drawing &amp; Spec.'!Check2</vt:lpstr>
      <vt:lpstr>'I. Contract, Drawing &amp; Spec.'!Check20</vt:lpstr>
      <vt:lpstr>'IV. Team Feasibility Commitment'!Check21</vt:lpstr>
      <vt:lpstr>'I. Contract, Drawing &amp; Spec.'!Check22</vt:lpstr>
      <vt:lpstr>'I. Contract, Drawing &amp; Spec.'!Check23</vt:lpstr>
      <vt:lpstr>'I. Contract, Drawing &amp; Spec.'!Check24</vt:lpstr>
      <vt:lpstr>'I. Contract, Drawing &amp; Spec.'!Check25</vt:lpstr>
      <vt:lpstr>'I. Contract, Drawing &amp; Spec.'!Check26</vt:lpstr>
      <vt:lpstr>'I. Contract, Drawing &amp; Spec.'!Check27</vt:lpstr>
      <vt:lpstr>'I. Contract, Drawing &amp; Spec.'!Check28</vt:lpstr>
      <vt:lpstr>'I. Contract, Drawing &amp; Spec.'!Check29</vt:lpstr>
      <vt:lpstr>'I. Contract, Drawing &amp; Spec.'!Check3</vt:lpstr>
      <vt:lpstr>'I. Contract, Drawing &amp; Spec.'!Check30</vt:lpstr>
      <vt:lpstr>'I. Contract, Drawing &amp; Spec.'!Check4</vt:lpstr>
      <vt:lpstr>'IV. Team Feasibility Commitment'!Check5</vt:lpstr>
      <vt:lpstr>'IV. Team Feasibility Commitment'!Check6</vt:lpstr>
      <vt:lpstr>'IV. Team Feasibility Commitment'!Check7</vt:lpstr>
      <vt:lpstr>'I. Contract, Drawing &amp; Spec.'!Check8</vt:lpstr>
      <vt:lpstr>'I. Contract, Drawing &amp; Spec.'!Check9</vt:lpstr>
      <vt:lpstr>Display_Week</vt:lpstr>
      <vt:lpstr>'9102RevB_1.1'!Print_Area</vt:lpstr>
      <vt:lpstr>'9102RevB_2.1'!Print_Area</vt:lpstr>
      <vt:lpstr>'9102RevB_3 Gauge.1'!Print_Area</vt:lpstr>
      <vt:lpstr>'A. LETTER'!Print_Area</vt:lpstr>
      <vt:lpstr>'C. G&amp;H Quality Control Plan'!Print_Area</vt:lpstr>
      <vt:lpstr>'I. Contract, Drawing &amp; Spec.'!Print_Area</vt:lpstr>
      <vt:lpstr>Retention!Print_Area</vt:lpstr>
      <vt:lpstr>'V. Quality &amp; Insp. Plan '!Print_Area</vt:lpstr>
      <vt:lpstr>'VI. Process Flow'!Print_Area</vt:lpstr>
      <vt:lpstr>'VII. PFMEA'!Print_Area</vt:lpstr>
      <vt:lpstr>'VIII. Gauge R&amp;R '!Print_Area</vt:lpstr>
      <vt:lpstr>'XII. Quality Control Plan'!Print_Area</vt:lpstr>
      <vt:lpstr>'XV. Appearance &amp; XVI product si'!Print_Area</vt:lpstr>
      <vt:lpstr>'XVII. Assent Database Update'!Print_Area</vt:lpstr>
      <vt:lpstr>'XVIII. PSW'!Print_Area</vt:lpstr>
      <vt:lpstr>'9102RevB_1.1'!Print_Titles</vt:lpstr>
      <vt:lpstr>'9102RevB_2.1'!Print_Titles</vt:lpstr>
      <vt:lpstr>'9102RevB_3 Gauge.1'!Print_Titles</vt:lpstr>
      <vt:lpstr>'III. Predicted Timing Plan '!Print_Titles</vt:lpstr>
      <vt:lpstr>'VI. Process Flow'!Print_Titles</vt:lpstr>
      <vt:lpstr>'VII. PFMEA'!Print_Titles</vt:lpstr>
      <vt:lpstr>Project_Start</vt:lpstr>
      <vt:lpstr>'III. Predicted Timing Plan '!task_end</vt:lpstr>
      <vt:lpstr>'III. Predicted Timing Plan '!task_progress</vt:lpstr>
      <vt:lpstr>'III. Predicted Timing Plan '!task_start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G&amp;H PPAP Workbook</dc:title>
  <dc:subject/>
  <dc:creator>chrisj</dc:creator>
  <cp:keywords/>
  <dc:description/>
  <cp:lastModifiedBy>Jon Taylor</cp:lastModifiedBy>
  <cp:revision/>
  <dcterms:created xsi:type="dcterms:W3CDTF">1999-08-04T22:09:04Z</dcterms:created>
  <dcterms:modified xsi:type="dcterms:W3CDTF">2025-07-02T10:29:44Z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0x010100E9F7FA42147DBA4282D86316823664E3</vt:lpwstr>
  </property>
  <property fmtid="{D5CDD505-2E9C-101B-9397-08002B2CF9AE}" pid="3" name="_dlc_DocIdItemGuid">
    <vt:lpwstr>12bd66c6-c81f-4c8b-b594-d28f6a5bff09</vt:lpwstr>
  </property>
</Properties>
</file>