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tiftelsendam.sharepoint.com/sites/Sekretariatet/Shared Documents/General/00_Sentrale_dokumenter_Program/08_Offentlige_filer/"/>
    </mc:Choice>
  </mc:AlternateContent>
  <xr:revisionPtr revIDLastSave="1" documentId="8_{173D9BFB-C544-724B-BF92-907AAFEA711A}" xr6:coauthVersionLast="47" xr6:coauthVersionMax="47" xr10:uidLastSave="{FD96A15C-83FB-F94E-BCB5-A991FB6C1136}"/>
  <bookViews>
    <workbookView xWindow="580" yWindow="760" windowWidth="29560" windowHeight="18880" xr2:uid="{B1DF3DB8-CD54-6349-8D24-E01D3F0CE3F3}"/>
  </bookViews>
  <sheets>
    <sheet name="Version1" sheetId="1" r:id="rId1"/>
  </sheets>
  <definedNames>
    <definedName name="applicationamount">Version1!$B$15</definedName>
    <definedName name="max_amount">Version1!$B$7</definedName>
    <definedName name="min_amount">Version1!$B$6</definedName>
    <definedName name="_xlnm.Print_Area" localSheetId="0">Version1!$A$1:$F$87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4" i="1" l="1"/>
  <c r="B68" i="1"/>
  <c r="C68" i="1"/>
  <c r="D68" i="1"/>
  <c r="E68" i="1"/>
  <c r="F68" i="1"/>
  <c r="F57" i="1"/>
  <c r="C64" i="1"/>
  <c r="D64" i="1"/>
  <c r="E64" i="1"/>
  <c r="B64" i="1"/>
  <c r="F58" i="1"/>
  <c r="F59" i="1"/>
  <c r="F60" i="1"/>
  <c r="F61" i="1"/>
  <c r="F62" i="1"/>
  <c r="F63" i="1"/>
  <c r="F35" i="1"/>
  <c r="F36" i="1"/>
  <c r="F34" i="1"/>
  <c r="C37" i="1"/>
  <c r="D37" i="1"/>
  <c r="E37" i="1"/>
  <c r="B37" i="1"/>
  <c r="B30" i="1"/>
  <c r="F26" i="1"/>
  <c r="F27" i="1"/>
  <c r="F28" i="1"/>
  <c r="F29" i="1"/>
  <c r="F25" i="1"/>
  <c r="E30" i="1"/>
  <c r="C19" i="1"/>
  <c r="A19" i="1"/>
  <c r="A58" i="1"/>
  <c r="E1" i="1"/>
  <c r="E43" i="1"/>
  <c r="F64" i="1" l="1"/>
  <c r="F37" i="1"/>
  <c r="A59" i="1"/>
  <c r="A60" i="1" s="1"/>
  <c r="A61" i="1" s="1"/>
  <c r="A62" i="1" s="1"/>
  <c r="A63" i="1" s="1"/>
  <c r="A77" i="1"/>
  <c r="B82" i="1"/>
  <c r="B76" i="1"/>
  <c r="B77" i="1"/>
  <c r="B78" i="1"/>
  <c r="B79" i="1"/>
  <c r="B80" i="1"/>
  <c r="B81" i="1"/>
  <c r="C30" i="1" l="1"/>
  <c r="D30" i="1"/>
  <c r="F30" i="1" l="1"/>
  <c r="F43" i="1" s="1"/>
  <c r="A76" i="1"/>
  <c r="B43" i="1"/>
  <c r="D43" i="1"/>
  <c r="C43" i="1"/>
  <c r="F50" i="1" l="1"/>
  <c r="F49" i="1"/>
  <c r="F45" i="1"/>
  <c r="F51" i="1" s="1"/>
  <c r="B83" i="1"/>
  <c r="D87" i="1" s="1"/>
  <c r="A78" i="1" l="1"/>
  <c r="A79" i="1" l="1"/>
  <c r="A80" i="1" l="1"/>
  <c r="A81" i="1" l="1"/>
  <c r="A82" i="1"/>
</calcChain>
</file>

<file path=xl/sharedStrings.xml><?xml version="1.0" encoding="utf-8"?>
<sst xmlns="http://schemas.openxmlformats.org/spreadsheetml/2006/main" count="93" uniqueCount="61">
  <si>
    <t>Stiftelsen Dam: Budsjett</t>
  </si>
  <si>
    <t>Dato/tid nå =</t>
  </si>
  <si>
    <t>Skriv kun i de gule feltene. Ikke legg til kolonner eller rader, eller gjør noen andre endringer</t>
  </si>
  <si>
    <r>
      <rPr>
        <sz val="11"/>
        <color rgb="FFFF0000"/>
        <rFont val="Calibri (Brødtekst)"/>
      </rPr>
      <t xml:space="preserve">Oppgi all beløp i </t>
    </r>
    <r>
      <rPr>
        <b/>
        <u/>
        <sz val="11"/>
        <color rgb="FFFF0000"/>
        <rFont val="Calibri (Brødtekst)"/>
      </rPr>
      <t>tusen</t>
    </r>
    <r>
      <rPr>
        <sz val="11"/>
        <color rgb="FFFF0000"/>
        <rFont val="Calibri (Brødtekst)"/>
      </rPr>
      <t xml:space="preserve"> norske kroner</t>
    </r>
    <r>
      <rPr>
        <b/>
        <sz val="11"/>
        <color rgb="FFFF0000"/>
        <rFont val="Calibri (Brødtekst)"/>
      </rPr>
      <t xml:space="preserve"> </t>
    </r>
    <r>
      <rPr>
        <sz val="11"/>
        <color rgb="FFFF0000"/>
        <rFont val="Calibri (Brødtekst)"/>
      </rPr>
      <t xml:space="preserve">(NOK) </t>
    </r>
    <r>
      <rPr>
        <sz val="11"/>
        <color theme="1"/>
        <rFont val="Calibri"/>
        <family val="2"/>
        <scheme val="minor"/>
      </rPr>
      <t>og sjekk KONTROLL-feltene før du ferdigstiller</t>
    </r>
  </si>
  <si>
    <t>Når du er ferdig skriver du ut dokumentet som PDF. Trykk CTRL+P og velg lagre som/skriv ut som PDF</t>
  </si>
  <si>
    <t>Minimum søknadssum =</t>
  </si>
  <si>
    <t>tusen NOK</t>
  </si>
  <si>
    <t>Maksimal søknadssum =</t>
  </si>
  <si>
    <t xml:space="preserve">PROJEKTINFORMASJON </t>
  </si>
  <si>
    <t>Prosjekttittel</t>
  </si>
  <si>
    <t>Prosjektnummer i Damnett</t>
  </si>
  <si>
    <t>Ansvarlig institusjon</t>
  </si>
  <si>
    <t>Prosjektleder</t>
  </si>
  <si>
    <t>Søknadssum i tusen NOK</t>
  </si>
  <si>
    <t>Må være samme sum som i søknadsskjemaet</t>
  </si>
  <si>
    <t>Første budsjettår</t>
  </si>
  <si>
    <t>Må samsvare med første budsjettår i søknadsskjemaet</t>
  </si>
  <si>
    <t>Budsjettet sendes inn ifbm:</t>
  </si>
  <si>
    <t>Søknad</t>
  </si>
  <si>
    <t>Er prosjektet allerede igangsatt?</t>
  </si>
  <si>
    <t xml:space="preserve">1 BUDSJETT </t>
  </si>
  <si>
    <t>Summene i cellene er totalt for hele prosjektperioden</t>
  </si>
  <si>
    <t>1.1 PERSONALKOSTNADER</t>
  </si>
  <si>
    <t>Stiftelsen Dam</t>
  </si>
  <si>
    <t>Egne midler</t>
  </si>
  <si>
    <t>Offentlige midler</t>
  </si>
  <si>
    <t>Andre inntekter</t>
  </si>
  <si>
    <t>Total</t>
  </si>
  <si>
    <t>Seniorforskere</t>
  </si>
  <si>
    <t>Postdoktor</t>
  </si>
  <si>
    <t>PhD student</t>
  </si>
  <si>
    <t>Annet</t>
  </si>
  <si>
    <t>Total Personalkostnader i tusen NOK</t>
  </si>
  <si>
    <t>1.2 ANDRE KOSTNADER</t>
  </si>
  <si>
    <t>Innkjøpte tjenester</t>
  </si>
  <si>
    <t>Materiell/utstyr</t>
  </si>
  <si>
    <t>Total Andre kostnader i tusen NOK</t>
  </si>
  <si>
    <t>2 TOTALT BUDSJETT</t>
  </si>
  <si>
    <t>Total Budsjett i tusen NOK</t>
  </si>
  <si>
    <t>Andelen søknadssummen utgjør av det totale budsjettet =</t>
  </si>
  <si>
    <t>OBS: Skal være minst 33 %</t>
  </si>
  <si>
    <t>KONTROLL</t>
  </si>
  <si>
    <t>Sjekk</t>
  </si>
  <si>
    <t>Er "Total Budsjett: Stiftelsen Dam" likt "Søknadssum"?</t>
  </si>
  <si>
    <t>Er "Total Budsjett: Stiftelsen Dam" innenfor grensene for søknadsbeløp?</t>
  </si>
  <si>
    <t>Utgjør "Total Budsjett: Stiftelsen Dam" mer enn en tredjedel av totalbudsjettet</t>
  </si>
  <si>
    <t>3 ÅRLIG</t>
  </si>
  <si>
    <t xml:space="preserve">VIKTIG: Pass på at summene i kolonnene er like summene i 2 Totalt budsjett. </t>
  </si>
  <si>
    <t>ÅR</t>
  </si>
  <si>
    <t>Total Årlig i tusen NOK</t>
  </si>
  <si>
    <t>Er "Total Årlig" likt "Total Budsjett"?</t>
  </si>
  <si>
    <t>4 UTBETALINGSPLAN</t>
  </si>
  <si>
    <t>Dette vil bli utbetalingene fra Stiftelsen Dam</t>
  </si>
  <si>
    <t>Stiftelsen Dam holder tilbake 10 % av søknadssummen til sluttrapporten er og sluttregnskapet er godkjent.</t>
  </si>
  <si>
    <t>Sum</t>
  </si>
  <si>
    <t>Betingelser</t>
  </si>
  <si>
    <t>Godkjent fremdriftsrapport</t>
  </si>
  <si>
    <t>Siste utbetaling (10 % av søknadssum)</t>
  </si>
  <si>
    <t>Godkjent sluttrapport. OBS: Husk Dams krav om åpenhet</t>
  </si>
  <si>
    <t>Total Utbetaling i tusen NOK</t>
  </si>
  <si>
    <t>Er "Total Utbetaling" likt "Søknadssum"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</si>
</sst>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NOK&quot;\ * #,##0.00_-;\-&quot;NOK&quot;\ * #,##0.00_-;_-&quot;NOK&quot;\ * &quot;-&quot;??_-;_-@_-"/>
    <numFmt numFmtId="165" formatCode="_-&quot;NOK&quot;\ * #,##0_-;\-&quot;NOK&quot;\ * #,##0_-;_-&quot;NOK&quot;\ * &quot;-&quot;??_-;_-@_-"/>
    <numFmt numFmtId="166" formatCode="#,##0_ ;\-#,##0\ "/>
  </numFmts>
  <fonts count="2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25358F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 (Brødtekst)"/>
    </font>
    <font>
      <b/>
      <u/>
      <sz val="11"/>
      <color rgb="FFFF0000"/>
      <name val="Calibri (Brødtekst)"/>
    </font>
    <font>
      <b/>
      <sz val="11"/>
      <color rgb="FFFF0000"/>
      <name val="Calibri (Brødtekst)"/>
    </font>
    <font>
      <b/>
      <sz val="14"/>
      <color rgb="FF1F4E79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6CF"/>
        <bgColor indexed="64"/>
      </patternFill>
    </fill>
    <fill>
      <patternFill patternType="solid">
        <fgColor rgb="FFFFF6CF"/>
        <bgColor rgb="FF000000"/>
      </patternFill>
    </fill>
    <fill>
      <patternFill patternType="solid">
        <fgColor rgb="FF25358F"/>
        <bgColor indexed="64"/>
      </patternFill>
    </fill>
    <fill>
      <patternFill patternType="solid">
        <fgColor rgb="FFA0D4C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74">
    <xf numFmtId="0" fontId="0" fillId="0" borderId="0" xfId="0"/>
    <xf numFmtId="0" fontId="9" fillId="5" borderId="0" xfId="0" applyFont="1" applyFill="1"/>
    <xf numFmtId="0" fontId="10" fillId="5" borderId="0" xfId="0" applyFont="1" applyFill="1"/>
    <xf numFmtId="0" fontId="11" fillId="5" borderId="0" xfId="0" applyFont="1" applyFill="1" applyAlignment="1">
      <alignment horizontal="right" vertical="center"/>
    </xf>
    <xf numFmtId="0" fontId="12" fillId="0" borderId="0" xfId="0" applyFont="1"/>
    <xf numFmtId="0" fontId="2" fillId="0" borderId="0" xfId="0" applyFont="1"/>
    <xf numFmtId="0" fontId="13" fillId="5" borderId="0" xfId="0" applyFont="1" applyFill="1"/>
    <xf numFmtId="0" fontId="7" fillId="0" borderId="1" xfId="0" applyFont="1" applyBorder="1"/>
    <xf numFmtId="0" fontId="14" fillId="0" borderId="0" xfId="0" applyFont="1" applyAlignment="1">
      <alignment horizontal="left"/>
    </xf>
    <xf numFmtId="0" fontId="7" fillId="0" borderId="1" xfId="0" applyFont="1" applyBorder="1" applyAlignment="1">
      <alignment wrapText="1"/>
    </xf>
    <xf numFmtId="0" fontId="15" fillId="6" borderId="1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horizontal="center" vertical="center" wrapText="1"/>
    </xf>
    <xf numFmtId="166" fontId="7" fillId="0" borderId="1" xfId="0" applyNumberFormat="1" applyFont="1" applyBorder="1"/>
    <xf numFmtId="0" fontId="7" fillId="2" borderId="7" xfId="0" applyFont="1" applyFill="1" applyBorder="1"/>
    <xf numFmtId="166" fontId="7" fillId="2" borderId="7" xfId="0" applyNumberFormat="1" applyFont="1" applyFill="1" applyBorder="1"/>
    <xf numFmtId="0" fontId="6" fillId="0" borderId="0" xfId="0" applyFont="1"/>
    <xf numFmtId="0" fontId="8" fillId="0" borderId="0" xfId="0" applyFont="1"/>
    <xf numFmtId="165" fontId="7" fillId="2" borderId="7" xfId="0" applyNumberFormat="1" applyFont="1" applyFill="1" applyBorder="1"/>
    <xf numFmtId="9" fontId="7" fillId="2" borderId="0" xfId="1" applyFont="1" applyFill="1" applyBorder="1" applyAlignment="1" applyProtection="1">
      <alignment horizontal="center"/>
    </xf>
    <xf numFmtId="0" fontId="16" fillId="0" borderId="0" xfId="0" applyFont="1" applyAlignment="1">
      <alignment horizontal="right"/>
    </xf>
    <xf numFmtId="0" fontId="7" fillId="0" borderId="0" xfId="0" applyFont="1"/>
    <xf numFmtId="164" fontId="7" fillId="0" borderId="0" xfId="0" applyNumberFormat="1" applyFont="1"/>
    <xf numFmtId="0" fontId="15" fillId="6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vertical="center"/>
    </xf>
    <xf numFmtId="166" fontId="17" fillId="4" borderId="1" xfId="0" applyNumberFormat="1" applyFont="1" applyFill="1" applyBorder="1" applyAlignment="1">
      <alignment horizontal="right"/>
    </xf>
    <xf numFmtId="166" fontId="17" fillId="4" borderId="4" xfId="0" applyNumberFormat="1" applyFont="1" applyFill="1" applyBorder="1" applyAlignment="1">
      <alignment horizontal="right"/>
    </xf>
    <xf numFmtId="166" fontId="18" fillId="0" borderId="4" xfId="0" applyNumberFormat="1" applyFont="1" applyBorder="1" applyAlignment="1">
      <alignment horizontal="right"/>
    </xf>
    <xf numFmtId="166" fontId="17" fillId="4" borderId="5" xfId="0" applyNumberFormat="1" applyFont="1" applyFill="1" applyBorder="1" applyAlignment="1">
      <alignment horizontal="right"/>
    </xf>
    <xf numFmtId="166" fontId="17" fillId="4" borderId="6" xfId="0" applyNumberFormat="1" applyFont="1" applyFill="1" applyBorder="1" applyAlignment="1">
      <alignment horizontal="right"/>
    </xf>
    <xf numFmtId="166" fontId="7" fillId="2" borderId="7" xfId="0" applyNumberFormat="1" applyFont="1" applyFill="1" applyBorder="1" applyAlignment="1">
      <alignment horizontal="right"/>
    </xf>
    <xf numFmtId="0" fontId="15" fillId="6" borderId="1" xfId="0" applyFont="1" applyFill="1" applyBorder="1"/>
    <xf numFmtId="166" fontId="17" fillId="0" borderId="1" xfId="0" applyNumberFormat="1" applyFont="1" applyBorder="1" applyAlignment="1">
      <alignment horizontal="right" vertical="center"/>
    </xf>
    <xf numFmtId="166" fontId="17" fillId="0" borderId="1" xfId="0" applyNumberFormat="1" applyFont="1" applyBorder="1" applyAlignment="1">
      <alignment horizontal="right"/>
    </xf>
    <xf numFmtId="0" fontId="15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1" fillId="0" borderId="0" xfId="0" applyFont="1" applyAlignment="1">
      <alignment horizontal="left"/>
    </xf>
    <xf numFmtId="166" fontId="1" fillId="3" borderId="5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 wrapText="1"/>
    </xf>
    <xf numFmtId="0" fontId="1" fillId="0" borderId="1" xfId="0" applyFont="1" applyBorder="1"/>
    <xf numFmtId="166" fontId="1" fillId="3" borderId="1" xfId="0" applyNumberFormat="1" applyFont="1" applyFill="1" applyBorder="1" applyProtection="1">
      <protection locked="0"/>
    </xf>
    <xf numFmtId="166" fontId="1" fillId="3" borderId="1" xfId="0" applyNumberFormat="1" applyFont="1" applyFill="1" applyBorder="1"/>
    <xf numFmtId="9" fontId="1" fillId="0" borderId="0" xfId="1" applyFont="1" applyBorder="1" applyProtection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166" fontId="1" fillId="3" borderId="1" xfId="0" applyNumberFormat="1" applyFont="1" applyFill="1" applyBorder="1" applyAlignment="1">
      <alignment horizontal="right"/>
    </xf>
    <xf numFmtId="166" fontId="1" fillId="3" borderId="4" xfId="0" applyNumberFormat="1" applyFont="1" applyFill="1" applyBorder="1" applyAlignment="1">
      <alignment horizontal="right"/>
    </xf>
    <xf numFmtId="166" fontId="1" fillId="3" borderId="8" xfId="0" applyNumberFormat="1" applyFont="1" applyFill="1" applyBorder="1" applyAlignment="1">
      <alignment horizontal="right"/>
    </xf>
    <xf numFmtId="166" fontId="1" fillId="3" borderId="10" xfId="0" applyNumberFormat="1" applyFont="1" applyFill="1" applyBorder="1" applyAlignment="1">
      <alignment horizontal="right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21" fillId="0" borderId="0" xfId="0" applyFont="1"/>
    <xf numFmtId="22" fontId="11" fillId="5" borderId="0" xfId="0" applyNumberFormat="1" applyFont="1" applyFill="1" applyAlignment="1">
      <alignment horizontal="left" vertical="center"/>
    </xf>
    <xf numFmtId="0" fontId="15" fillId="6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15" fillId="6" borderId="9" xfId="0" applyFont="1" applyFill="1" applyBorder="1" applyAlignment="1">
      <alignment horizontal="left"/>
    </xf>
    <xf numFmtId="0" fontId="19" fillId="0" borderId="9" xfId="0" applyFont="1" applyBorder="1" applyAlignment="1">
      <alignment horizontal="left" vertical="center" wrapText="1"/>
    </xf>
    <xf numFmtId="0" fontId="20" fillId="0" borderId="9" xfId="2" applyFont="1" applyBorder="1" applyAlignment="1" applyProtection="1">
      <alignment horizontal="left" vertical="center" wrapText="1"/>
    </xf>
  </cellXfs>
  <cellStyles count="3">
    <cellStyle name="Hyperkobling" xfId="2" builtinId="8"/>
    <cellStyle name="Normal" xfId="0" builtinId="0"/>
    <cellStyle name="Prosent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6CF"/>
      <color rgb="FF25358F"/>
      <color rgb="FFA0D4C5"/>
      <color rgb="FFFFF5F4"/>
      <color rgb="FFFF8F17"/>
      <color rgb="FFEE30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am.no/retningslinjer-for-apenh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72223-CF1E-A14A-B794-FB386433C136}">
  <sheetPr codeName="Sheet1"/>
  <dimension ref="A1:F91"/>
  <sheetViews>
    <sheetView showGridLines="0" tabSelected="1" zoomScale="109" workbookViewId="0">
      <selection activeCell="A2" sqref="A2"/>
    </sheetView>
  </sheetViews>
  <sheetFormatPr defaultColWidth="11" defaultRowHeight="15.95"/>
  <cols>
    <col min="1" max="1" width="32" style="4" customWidth="1"/>
    <col min="2" max="6" width="10" style="4" customWidth="1"/>
    <col min="7" max="16384" width="11" style="4"/>
  </cols>
  <sheetData>
    <row r="1" spans="1:6" ht="21">
      <c r="A1" s="1" t="s">
        <v>0</v>
      </c>
      <c r="B1" s="2"/>
      <c r="C1" s="2"/>
      <c r="D1" s="3" t="s">
        <v>1</v>
      </c>
      <c r="E1" s="57">
        <f ca="1">NOW()</f>
        <v>45812.638480092595</v>
      </c>
      <c r="F1" s="57"/>
    </row>
    <row r="2" spans="1:6" s="5" customFormat="1" ht="15">
      <c r="A2" s="56" t="s">
        <v>2</v>
      </c>
      <c r="B2" s="34"/>
      <c r="C2" s="34"/>
      <c r="D2" s="34"/>
      <c r="E2" s="34"/>
      <c r="F2" s="34"/>
    </row>
    <row r="3" spans="1:6" s="5" customFormat="1" ht="15">
      <c r="A3" s="34" t="s">
        <v>3</v>
      </c>
      <c r="B3" s="34"/>
      <c r="C3" s="34"/>
      <c r="D3" s="34"/>
      <c r="E3" s="34"/>
      <c r="F3" s="34"/>
    </row>
    <row r="4" spans="1:6" s="5" customFormat="1" ht="15">
      <c r="A4" s="34" t="s">
        <v>4</v>
      </c>
      <c r="B4" s="34"/>
      <c r="C4" s="34"/>
      <c r="D4" s="34"/>
      <c r="E4" s="34"/>
      <c r="F4" s="34"/>
    </row>
    <row r="5" spans="1:6" s="5" customFormat="1" ht="15">
      <c r="A5" s="34"/>
      <c r="B5" s="34"/>
      <c r="C5" s="34"/>
      <c r="D5" s="34"/>
      <c r="E5" s="34"/>
      <c r="F5" s="34"/>
    </row>
    <row r="6" spans="1:6" s="5" customFormat="1" ht="15">
      <c r="A6" s="35" t="s">
        <v>5</v>
      </c>
      <c r="B6" s="36">
        <v>1500</v>
      </c>
      <c r="C6" s="64" t="s">
        <v>6</v>
      </c>
      <c r="D6" s="64"/>
      <c r="E6" s="34"/>
      <c r="F6" s="34"/>
    </row>
    <row r="7" spans="1:6" s="5" customFormat="1" ht="15">
      <c r="A7" s="35" t="s">
        <v>7</v>
      </c>
      <c r="B7" s="36">
        <v>3000</v>
      </c>
      <c r="C7" s="64" t="s">
        <v>6</v>
      </c>
      <c r="D7" s="64"/>
      <c r="E7" s="34"/>
      <c r="F7" s="34"/>
    </row>
    <row r="8" spans="1:6" s="5" customFormat="1" ht="15">
      <c r="A8" s="34"/>
      <c r="B8" s="34"/>
      <c r="C8" s="34"/>
      <c r="D8" s="34"/>
      <c r="E8" s="34"/>
      <c r="F8" s="34"/>
    </row>
    <row r="9" spans="1:6">
      <c r="A9" s="6" t="s">
        <v>8</v>
      </c>
      <c r="B9" s="2"/>
      <c r="C9" s="2"/>
      <c r="D9" s="2"/>
      <c r="E9" s="2"/>
      <c r="F9" s="2"/>
    </row>
    <row r="10" spans="1:6" s="5" customFormat="1" ht="15">
      <c r="A10" s="34"/>
      <c r="B10" s="34"/>
      <c r="C10" s="34"/>
      <c r="D10" s="34"/>
      <c r="E10" s="34"/>
      <c r="F10" s="34"/>
    </row>
    <row r="11" spans="1:6" s="5" customFormat="1" ht="15.95" customHeight="1">
      <c r="A11" s="7" t="s">
        <v>9</v>
      </c>
      <c r="B11" s="70"/>
      <c r="C11" s="70"/>
      <c r="D11" s="70"/>
      <c r="E11" s="70"/>
      <c r="F11" s="70"/>
    </row>
    <row r="12" spans="1:6" s="5" customFormat="1" ht="15.95" customHeight="1">
      <c r="A12" s="7" t="s">
        <v>10</v>
      </c>
      <c r="B12" s="70"/>
      <c r="C12" s="70"/>
      <c r="D12" s="70"/>
      <c r="E12" s="70"/>
      <c r="F12" s="70"/>
    </row>
    <row r="13" spans="1:6" s="5" customFormat="1" ht="15.95" customHeight="1">
      <c r="A13" s="7" t="s">
        <v>11</v>
      </c>
      <c r="B13" s="65"/>
      <c r="C13" s="66"/>
      <c r="D13" s="66"/>
      <c r="E13" s="66"/>
      <c r="F13" s="67"/>
    </row>
    <row r="14" spans="1:6" s="5" customFormat="1" ht="15.95" customHeight="1">
      <c r="A14" s="7" t="s">
        <v>12</v>
      </c>
      <c r="B14" s="65"/>
      <c r="C14" s="66"/>
      <c r="D14" s="66"/>
      <c r="E14" s="66"/>
      <c r="F14" s="67"/>
    </row>
    <row r="15" spans="1:6" s="5" customFormat="1" ht="15.95" customHeight="1">
      <c r="A15" s="7" t="s">
        <v>13</v>
      </c>
      <c r="B15" s="38"/>
      <c r="C15" s="8" t="s">
        <v>14</v>
      </c>
      <c r="D15" s="37"/>
      <c r="E15" s="37"/>
      <c r="F15" s="34"/>
    </row>
    <row r="16" spans="1:6" s="5" customFormat="1" ht="15.95" customHeight="1">
      <c r="A16" s="7" t="s">
        <v>15</v>
      </c>
      <c r="B16" s="39"/>
      <c r="C16" s="8" t="s">
        <v>16</v>
      </c>
      <c r="D16" s="37"/>
      <c r="E16" s="37"/>
      <c r="F16" s="34"/>
    </row>
    <row r="17" spans="1:6" s="5" customFormat="1" ht="15.95" customHeight="1">
      <c r="A17" s="7" t="s">
        <v>17</v>
      </c>
      <c r="B17" s="69" t="s">
        <v>18</v>
      </c>
      <c r="C17" s="69"/>
      <c r="D17" s="34"/>
      <c r="E17" s="34"/>
      <c r="F17" s="34"/>
    </row>
    <row r="18" spans="1:6" s="5" customFormat="1" ht="15.95" customHeight="1">
      <c r="A18" s="9" t="s">
        <v>19</v>
      </c>
      <c r="B18" s="40"/>
      <c r="C18" s="34"/>
      <c r="D18" s="34"/>
      <c r="E18" s="34"/>
      <c r="F18" s="34"/>
    </row>
    <row r="19" spans="1:6" s="5" customFormat="1" ht="15.95" customHeight="1">
      <c r="A19" s="9" t="str">
        <f>IF(B18="Ja","Utgifter til nå i prosjektet","")</f>
        <v/>
      </c>
      <c r="B19" s="41"/>
      <c r="C19" s="34" t="str">
        <f>IF(B18="Ja","tusen NOK","")</f>
        <v/>
      </c>
      <c r="D19" s="34"/>
      <c r="E19" s="34"/>
      <c r="F19" s="34"/>
    </row>
    <row r="20" spans="1:6" s="5" customFormat="1" ht="15">
      <c r="A20" s="34"/>
      <c r="B20" s="34"/>
      <c r="C20" s="34"/>
      <c r="D20" s="34"/>
      <c r="E20" s="34"/>
      <c r="F20" s="34"/>
    </row>
    <row r="21" spans="1:6">
      <c r="A21" s="6" t="s">
        <v>20</v>
      </c>
      <c r="B21" s="2"/>
      <c r="C21" s="2"/>
      <c r="D21" s="2"/>
      <c r="E21" s="2"/>
      <c r="F21" s="2"/>
    </row>
    <row r="22" spans="1:6" s="5" customFormat="1" ht="15">
      <c r="A22" s="34" t="s">
        <v>21</v>
      </c>
      <c r="B22" s="34"/>
      <c r="C22" s="34"/>
      <c r="D22" s="34"/>
      <c r="E22" s="34"/>
      <c r="F22" s="34"/>
    </row>
    <row r="23" spans="1:6" s="5" customFormat="1" ht="15">
      <c r="A23" s="34"/>
      <c r="B23" s="34"/>
      <c r="C23" s="34"/>
      <c r="D23" s="34"/>
      <c r="E23" s="34"/>
      <c r="F23" s="34"/>
    </row>
    <row r="24" spans="1:6" s="5" customFormat="1" ht="32.1">
      <c r="A24" s="10" t="s">
        <v>22</v>
      </c>
      <c r="B24" s="11" t="s">
        <v>23</v>
      </c>
      <c r="C24" s="11" t="s">
        <v>24</v>
      </c>
      <c r="D24" s="11" t="s">
        <v>25</v>
      </c>
      <c r="E24" s="11" t="s">
        <v>26</v>
      </c>
      <c r="F24" s="11" t="s">
        <v>27</v>
      </c>
    </row>
    <row r="25" spans="1:6" s="5" customFormat="1" ht="15">
      <c r="A25" s="42" t="s">
        <v>12</v>
      </c>
      <c r="B25" s="43">
        <v>0</v>
      </c>
      <c r="C25" s="43">
        <v>0</v>
      </c>
      <c r="D25" s="43">
        <v>0</v>
      </c>
      <c r="E25" s="43">
        <v>0</v>
      </c>
      <c r="F25" s="12">
        <f>SUM(B25:E25)</f>
        <v>0</v>
      </c>
    </row>
    <row r="26" spans="1:6" s="5" customFormat="1" ht="15">
      <c r="A26" s="42" t="s">
        <v>28</v>
      </c>
      <c r="B26" s="43">
        <v>0</v>
      </c>
      <c r="C26" s="43">
        <v>0</v>
      </c>
      <c r="D26" s="43">
        <v>0</v>
      </c>
      <c r="E26" s="43">
        <v>0</v>
      </c>
      <c r="F26" s="12">
        <f t="shared" ref="F26:F29" si="0">SUM(B26:E26)</f>
        <v>0</v>
      </c>
    </row>
    <row r="27" spans="1:6" s="5" customFormat="1" ht="15">
      <c r="A27" s="42" t="s">
        <v>29</v>
      </c>
      <c r="B27" s="43">
        <v>0</v>
      </c>
      <c r="C27" s="43">
        <v>0</v>
      </c>
      <c r="D27" s="43">
        <v>0</v>
      </c>
      <c r="E27" s="43">
        <v>0</v>
      </c>
      <c r="F27" s="12">
        <f t="shared" si="0"/>
        <v>0</v>
      </c>
    </row>
    <row r="28" spans="1:6" s="5" customFormat="1" ht="15">
      <c r="A28" s="42" t="s">
        <v>30</v>
      </c>
      <c r="B28" s="43">
        <v>0</v>
      </c>
      <c r="C28" s="43">
        <v>0</v>
      </c>
      <c r="D28" s="43">
        <v>0</v>
      </c>
      <c r="E28" s="43">
        <v>0</v>
      </c>
      <c r="F28" s="12">
        <f t="shared" si="0"/>
        <v>0</v>
      </c>
    </row>
    <row r="29" spans="1:6" s="5" customFormat="1" ht="15">
      <c r="A29" s="42" t="s">
        <v>31</v>
      </c>
      <c r="B29" s="43">
        <v>0</v>
      </c>
      <c r="C29" s="43">
        <v>0</v>
      </c>
      <c r="D29" s="43">
        <v>0</v>
      </c>
      <c r="E29" s="43">
        <v>0</v>
      </c>
      <c r="F29" s="12">
        <f t="shared" si="0"/>
        <v>0</v>
      </c>
    </row>
    <row r="30" spans="1:6" s="5" customFormat="1" ht="15">
      <c r="A30" s="13" t="s">
        <v>32</v>
      </c>
      <c r="B30" s="14">
        <f>SUM(B25:B29)</f>
        <v>0</v>
      </c>
      <c r="C30" s="14">
        <f t="shared" ref="C30:E30" si="1">SUM(C25:C29)</f>
        <v>0</v>
      </c>
      <c r="D30" s="14">
        <f t="shared" si="1"/>
        <v>0</v>
      </c>
      <c r="E30" s="14">
        <f t="shared" si="1"/>
        <v>0</v>
      </c>
      <c r="F30" s="14">
        <f>SUM(B30:E30)</f>
        <v>0</v>
      </c>
    </row>
    <row r="31" spans="1:6" s="5" customFormat="1" ht="15">
      <c r="A31" s="34"/>
      <c r="B31" s="34"/>
      <c r="C31" s="34"/>
      <c r="D31" s="34"/>
      <c r="E31" s="34"/>
      <c r="F31" s="34"/>
    </row>
    <row r="32" spans="1:6" s="5" customFormat="1" ht="15">
      <c r="A32" s="34"/>
      <c r="B32" s="34"/>
      <c r="C32" s="34"/>
      <c r="D32" s="34"/>
      <c r="E32" s="34"/>
      <c r="F32" s="34"/>
    </row>
    <row r="33" spans="1:6" s="5" customFormat="1" ht="32.1">
      <c r="A33" s="10" t="s">
        <v>33</v>
      </c>
      <c r="B33" s="11" t="s">
        <v>23</v>
      </c>
      <c r="C33" s="11" t="s">
        <v>24</v>
      </c>
      <c r="D33" s="11" t="s">
        <v>25</v>
      </c>
      <c r="E33" s="11" t="s">
        <v>26</v>
      </c>
      <c r="F33" s="11" t="s">
        <v>27</v>
      </c>
    </row>
    <row r="34" spans="1:6" s="5" customFormat="1" ht="15">
      <c r="A34" s="42" t="s">
        <v>34</v>
      </c>
      <c r="B34" s="44">
        <v>0</v>
      </c>
      <c r="C34" s="44">
        <v>0</v>
      </c>
      <c r="D34" s="44">
        <v>0</v>
      </c>
      <c r="E34" s="44">
        <v>0</v>
      </c>
      <c r="F34" s="12">
        <f>SUM(B34:E34)</f>
        <v>0</v>
      </c>
    </row>
    <row r="35" spans="1:6" s="5" customFormat="1" ht="15">
      <c r="A35" s="42" t="s">
        <v>35</v>
      </c>
      <c r="B35" s="44">
        <v>0</v>
      </c>
      <c r="C35" s="44">
        <v>0</v>
      </c>
      <c r="D35" s="44">
        <v>0</v>
      </c>
      <c r="E35" s="44">
        <v>0</v>
      </c>
      <c r="F35" s="12">
        <f t="shared" ref="F35:F36" si="2">SUM(B35:E35)</f>
        <v>0</v>
      </c>
    </row>
    <row r="36" spans="1:6" s="5" customFormat="1" ht="15">
      <c r="A36" s="42" t="s">
        <v>31</v>
      </c>
      <c r="B36" s="44">
        <v>0</v>
      </c>
      <c r="C36" s="44">
        <v>0</v>
      </c>
      <c r="D36" s="44">
        <v>0</v>
      </c>
      <c r="E36" s="44">
        <v>0</v>
      </c>
      <c r="F36" s="12">
        <f t="shared" si="2"/>
        <v>0</v>
      </c>
    </row>
    <row r="37" spans="1:6" s="5" customFormat="1" ht="15">
      <c r="A37" s="13" t="s">
        <v>36</v>
      </c>
      <c r="B37" s="14">
        <f>SUM(B34:B36)</f>
        <v>0</v>
      </c>
      <c r="C37" s="14">
        <f t="shared" ref="C37:F37" si="3">SUM(C34:C36)</f>
        <v>0</v>
      </c>
      <c r="D37" s="14">
        <f t="shared" si="3"/>
        <v>0</v>
      </c>
      <c r="E37" s="14">
        <f t="shared" si="3"/>
        <v>0</v>
      </c>
      <c r="F37" s="14">
        <f t="shared" si="3"/>
        <v>0</v>
      </c>
    </row>
    <row r="38" spans="1:6" s="5" customFormat="1" ht="15">
      <c r="A38" s="34"/>
      <c r="B38" s="34"/>
      <c r="C38" s="34"/>
      <c r="D38" s="34"/>
      <c r="E38" s="34"/>
      <c r="F38" s="34"/>
    </row>
    <row r="39" spans="1:6" s="5" customFormat="1" ht="15">
      <c r="A39" s="34"/>
      <c r="B39" s="34"/>
      <c r="C39" s="34"/>
      <c r="D39" s="34"/>
      <c r="E39" s="34"/>
      <c r="F39" s="34"/>
    </row>
    <row r="40" spans="1:6">
      <c r="A40" s="6" t="s">
        <v>37</v>
      </c>
      <c r="B40" s="2"/>
      <c r="C40" s="2"/>
      <c r="D40" s="2"/>
      <c r="E40" s="2"/>
      <c r="F40" s="2"/>
    </row>
    <row r="41" spans="1:6" s="5" customFormat="1" ht="15">
      <c r="A41" s="15"/>
      <c r="B41" s="16"/>
      <c r="C41" s="16"/>
      <c r="D41" s="16"/>
      <c r="E41" s="16"/>
      <c r="F41" s="34"/>
    </row>
    <row r="42" spans="1:6" s="5" customFormat="1" ht="32.1">
      <c r="A42" s="10"/>
      <c r="B42" s="11" t="s">
        <v>23</v>
      </c>
      <c r="C42" s="11" t="s">
        <v>24</v>
      </c>
      <c r="D42" s="11" t="s">
        <v>25</v>
      </c>
      <c r="E42" s="11" t="s">
        <v>26</v>
      </c>
      <c r="F42" s="11" t="s">
        <v>27</v>
      </c>
    </row>
    <row r="43" spans="1:6" s="5" customFormat="1" ht="15">
      <c r="A43" s="13" t="s">
        <v>38</v>
      </c>
      <c r="B43" s="17">
        <f>B30+B37</f>
        <v>0</v>
      </c>
      <c r="C43" s="17">
        <f>C30+C37</f>
        <v>0</v>
      </c>
      <c r="D43" s="17">
        <f>D30+D37</f>
        <v>0</v>
      </c>
      <c r="E43" s="17">
        <f>E37+E30</f>
        <v>0</v>
      </c>
      <c r="F43" s="17">
        <f>F30+F37</f>
        <v>0</v>
      </c>
    </row>
    <row r="44" spans="1:6" s="5" customFormat="1" ht="15">
      <c r="A44" s="34"/>
      <c r="B44" s="45"/>
      <c r="C44" s="45"/>
      <c r="D44" s="45"/>
      <c r="E44" s="45"/>
      <c r="F44" s="34"/>
    </row>
    <row r="45" spans="1:6" s="5" customFormat="1" ht="15">
      <c r="A45" s="34"/>
      <c r="B45" s="45"/>
      <c r="C45" s="45"/>
      <c r="D45" s="34"/>
      <c r="E45" s="35" t="s">
        <v>39</v>
      </c>
      <c r="F45" s="18" t="str">
        <f>IFERROR(B43/F43,"")</f>
        <v/>
      </c>
    </row>
    <row r="46" spans="1:6" s="5" customFormat="1" ht="15">
      <c r="A46" s="34"/>
      <c r="B46" s="45"/>
      <c r="C46" s="45"/>
      <c r="D46" s="34"/>
      <c r="E46" s="34"/>
      <c r="F46" s="19" t="s">
        <v>40</v>
      </c>
    </row>
    <row r="47" spans="1:6" s="5" customFormat="1" ht="15">
      <c r="A47" s="20"/>
      <c r="B47" s="21"/>
      <c r="C47" s="21"/>
      <c r="D47" s="21"/>
      <c r="E47" s="21"/>
      <c r="F47" s="34"/>
    </row>
    <row r="48" spans="1:6" s="5" customFormat="1" ht="17.100000000000001" customHeight="1">
      <c r="A48" s="58" t="s">
        <v>41</v>
      </c>
      <c r="B48" s="58"/>
      <c r="C48" s="58"/>
      <c r="D48" s="58"/>
      <c r="E48" s="58"/>
      <c r="F48" s="22" t="s">
        <v>42</v>
      </c>
    </row>
    <row r="49" spans="1:6" s="5" customFormat="1" ht="15.95" customHeight="1">
      <c r="A49" s="62" t="s">
        <v>43</v>
      </c>
      <c r="B49" s="62"/>
      <c r="C49" s="62"/>
      <c r="D49" s="62"/>
      <c r="E49" s="62"/>
      <c r="F49" s="46" t="str">
        <f>IF(ROUND(B43,0)=applicationamount,"Ja","Nei")</f>
        <v>Ja</v>
      </c>
    </row>
    <row r="50" spans="1:6" s="5" customFormat="1" ht="15">
      <c r="A50" s="59" t="s">
        <v>44</v>
      </c>
      <c r="B50" s="60"/>
      <c r="C50" s="60"/>
      <c r="D50" s="60"/>
      <c r="E50" s="61"/>
      <c r="F50" s="46" t="str">
        <f>IF(OR(ROUND(B43,0)&lt;min_amount,ROUND(B43,0)&gt;max_amount),"Nei","Ja")</f>
        <v>Nei</v>
      </c>
    </row>
    <row r="51" spans="1:6" s="5" customFormat="1" ht="15">
      <c r="A51" s="68" t="s">
        <v>45</v>
      </c>
      <c r="B51" s="68"/>
      <c r="C51" s="68"/>
      <c r="D51" s="68"/>
      <c r="E51" s="68"/>
      <c r="F51" s="46" t="str">
        <f>IF(F45&lt;0.333333333333332,"Nei","Ja")</f>
        <v>Ja</v>
      </c>
    </row>
    <row r="52" spans="1:6" s="5" customFormat="1" ht="15">
      <c r="A52" s="34"/>
      <c r="B52" s="21"/>
      <c r="C52" s="21"/>
      <c r="D52" s="21"/>
      <c r="E52" s="21"/>
      <c r="F52" s="34"/>
    </row>
    <row r="53" spans="1:6">
      <c r="A53" s="6" t="s">
        <v>46</v>
      </c>
      <c r="B53" s="2"/>
      <c r="C53" s="2"/>
      <c r="D53" s="2"/>
      <c r="E53" s="2"/>
      <c r="F53" s="2"/>
    </row>
    <row r="54" spans="1:6" s="5" customFormat="1" ht="15">
      <c r="A54" s="34" t="s">
        <v>47</v>
      </c>
      <c r="B54" s="34"/>
      <c r="C54" s="34"/>
      <c r="D54" s="34"/>
      <c r="E54" s="34"/>
      <c r="F54" s="34"/>
    </row>
    <row r="55" spans="1:6" s="5" customFormat="1" ht="15">
      <c r="A55" s="34"/>
      <c r="B55" s="34"/>
      <c r="C55" s="34"/>
      <c r="D55" s="34"/>
      <c r="E55" s="34"/>
      <c r="F55" s="34"/>
    </row>
    <row r="56" spans="1:6" s="5" customFormat="1" ht="32.1">
      <c r="A56" s="23" t="s">
        <v>48</v>
      </c>
      <c r="B56" s="11" t="s">
        <v>23</v>
      </c>
      <c r="C56" s="11" t="s">
        <v>24</v>
      </c>
      <c r="D56" s="11" t="s">
        <v>25</v>
      </c>
      <c r="E56" s="11" t="s">
        <v>26</v>
      </c>
      <c r="F56" s="11" t="s">
        <v>27</v>
      </c>
    </row>
    <row r="57" spans="1:6" s="5" customFormat="1" ht="15">
      <c r="A57" s="48">
        <v>2026</v>
      </c>
      <c r="B57" s="24">
        <v>0</v>
      </c>
      <c r="C57" s="25">
        <v>0</v>
      </c>
      <c r="D57" s="25">
        <v>0</v>
      </c>
      <c r="E57" s="25">
        <v>0</v>
      </c>
      <c r="F57" s="26">
        <f>SUM(B57:E57)</f>
        <v>0</v>
      </c>
    </row>
    <row r="58" spans="1:6" s="5" customFormat="1" ht="15">
      <c r="A58" s="48">
        <f>IF($B$16="Velg","",A57+1)</f>
        <v>2027</v>
      </c>
      <c r="B58" s="27">
        <v>0</v>
      </c>
      <c r="C58" s="28">
        <v>0</v>
      </c>
      <c r="D58" s="28">
        <v>0</v>
      </c>
      <c r="E58" s="28">
        <v>0</v>
      </c>
      <c r="F58" s="26">
        <f t="shared" ref="F58:F63" si="4">SUM(B58:E58)</f>
        <v>0</v>
      </c>
    </row>
    <row r="59" spans="1:6" s="5" customFormat="1" ht="15">
      <c r="A59" s="48">
        <f t="shared" ref="A59:A63" si="5">IF($B$16="Velg","",A58+1)</f>
        <v>2028</v>
      </c>
      <c r="B59" s="27">
        <v>0</v>
      </c>
      <c r="C59" s="28">
        <v>0</v>
      </c>
      <c r="D59" s="28">
        <v>0</v>
      </c>
      <c r="E59" s="28">
        <v>0</v>
      </c>
      <c r="F59" s="26">
        <f t="shared" si="4"/>
        <v>0</v>
      </c>
    </row>
    <row r="60" spans="1:6" s="5" customFormat="1" ht="15">
      <c r="A60" s="48">
        <f t="shared" si="5"/>
        <v>2029</v>
      </c>
      <c r="B60" s="27">
        <v>0</v>
      </c>
      <c r="C60" s="28">
        <v>0</v>
      </c>
      <c r="D60" s="28">
        <v>0</v>
      </c>
      <c r="E60" s="28">
        <v>0</v>
      </c>
      <c r="F60" s="26">
        <f t="shared" si="4"/>
        <v>0</v>
      </c>
    </row>
    <row r="61" spans="1:6" s="5" customFormat="1" ht="15">
      <c r="A61" s="48">
        <f t="shared" si="5"/>
        <v>2030</v>
      </c>
      <c r="B61" s="27">
        <v>0</v>
      </c>
      <c r="C61" s="28">
        <v>0</v>
      </c>
      <c r="D61" s="28">
        <v>0</v>
      </c>
      <c r="E61" s="28">
        <v>0</v>
      </c>
      <c r="F61" s="26">
        <f t="shared" si="4"/>
        <v>0</v>
      </c>
    </row>
    <row r="62" spans="1:6" s="5" customFormat="1" ht="15">
      <c r="A62" s="48">
        <f t="shared" si="5"/>
        <v>2031</v>
      </c>
      <c r="B62" s="49">
        <v>0</v>
      </c>
      <c r="C62" s="49">
        <v>0</v>
      </c>
      <c r="D62" s="49">
        <v>0</v>
      </c>
      <c r="E62" s="50">
        <v>0</v>
      </c>
      <c r="F62" s="26">
        <f t="shared" si="4"/>
        <v>0</v>
      </c>
    </row>
    <row r="63" spans="1:6" s="5" customFormat="1" ht="15">
      <c r="A63" s="48">
        <f t="shared" si="5"/>
        <v>2032</v>
      </c>
      <c r="B63" s="51">
        <v>0</v>
      </c>
      <c r="C63" s="51">
        <v>0</v>
      </c>
      <c r="D63" s="51">
        <v>0</v>
      </c>
      <c r="E63" s="52">
        <v>0</v>
      </c>
      <c r="F63" s="26">
        <f t="shared" si="4"/>
        <v>0</v>
      </c>
    </row>
    <row r="64" spans="1:6" s="5" customFormat="1" ht="15">
      <c r="A64" s="13" t="s">
        <v>49</v>
      </c>
      <c r="B64" s="29">
        <f>SUM(B57:B63)</f>
        <v>0</v>
      </c>
      <c r="C64" s="29">
        <f t="shared" ref="C64:F64" si="6">SUM(C57:C63)</f>
        <v>0</v>
      </c>
      <c r="D64" s="29">
        <f t="shared" si="6"/>
        <v>0</v>
      </c>
      <c r="E64" s="29">
        <f t="shared" si="6"/>
        <v>0</v>
      </c>
      <c r="F64" s="29">
        <f t="shared" si="6"/>
        <v>0</v>
      </c>
    </row>
    <row r="65" spans="1:6" s="5" customFormat="1" ht="15">
      <c r="A65" s="34"/>
      <c r="B65" s="34"/>
      <c r="C65" s="34"/>
      <c r="D65" s="34"/>
      <c r="E65" s="34"/>
      <c r="F65" s="34"/>
    </row>
    <row r="66" spans="1:6" s="5" customFormat="1" ht="15">
      <c r="A66" s="34"/>
      <c r="B66" s="34"/>
      <c r="C66" s="34"/>
      <c r="D66" s="34"/>
      <c r="E66" s="34"/>
      <c r="F66" s="34"/>
    </row>
    <row r="67" spans="1:6" s="5" customFormat="1" ht="32.1">
      <c r="A67" s="23" t="s">
        <v>41</v>
      </c>
      <c r="B67" s="11" t="s">
        <v>23</v>
      </c>
      <c r="C67" s="11" t="s">
        <v>24</v>
      </c>
      <c r="D67" s="11" t="s">
        <v>25</v>
      </c>
      <c r="E67" s="11" t="s">
        <v>26</v>
      </c>
      <c r="F67" s="11" t="s">
        <v>27</v>
      </c>
    </row>
    <row r="68" spans="1:6" s="5" customFormat="1">
      <c r="A68" s="53" t="s">
        <v>50</v>
      </c>
      <c r="B68" s="46" t="str">
        <f>IF(ROUND(B43,0)=ROUND(B64,0),"Ja","Nei")</f>
        <v>Ja</v>
      </c>
      <c r="C68" s="46" t="str">
        <f>IF(ROUND(C43,0)=ROUND(C64,0),"Ja","Nei")</f>
        <v>Ja</v>
      </c>
      <c r="D68" s="46" t="str">
        <f>IF(ROUND(D43,0)=ROUND(D64,0),"Ja","Nei")</f>
        <v>Ja</v>
      </c>
      <c r="E68" s="46" t="str">
        <f>IF(ROUND(E43,0)=ROUND(E64,0),"Ja","Nei")</f>
        <v>Ja</v>
      </c>
      <c r="F68" s="46" t="str">
        <f>IF(ROUND(F43,0)=ROUND(F64,0),"Ja","Nei")</f>
        <v>Ja</v>
      </c>
    </row>
    <row r="69" spans="1:6" s="5" customFormat="1" ht="15">
      <c r="A69" s="34"/>
      <c r="B69" s="34"/>
      <c r="C69" s="34"/>
      <c r="D69" s="34"/>
      <c r="E69" s="34"/>
      <c r="F69" s="34"/>
    </row>
    <row r="70" spans="1:6" s="5" customFormat="1" ht="15">
      <c r="A70" s="34"/>
      <c r="B70" s="34"/>
      <c r="C70" s="34"/>
      <c r="D70" s="34"/>
      <c r="E70" s="34"/>
      <c r="F70" s="34"/>
    </row>
    <row r="71" spans="1:6">
      <c r="A71" s="6" t="s">
        <v>51</v>
      </c>
      <c r="B71" s="2"/>
      <c r="C71" s="2"/>
      <c r="D71" s="2"/>
      <c r="E71" s="2"/>
      <c r="F71" s="2"/>
    </row>
    <row r="72" spans="1:6" s="5" customFormat="1" ht="15">
      <c r="A72" s="54" t="s">
        <v>52</v>
      </c>
      <c r="B72" s="34"/>
      <c r="C72" s="34"/>
      <c r="D72" s="34"/>
      <c r="E72" s="34"/>
      <c r="F72" s="34"/>
    </row>
    <row r="73" spans="1:6" s="5" customFormat="1" ht="15">
      <c r="A73" s="63" t="s">
        <v>53</v>
      </c>
      <c r="B73" s="63"/>
      <c r="C73" s="63"/>
      <c r="D73" s="63"/>
      <c r="E73" s="63"/>
      <c r="F73" s="63"/>
    </row>
    <row r="74" spans="1:6" s="5" customFormat="1" ht="15">
      <c r="A74" s="34"/>
      <c r="B74" s="34"/>
      <c r="C74" s="34"/>
      <c r="D74" s="34"/>
      <c r="E74" s="34"/>
      <c r="F74" s="34"/>
    </row>
    <row r="75" spans="1:6" s="5" customFormat="1" ht="15">
      <c r="A75" s="30" t="s">
        <v>48</v>
      </c>
      <c r="B75" s="22" t="s">
        <v>54</v>
      </c>
      <c r="C75" s="71" t="s">
        <v>55</v>
      </c>
      <c r="D75" s="71"/>
      <c r="E75" s="71"/>
      <c r="F75" s="71"/>
    </row>
    <row r="76" spans="1:6" s="5" customFormat="1" ht="15">
      <c r="A76" s="47">
        <f>A57</f>
        <v>2026</v>
      </c>
      <c r="B76" s="31">
        <f t="shared" ref="B76:B82" si="7">IFERROR(B57*0.9,0)</f>
        <v>0</v>
      </c>
      <c r="C76" s="72"/>
      <c r="D76" s="72"/>
      <c r="E76" s="72"/>
      <c r="F76" s="72"/>
    </row>
    <row r="77" spans="1:6" s="5" customFormat="1" ht="15">
      <c r="A77" s="47">
        <f>A58</f>
        <v>2027</v>
      </c>
      <c r="B77" s="31">
        <f t="shared" si="7"/>
        <v>0</v>
      </c>
      <c r="C77" s="72" t="s">
        <v>56</v>
      </c>
      <c r="D77" s="72"/>
      <c r="E77" s="72"/>
      <c r="F77" s="72"/>
    </row>
    <row r="78" spans="1:6" s="5" customFormat="1" ht="15.95" customHeight="1">
      <c r="A78" s="48">
        <f t="shared" ref="A78:A82" si="8">A59</f>
        <v>2028</v>
      </c>
      <c r="B78" s="32">
        <f t="shared" si="7"/>
        <v>0</v>
      </c>
      <c r="C78" s="72" t="s">
        <v>56</v>
      </c>
      <c r="D78" s="72"/>
      <c r="E78" s="72"/>
      <c r="F78" s="72"/>
    </row>
    <row r="79" spans="1:6" s="5" customFormat="1" ht="15.95" customHeight="1">
      <c r="A79" s="48">
        <f t="shared" si="8"/>
        <v>2029</v>
      </c>
      <c r="B79" s="32">
        <f t="shared" si="7"/>
        <v>0</v>
      </c>
      <c r="C79" s="72" t="s">
        <v>56</v>
      </c>
      <c r="D79" s="72"/>
      <c r="E79" s="72"/>
      <c r="F79" s="72"/>
    </row>
    <row r="80" spans="1:6" s="5" customFormat="1" ht="15.95" customHeight="1">
      <c r="A80" s="48">
        <f t="shared" si="8"/>
        <v>2030</v>
      </c>
      <c r="B80" s="32">
        <f t="shared" si="7"/>
        <v>0</v>
      </c>
      <c r="C80" s="72" t="s">
        <v>56</v>
      </c>
      <c r="D80" s="72"/>
      <c r="E80" s="72"/>
      <c r="F80" s="72"/>
    </row>
    <row r="81" spans="1:6" s="5" customFormat="1" ht="15">
      <c r="A81" s="48">
        <f t="shared" si="8"/>
        <v>2031</v>
      </c>
      <c r="B81" s="32">
        <f t="shared" si="7"/>
        <v>0</v>
      </c>
      <c r="C81" s="72" t="s">
        <v>56</v>
      </c>
      <c r="D81" s="72"/>
      <c r="E81" s="72"/>
      <c r="F81" s="72"/>
    </row>
    <row r="82" spans="1:6" s="5" customFormat="1" ht="15">
      <c r="A82" s="48">
        <f t="shared" si="8"/>
        <v>2032</v>
      </c>
      <c r="B82" s="32">
        <f t="shared" si="7"/>
        <v>0</v>
      </c>
      <c r="C82" s="72" t="s">
        <v>56</v>
      </c>
      <c r="D82" s="72"/>
      <c r="E82" s="72"/>
      <c r="F82" s="72"/>
    </row>
    <row r="83" spans="1:6" s="5" customFormat="1" ht="15">
      <c r="A83" s="47" t="s">
        <v>57</v>
      </c>
      <c r="B83" s="31">
        <f>B43*0.1</f>
        <v>0</v>
      </c>
      <c r="C83" s="73" t="s">
        <v>58</v>
      </c>
      <c r="D83" s="73"/>
      <c r="E83" s="73"/>
      <c r="F83" s="73"/>
    </row>
    <row r="84" spans="1:6" s="5" customFormat="1" ht="15">
      <c r="A84" s="13" t="s">
        <v>59</v>
      </c>
      <c r="B84" s="29">
        <f>SUM(B76:B83)</f>
        <v>0</v>
      </c>
      <c r="C84" s="34"/>
      <c r="D84" s="34"/>
      <c r="E84" s="34"/>
      <c r="F84" s="34"/>
    </row>
    <row r="85" spans="1:6" s="5" customFormat="1" ht="15">
      <c r="A85" s="34"/>
      <c r="B85" s="34"/>
      <c r="C85" s="34"/>
      <c r="D85" s="34"/>
      <c r="E85" s="34"/>
      <c r="F85" s="34"/>
    </row>
    <row r="86" spans="1:6" s="5" customFormat="1" ht="15">
      <c r="A86" s="58" t="s">
        <v>41</v>
      </c>
      <c r="B86" s="58"/>
      <c r="C86" s="58"/>
      <c r="D86" s="22" t="s">
        <v>42</v>
      </c>
      <c r="E86" s="33"/>
      <c r="F86" s="34"/>
    </row>
    <row r="87" spans="1:6" s="5" customFormat="1" ht="15">
      <c r="A87" s="62" t="s">
        <v>60</v>
      </c>
      <c r="B87" s="62"/>
      <c r="C87" s="62"/>
      <c r="D87" s="46" t="str">
        <f>IF(AND(ROUND(B84,0)=ROUND(B64,0),ROUND(B84,0)=ROUND(B43,0)),"Ja","Nei")</f>
        <v>Ja</v>
      </c>
      <c r="E87" s="55"/>
      <c r="F87" s="34"/>
    </row>
    <row r="88" spans="1:6" s="5" customFormat="1" ht="15">
      <c r="A88" s="34"/>
      <c r="B88" s="34"/>
      <c r="C88" s="34"/>
      <c r="D88" s="34"/>
      <c r="E88" s="34"/>
      <c r="F88" s="34"/>
    </row>
    <row r="89" spans="1:6" s="5" customFormat="1" ht="15">
      <c r="A89" s="34"/>
      <c r="B89" s="34"/>
      <c r="C89" s="34"/>
      <c r="D89" s="34"/>
      <c r="E89" s="34"/>
      <c r="F89" s="34"/>
    </row>
    <row r="90" spans="1:6" s="5" customFormat="1" ht="15">
      <c r="A90" s="34"/>
      <c r="B90" s="34"/>
      <c r="C90" s="34"/>
      <c r="D90" s="34"/>
      <c r="E90" s="34"/>
      <c r="F90" s="34"/>
    </row>
    <row r="91" spans="1:6" s="5" customFormat="1" ht="15">
      <c r="A91" s="34"/>
      <c r="B91" s="34"/>
      <c r="C91" s="34"/>
      <c r="D91" s="34"/>
      <c r="E91" s="34"/>
      <c r="F91" s="34"/>
    </row>
  </sheetData>
  <mergeCells count="24">
    <mergeCell ref="A87:C87"/>
    <mergeCell ref="A86:C86"/>
    <mergeCell ref="C75:F75"/>
    <mergeCell ref="C76:F76"/>
    <mergeCell ref="C77:F77"/>
    <mergeCell ref="C78:F78"/>
    <mergeCell ref="C79:F79"/>
    <mergeCell ref="C80:F80"/>
    <mergeCell ref="C81:F81"/>
    <mergeCell ref="C82:F82"/>
    <mergeCell ref="C83:F83"/>
    <mergeCell ref="E1:F1"/>
    <mergeCell ref="A48:E48"/>
    <mergeCell ref="A50:E50"/>
    <mergeCell ref="A49:E49"/>
    <mergeCell ref="A73:F73"/>
    <mergeCell ref="C7:D7"/>
    <mergeCell ref="C6:D6"/>
    <mergeCell ref="B14:F14"/>
    <mergeCell ref="B13:F13"/>
    <mergeCell ref="A51:E51"/>
    <mergeCell ref="B17:C17"/>
    <mergeCell ref="B12:F12"/>
    <mergeCell ref="B11:F11"/>
  </mergeCells>
  <phoneticPr fontId="3" type="noConversion"/>
  <conditionalFormatting sqref="D87:E87">
    <cfRule type="cellIs" dxfId="4" priority="4" operator="equal">
      <formula>"Yes"</formula>
    </cfRule>
    <cfRule type="cellIs" dxfId="3" priority="5" operator="equal">
      <formula>"No"</formula>
    </cfRule>
  </conditionalFormatting>
  <conditionalFormatting sqref="F49:F51 D87 B68:F68">
    <cfRule type="cellIs" dxfId="2" priority="1" operator="equal">
      <formula>"Nei"</formula>
    </cfRule>
  </conditionalFormatting>
  <conditionalFormatting sqref="F49:F51 B68:F68">
    <cfRule type="cellIs" dxfId="1" priority="6" operator="equal">
      <formula>"Yes"</formula>
    </cfRule>
    <cfRule type="cellIs" dxfId="0" priority="7" operator="equal">
      <formula>"No"</formula>
    </cfRule>
  </conditionalFormatting>
  <dataValidations count="8">
    <dataValidation type="list" allowBlank="1" showInputMessage="1" showErrorMessage="1" sqref="B16" xr:uid="{AA16A851-9F0E-D743-BBE2-8ED383EFD162}">
      <formula1>"Velg,2024,2025,2026,2027,2028,2029,2030"</formula1>
    </dataValidation>
    <dataValidation type="whole" allowBlank="1" showInputMessage="1" showErrorMessage="1" promptTitle="Warning" prompt="Beware minimum and maximum application amount" sqref="B64:F64" xr:uid="{3A82E4CC-1B7D-FF4B-8A04-692BD486C079}">
      <formula1>min_amount</formula1>
      <formula2>max_amount</formula2>
    </dataValidation>
    <dataValidation type="whole" errorStyle="information" allowBlank="1" showInputMessage="1" showErrorMessage="1" errorTitle="Wrong amount" error="Beware minimum and maximum application amount" promptTitle="Warning" prompt="Beware minimum and maximum application amount" sqref="B15 B30 B37:F37" xr:uid="{02C9B160-7F53-6D43-AC04-6A03277BC293}">
      <formula1>min_amount</formula1>
      <formula2>max_amount</formula2>
    </dataValidation>
    <dataValidation type="whole" operator="lessThanOrEqual" allowBlank="1" showInputMessage="1" showErrorMessage="1" errorTitle="For høy sum" error="Søknadssumen skal utgjøre minst en tredjedel av totalbudsjett. Da kan ingen enkeltsummer her være mer enn dobbelt så store som søknadssummen" sqref="C57:E63 C34:E36 C25:E29" xr:uid="{085F35DD-8B08-024E-9433-83D247D929C5}">
      <formula1>applicationamount*2</formula1>
    </dataValidation>
    <dataValidation type="whole" operator="lessThanOrEqual" allowBlank="1" showInputMessage="1" showErrorMessage="1" errorTitle="For høy sum" error="Du har forsøkt å legge inn en sum som er høyere enn den oppgitte søknadssummen." sqref="B25:B29 B34:B36 B57:B63" xr:uid="{039A35C7-EFE2-8844-BBF0-0B306F86944C}">
      <formula1>applicationamount</formula1>
    </dataValidation>
    <dataValidation type="list" allowBlank="1" showInputMessage="1" showErrorMessage="1" sqref="B17:C17" xr:uid="{0A41A476-0912-E841-A0A5-9E775891F312}">
      <formula1>"Velg,Søknad,Framdriftsrapport,Sluttrapport,Annet"</formula1>
    </dataValidation>
    <dataValidation type="list" allowBlank="1" showInputMessage="1" showErrorMessage="1" sqref="B18" xr:uid="{991ADECE-9DEA-8345-B006-D244A49F1E6A}">
      <formula1>"Velg,Ja,Nei"</formula1>
    </dataValidation>
    <dataValidation type="whole" operator="lessThanOrEqual" allowBlank="1" showInputMessage="1" showErrorMessage="1" errorTitle="For høy sum" error="Det er et krav at søknadssummen skal utgjøre minimum en tredjedel av prosjektets totalbudsjett. Summen du forsøkte å taste inn er mer enn dobbelt så høy som søknadssummen du har oppgitt." sqref="B19" xr:uid="{D30D9439-36E5-194F-8561-EA35838B5D38}">
      <formula1>applicationamount*2</formula1>
    </dataValidation>
  </dataValidations>
  <hyperlinks>
    <hyperlink ref="C83:F83" r:id="rId1" location="krav%20til%20%C3%A5penhet" display="Godkjent sluttrapport" xr:uid="{96A3117F-B776-2F4E-A7BB-A652409930F6}"/>
  </hyperlinks>
  <pageMargins left="0.7" right="0.7" top="0.75" bottom="0.75" header="0.3" footer="0.3"/>
  <pageSetup paperSize="9" orientation="portrait" horizontalDpi="0" verticalDpi="0"/>
  <ignoredErrors>
    <ignoredError sqref="F5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9CBF698556C2488F57D714C07D09F1" ma:contentTypeVersion="19" ma:contentTypeDescription="Opprett et nytt dokument." ma:contentTypeScope="" ma:versionID="44ef722aceaf5d2acca0d9f66275aaa4">
  <xsd:schema xmlns:xsd="http://www.w3.org/2001/XMLSchema" xmlns:xs="http://www.w3.org/2001/XMLSchema" xmlns:p="http://schemas.microsoft.com/office/2006/metadata/properties" xmlns:ns2="91042a1b-9110-46e9-80e7-1c412bf159b1" xmlns:ns3="3c2e320d-9330-4641-8ca0-385ca47124db" targetNamespace="http://schemas.microsoft.com/office/2006/metadata/properties" ma:root="true" ma:fieldsID="58cb3ce9e02aa25cd1160b1646ebd8a6" ns2:_="" ns3:_="">
    <xsd:import namespace="91042a1b-9110-46e9-80e7-1c412bf159b1"/>
    <xsd:import namespace="3c2e320d-9330-4641-8ca0-385ca47124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042a1b-9110-46e9-80e7-1c412bf159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08e00e62-7da8-453b-9e66-2f29b42305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e320d-9330-4641-8ca0-385ca47124d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0f5d447-2c3f-4e7b-bfd8-4c597117dfdc}" ma:internalName="TaxCatchAll" ma:showField="CatchAllData" ma:web="3c2e320d-9330-4641-8ca0-385ca47124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042a1b-9110-46e9-80e7-1c412bf159b1">
      <Terms xmlns="http://schemas.microsoft.com/office/infopath/2007/PartnerControls"/>
    </lcf76f155ced4ddcb4097134ff3c332f>
    <TaxCatchAll xmlns="3c2e320d-9330-4641-8ca0-385ca47124db" xsi:nil="true"/>
    <_Flow_SignoffStatus xmlns="91042a1b-9110-46e9-80e7-1c412bf159b1" xsi:nil="true"/>
    <SharedWithUsers xmlns="3c2e320d-9330-4641-8ca0-385ca47124db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BDA233-7AA9-4197-B4F9-24ED579D8F5E}"/>
</file>

<file path=customXml/itemProps2.xml><?xml version="1.0" encoding="utf-8"?>
<ds:datastoreItem xmlns:ds="http://schemas.openxmlformats.org/officeDocument/2006/customXml" ds:itemID="{86809F79-DBC8-453A-B15F-53337EF9F40B}"/>
</file>

<file path=customXml/itemProps3.xml><?xml version="1.0" encoding="utf-8"?>
<ds:datastoreItem xmlns:ds="http://schemas.openxmlformats.org/officeDocument/2006/customXml" ds:itemID="{72956953-6824-4EC5-8260-3A925AD376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Jan-Ole Hesselberg</dc:creator>
  <cp:keywords/>
  <dc:description/>
  <cp:lastModifiedBy>Hege Bjørnsdatter Braaten</cp:lastModifiedBy>
  <cp:revision/>
  <dcterms:created xsi:type="dcterms:W3CDTF">2021-12-16T12:27:43Z</dcterms:created>
  <dcterms:modified xsi:type="dcterms:W3CDTF">2025-06-04T13:19:27Z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0x010100BF9CBF698556C2488F57D714C07D09F1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