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updateLinks="never" codeName="ThisWorkbook" defaultThemeVersion="166925"/>
  <mc:AlternateContent xmlns:mc="http://schemas.openxmlformats.org/markup-compatibility/2006">
    <mc:Choice Requires="x15">
      <x15ac:absPath xmlns:x15ac="http://schemas.microsoft.com/office/spreadsheetml/2010/11/ac" url="C:\Users\Maxime\Documents\Global Coral Reef Fund\Executive Board\EB Jan 21\Executive Board Final\Kenya Tanzania\"/>
    </mc:Choice>
  </mc:AlternateContent>
  <xr:revisionPtr revIDLastSave="0" documentId="13_ncr:1_{E491A43B-A326-427B-9E00-681065FE573B}" xr6:coauthVersionLast="45" xr6:coauthVersionMax="45" xr10:uidLastSave="{00000000-0000-0000-0000-000000000000}"/>
  <bookViews>
    <workbookView xWindow="-13845" yWindow="-2415" windowWidth="13620" windowHeight="15555" tabRatio="898" firstSheet="1" activeTab="4" xr2:uid="{00000000-000D-0000-FFFF-FFFF00000000}"/>
  </bookViews>
  <sheets>
    <sheet name="A. Work Plan -" sheetId="19" state="hidden" r:id="rId1"/>
    <sheet name="Chart1" sheetId="24" r:id="rId2"/>
    <sheet name="A. Budget UNDG Categories -" sheetId="21" r:id="rId3"/>
    <sheet name="C. Workplan" sheetId="23" r:id="rId4"/>
    <sheet name="D. Budget by Outcome -" sheetId="20" r:id="rId5"/>
  </sheets>
  <externalReferences>
    <externalReference r:id="rId6"/>
    <externalReference r:id="rId7"/>
    <externalReference r:id="rId8"/>
    <externalReference r:id="rId9"/>
    <externalReference r:id="rId10"/>
    <externalReference r:id="rId11"/>
    <externalReference r:id="rId12"/>
  </externalReferences>
  <definedNames>
    <definedName name="_xlnm._FilterDatabase" localSheetId="4" hidden="1">'D. Budget by Outcome -'!$A$4:$O$39</definedName>
    <definedName name="AGE">'[1]C. Budget by Outcome '!$E:$E</definedName>
    <definedName name="ass">#REF!</definedName>
    <definedName name="bb">'[2]C. Budget by Outcome '!$Y$1:$Y$7</definedName>
    <definedName name="CAT">'[1]C. Budget by Outcome '!$K:$K</definedName>
    <definedName name="Components">#REF!</definedName>
    <definedName name="CostInpInCmpInHealthProd">OFFSET([3]CostInpInCmpInSFpsmCat!$D$3,0,0,[3]CostInpInCmpInSFpsmCat!$D$1,1)</definedName>
    <definedName name="DiseaseComponent">#REF!</definedName>
    <definedName name="Grantcycle">[4]Definitions!#REF!</definedName>
    <definedName name="IMPLEMENTATION_PHASE">[4]Definitions!#REF!</definedName>
    <definedName name="listH">[4]Definitions!#REF!</definedName>
    <definedName name="listie">[4]Definitions!$B$31:$B$38</definedName>
    <definedName name="listnew">#REF!</definedName>
    <definedName name="listS">#REF!</definedName>
    <definedName name="listsda">#REF!</definedName>
    <definedName name="listserv">#REF!</definedName>
    <definedName name="MacrocategoriesALL">[4]Definitions!$B$127:$B$149</definedName>
    <definedName name="ModulesInCmp">OFFSET([3]ModInCmp!$C$2,0,0,NbrOfModulesInCmp,1)</definedName>
    <definedName name="NbrOfModulesInCmp">COUNT([3]ModInCmp!$A$1:$A$65536)</definedName>
    <definedName name="ProductsComp">INDIRECT([5]REST!$M1)</definedName>
    <definedName name="Prueba">#REF!</definedName>
    <definedName name="Revisión_y_actualización_de_materiales._Incorporación_de_nuevos_módulos_de_trabajo_en_Poder_Legisltivo">'[6]C. Budget by Outcome'!#REF!</definedName>
    <definedName name="SD">#REF!</definedName>
    <definedName name="SDA">#REF!</definedName>
    <definedName name="SPOT">'[1]C. Budget by Outcome '!$M:$M</definedName>
    <definedName name="UN">'[1]C. Budget by Outcome '!$N:$N</definedName>
    <definedName name="UNDG_1">'[7]C. Budget by Outcome '!$Z$1:$Z$7</definedName>
    <definedName name="UNDG_Budget_Category__1_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23" l="1"/>
  <c r="A13" i="23"/>
  <c r="A14" i="23"/>
  <c r="A7" i="23" l="1"/>
  <c r="A4" i="23"/>
  <c r="A9" i="23" l="1"/>
  <c r="F14" i="23"/>
  <c r="F12" i="23"/>
  <c r="F11" i="23"/>
  <c r="A11" i="23"/>
  <c r="F10" i="23"/>
  <c r="F9" i="23"/>
  <c r="F8" i="23"/>
  <c r="F7" i="23"/>
  <c r="I28" i="19"/>
  <c r="H28" i="19"/>
  <c r="J27" i="19"/>
  <c r="J25" i="19"/>
  <c r="J23" i="19"/>
  <c r="J21" i="19"/>
  <c r="I17" i="19"/>
  <c r="H17" i="19"/>
  <c r="J16" i="19"/>
  <c r="A16" i="19"/>
  <c r="J15" i="19"/>
  <c r="A15" i="19"/>
  <c r="J14" i="19"/>
  <c r="A14" i="19"/>
  <c r="J13" i="19"/>
  <c r="A13" i="19"/>
  <c r="I11" i="19"/>
  <c r="I18" i="19" s="1"/>
  <c r="I29" i="19" s="1"/>
  <c r="H11" i="19"/>
  <c r="H18" i="19" s="1"/>
  <c r="J10" i="19"/>
  <c r="J9" i="19"/>
  <c r="J8" i="19"/>
  <c r="J7" i="19"/>
  <c r="A7" i="19"/>
  <c r="A9" i="19" s="1"/>
  <c r="J11" i="19" l="1"/>
  <c r="A8" i="19"/>
  <c r="A10" i="19" s="1"/>
  <c r="J28" i="19"/>
  <c r="J17" i="19"/>
  <c r="H29" i="19"/>
  <c r="I30" i="19"/>
  <c r="I31" i="19"/>
  <c r="J18" i="19" l="1"/>
  <c r="J29" i="19" s="1"/>
  <c r="H30" i="19"/>
  <c r="J30" i="19" s="1"/>
  <c r="J31" i="19" l="1"/>
  <c r="B12" i="21"/>
  <c r="H31" i="19"/>
  <c r="B13" i="21" l="1"/>
  <c r="H11" i="23"/>
  <c r="H9" i="23"/>
  <c r="H14" i="23"/>
  <c r="H13" i="23"/>
  <c r="H7" i="23"/>
  <c r="B14" i="21"/>
  <c r="L27" i="20" l="1"/>
  <c r="J13" i="23"/>
  <c r="L17" i="20"/>
  <c r="L15" i="20"/>
  <c r="L23" i="20"/>
  <c r="L21" i="20"/>
  <c r="L11" i="20"/>
  <c r="L9" i="20"/>
  <c r="L12" i="20" s="1"/>
  <c r="H15" i="23"/>
  <c r="L31" i="20"/>
  <c r="J14" i="23"/>
  <c r="J7" i="23"/>
  <c r="L18" i="20" l="1"/>
  <c r="J9" i="23"/>
  <c r="L32" i="20"/>
  <c r="L24" i="20"/>
  <c r="J11" i="23" s="1"/>
  <c r="L28" i="20"/>
  <c r="L33" i="20" l="1"/>
  <c r="L34" i="20" l="1"/>
  <c r="L37" i="20" s="1"/>
  <c r="L38" i="20" s="1"/>
  <c r="L39" i="20" s="1"/>
</calcChain>
</file>

<file path=xl/sharedStrings.xml><?xml version="1.0" encoding="utf-8"?>
<sst xmlns="http://schemas.openxmlformats.org/spreadsheetml/2006/main" count="190" uniqueCount="119">
  <si>
    <t>WORK PLAN</t>
  </si>
  <si>
    <t>Joint SDG Fund - GFCR Fiji</t>
  </si>
  <si>
    <t>Outcome</t>
  </si>
  <si>
    <t xml:space="preserve">Output </t>
  </si>
  <si>
    <t xml:space="preserve">Outcome/Output Description </t>
  </si>
  <si>
    <t xml:space="preserve">TIME FRAME </t>
  </si>
  <si>
    <t>PLANNED BUDGET</t>
  </si>
  <si>
    <t>Recipient UN organization</t>
  </si>
  <si>
    <t>Implementing Partners</t>
  </si>
  <si>
    <t>Y1</t>
  </si>
  <si>
    <t>Y2</t>
  </si>
  <si>
    <t>Y3</t>
  </si>
  <si>
    <t>Y4</t>
  </si>
  <si>
    <t>Joint SDG Fund</t>
  </si>
  <si>
    <t>Global Fund for Coral Reefs</t>
  </si>
  <si>
    <t>Total USD</t>
  </si>
  <si>
    <t>A. PROGRAMME OUTCOME COSTS</t>
  </si>
  <si>
    <t>Outcome 1: Protection and effective management of Fijian priority coral reef sites and climate change-affected refugia are sustainably financed</t>
  </si>
  <si>
    <t>Output 1.1: Increased area of new climate refugia and priority sites designated as MPAs or LMMAs</t>
  </si>
  <si>
    <t>x</t>
  </si>
  <si>
    <t>Output 1.2: Established SPEs financed by revenue generation activities within and around LMMAs and a blended finance facility with high leverage potential for the private sector</t>
  </si>
  <si>
    <t xml:space="preserve">Output 1.3: Strengthened management, enforcement and monitoring systems of LMMAs by SPEs.  </t>
  </si>
  <si>
    <t>Output 1.4: Established coral reef and ridge to reef conservation legal and regulatory frameworks to promote protection and mitigation of local threats.</t>
  </si>
  <si>
    <t>Sub-total Outcome 1</t>
  </si>
  <si>
    <t>Outcome 2: Transforming the livelihoods of coral reef-dependent communities</t>
  </si>
  <si>
    <t>Output 2.1: Established Technical Assistance Facility, managed by local investment manager Matanataki, supported by UNCDF to develop a pipeline of investment ready reef-positive sustainable businesses and projects with an emphasis on employing local community members, especially women and youth</t>
  </si>
  <si>
    <t xml:space="preserve">Output 2.2: Mobilized public and private investment in priority sustainable initiatives related to addressing coral reef degradation drivers </t>
  </si>
  <si>
    <t xml:space="preserve">Output 2.3: Strengthened and harmonized policies, strategies, plans and financing from the government of Fiji for improved environmental biodiversity protection </t>
  </si>
  <si>
    <t>Output 2.4: Establish recognition, rewards and monitoring systems to incentivize the private sector to act sustainably</t>
  </si>
  <si>
    <t>Sub-total Outcome 2</t>
  </si>
  <si>
    <t>TOTAL PROGRAMME OUTCOME COSTS</t>
  </si>
  <si>
    <t>B. PROGRAMME MANAGMENT COSTS</t>
  </si>
  <si>
    <t>UNDP</t>
  </si>
  <si>
    <t>N/A</t>
  </si>
  <si>
    <t>UNCDF</t>
  </si>
  <si>
    <t>UNEP</t>
  </si>
  <si>
    <t>EVALUATION</t>
  </si>
  <si>
    <t>Evaluation</t>
  </si>
  <si>
    <t>TOTAL PROGRAMME MANAGMENT COSTS</t>
  </si>
  <si>
    <t>TOTAL DIRECT PROGRAMME COSTS</t>
  </si>
  <si>
    <t>Total Indirect Support Cost - GMS (7%)</t>
  </si>
  <si>
    <t>TOTAL COSTS</t>
  </si>
  <si>
    <t>BUDGET BY UNDG CATEGORIES</t>
  </si>
  <si>
    <t>UNDG BUDGET CATEGORIES</t>
  </si>
  <si>
    <t>GFCR (USD)</t>
  </si>
  <si>
    <t>GFCR</t>
  </si>
  <si>
    <t xml:space="preserve">1. Staff and other personnel </t>
  </si>
  <si>
    <t xml:space="preserve">2. Supplies, Commodities, Materials </t>
  </si>
  <si>
    <t xml:space="preserve">3. Equipment, Vehicles, and Furniture (including Depreciation) </t>
  </si>
  <si>
    <t>4. Contractual services</t>
  </si>
  <si>
    <t xml:space="preserve">5.Travel </t>
  </si>
  <si>
    <t xml:space="preserve">6. Transfers and Grants to Counterparts </t>
  </si>
  <si>
    <t xml:space="preserve">7. General Operating and other Direct Costs </t>
  </si>
  <si>
    <t>Total Direct Costs</t>
  </si>
  <si>
    <t xml:space="preserve">8. Indirect Support Costs (Max. 7%)  </t>
  </si>
  <si>
    <t>TOTAL Budget</t>
  </si>
  <si>
    <t>4.3 Work plan</t>
  </si>
  <si>
    <t>Output</t>
  </si>
  <si>
    <t>List of activities</t>
  </si>
  <si>
    <t>Implementing partner/s involved</t>
  </si>
  <si>
    <t>Overall budget description*</t>
  </si>
  <si>
    <t>Total Cost (USD)</t>
  </si>
  <si>
    <t>*Targets are cumulative. For details on these targets and other indicators, see Annex 2.2 Results Framework</t>
  </si>
  <si>
    <t>BUDGET BY OUTCOME</t>
  </si>
  <si>
    <t>Available budget</t>
  </si>
  <si>
    <t>Delta</t>
  </si>
  <si>
    <t xml:space="preserve">Activity </t>
  </si>
  <si>
    <t>Budget Lines</t>
  </si>
  <si>
    <t>Unit quantity</t>
  </si>
  <si>
    <t>Unit Cost 
(USD)</t>
  </si>
  <si>
    <t>Duration</t>
  </si>
  <si>
    <t>Time unit (Time units or Lump sum)</t>
  </si>
  <si>
    <t>% Charged to Programme</t>
  </si>
  <si>
    <t>UNDG Budget Category (1-7)</t>
  </si>
  <si>
    <t>Narrative description of budget lines</t>
  </si>
  <si>
    <t xml:space="preserve">Sub-Total Activity 1.1.1:   </t>
  </si>
  <si>
    <t xml:space="preserve">Sub-Total Activity 1.1.2:   </t>
  </si>
  <si>
    <t>Sub-Total Output 1.1:</t>
  </si>
  <si>
    <t xml:space="preserve">Sub-Total Activity 1.2.1:   </t>
  </si>
  <si>
    <t xml:space="preserve">Sub-Total Activity 1.2.2:   </t>
  </si>
  <si>
    <t>Sub-Total Output 1.2:</t>
  </si>
  <si>
    <t xml:space="preserve">Sub-Total Activity 1.3.1:   </t>
  </si>
  <si>
    <t xml:space="preserve">Sub-Total Activity 1.3.2:   </t>
  </si>
  <si>
    <t>Sub-Total Output 1.3:</t>
  </si>
  <si>
    <t xml:space="preserve">Sub-Total Activity 1.4.1:   </t>
  </si>
  <si>
    <t>Sub-Total Output 1.4:</t>
  </si>
  <si>
    <t>Sub-Total OUTCOME 1:</t>
  </si>
  <si>
    <t>Total PROGRAMME OUTCOME COSTS:</t>
  </si>
  <si>
    <t>B. PROGRAMME MANAGEMENT COSTS</t>
  </si>
  <si>
    <t>TOTAL PROGRAMME MANAGEMENT COSTS:</t>
  </si>
  <si>
    <t xml:space="preserve">Indirect Programme Support Costs  (7%) </t>
  </si>
  <si>
    <t>Co-financing (USD)</t>
  </si>
  <si>
    <t>UN Organisation involved</t>
  </si>
  <si>
    <t xml:space="preserve"> Organization</t>
  </si>
  <si>
    <t>April</t>
  </si>
  <si>
    <t>Monthly Target</t>
  </si>
  <si>
    <t>Feburary</t>
  </si>
  <si>
    <t>March</t>
  </si>
  <si>
    <t>May</t>
  </si>
  <si>
    <t>Amount (US$)</t>
  </si>
  <si>
    <t xml:space="preserve">Outcome 1: Sustainable financing for coral reefs spanning the
Kenya-Tanzania border
Sustainable financing for coral reefs spanning the
Kenya-Tanzania border
</t>
  </si>
  <si>
    <t>Output 1.2: Design the corporate structure, governance, operations and capitalisation of the facility</t>
  </si>
  <si>
    <t>Output 1.3: Design the core investment strategy</t>
  </si>
  <si>
    <t>Activity 1.1.2: Stakeholder analysis</t>
  </si>
  <si>
    <t>Activity 1.2.1: Analysis of opportunities</t>
  </si>
  <si>
    <t>Activity 1.2.2: Establishment of the facility design</t>
  </si>
  <si>
    <t>Activity 1.3.1: Determine investment options</t>
  </si>
  <si>
    <t>Activity 1.3.2: Review of returns within a portfolio</t>
  </si>
  <si>
    <t>Activity 1.4.1: Identify projects for investment</t>
  </si>
  <si>
    <t>WCS, Okavanga, Conservation Capital,Blue Finance</t>
  </si>
  <si>
    <t>WCS, Okavanga, Conservation Capital</t>
  </si>
  <si>
    <t>GFCR Kenya - Tanzania</t>
  </si>
  <si>
    <t>Activity 1.1.1: Review the history of conservation finance initiatives</t>
  </si>
  <si>
    <t>Activity 1.5.1: Outreach to government, industry and NGO partners to explain the strategy</t>
  </si>
  <si>
    <t xml:space="preserve">Sub-Total Activity 1.5.1:   </t>
  </si>
  <si>
    <t>Sub-Total Output 1.5:</t>
  </si>
  <si>
    <t>Output 1.1: Scope the opportunity for a financial facility</t>
  </si>
  <si>
    <t>Output 1.4: Develop a preliminary pipeline of investable opportunities</t>
  </si>
  <si>
    <t>Output 1.5: Identify a potential coalition of local organisations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</si>
</sst>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5" formatCode="_(* #,##0_);_(* \(#,##0\);_(* &quot;-&quot;??_);_(@_)"/>
    <numFmt numFmtId="166" formatCode="&quot;$&quot;#,##0"/>
    <numFmt numFmtId="167" formatCode="_(* #,##0.0_);_(* \(#,##0.0\);_(* &quot;-&quot;??_);_(@_)"/>
  </numFmts>
  <fonts count="57"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2"/>
      <scheme val="minor"/>
    </font>
    <font>
      <b/>
      <sz val="11"/>
      <color rgb="FF000000"/>
      <name val="Calibri"/>
      <family val="2"/>
      <scheme val="minor"/>
    </font>
    <font>
      <sz val="11"/>
      <color rgb="FF000000"/>
      <name val="Calibri"/>
      <family val="2"/>
      <scheme val="minor"/>
    </font>
    <font>
      <b/>
      <sz val="10"/>
      <color rgb="FF000000"/>
      <name val="Calibri"/>
      <family val="2"/>
      <scheme val="minor"/>
    </font>
    <font>
      <sz val="9"/>
      <color rgb="FF000000"/>
      <name val="Calibri"/>
      <family val="2"/>
      <scheme val="minor"/>
    </font>
    <font>
      <sz val="10"/>
      <name val="Calibri"/>
      <family val="2"/>
      <scheme val="minor"/>
    </font>
    <font>
      <b/>
      <sz val="10"/>
      <name val="Calibri"/>
      <family val="2"/>
      <scheme val="minor"/>
    </font>
    <font>
      <b/>
      <i/>
      <sz val="10"/>
      <name val="Calibri"/>
      <family val="2"/>
      <scheme val="minor"/>
    </font>
    <font>
      <b/>
      <u/>
      <sz val="16"/>
      <color rgb="FF000000"/>
      <name val="Calibri"/>
      <family val="2"/>
      <scheme val="minor"/>
    </font>
    <font>
      <b/>
      <sz val="12"/>
      <color theme="0"/>
      <name val="Calibri"/>
      <family val="2"/>
      <scheme val="minor"/>
    </font>
    <font>
      <sz val="10"/>
      <color rgb="FF000000"/>
      <name val="Arial"/>
      <family val="2"/>
    </font>
    <font>
      <sz val="10"/>
      <color rgb="FF000000"/>
      <name val="Calibri"/>
      <family val="2"/>
    </font>
    <font>
      <b/>
      <sz val="10"/>
      <color theme="0"/>
      <name val="Calibri"/>
      <family val="2"/>
      <scheme val="minor"/>
    </font>
    <font>
      <b/>
      <sz val="11"/>
      <name val="Calibri"/>
      <family val="2"/>
      <scheme val="minor"/>
    </font>
    <font>
      <b/>
      <sz val="10"/>
      <color rgb="FF000000"/>
      <name val="Arial"/>
      <family val="2"/>
    </font>
    <font>
      <b/>
      <i/>
      <sz val="12"/>
      <name val="Calibri"/>
      <family val="2"/>
      <scheme val="minor"/>
    </font>
    <font>
      <sz val="12"/>
      <name val="Calibri"/>
      <family val="2"/>
      <scheme val="minor"/>
    </font>
    <font>
      <b/>
      <sz val="12"/>
      <name val="Calibri"/>
      <family val="2"/>
      <scheme val="minor"/>
    </font>
    <font>
      <b/>
      <i/>
      <sz val="12"/>
      <color theme="0"/>
      <name val="Calibri"/>
      <family val="2"/>
      <scheme val="minor"/>
    </font>
    <font>
      <sz val="10"/>
      <color rgb="FF000000"/>
      <name val="Arial"/>
      <family val="2"/>
    </font>
    <font>
      <sz val="11"/>
      <name val="Calibri"/>
      <family val="2"/>
      <scheme val="minor"/>
    </font>
    <font>
      <b/>
      <i/>
      <sz val="11"/>
      <name val="Calibri"/>
      <family val="2"/>
      <scheme val="minor"/>
    </font>
    <font>
      <b/>
      <sz val="11"/>
      <color theme="0"/>
      <name val="Calibri"/>
      <family val="2"/>
      <scheme val="minor"/>
    </font>
    <font>
      <b/>
      <sz val="10"/>
      <color theme="0"/>
      <name val="Calibri"/>
      <family val="2"/>
    </font>
    <font>
      <b/>
      <sz val="12"/>
      <name val="Calibri"/>
      <family val="2"/>
    </font>
    <font>
      <b/>
      <sz val="11"/>
      <color theme="0"/>
      <name val="Calibri"/>
      <family val="2"/>
    </font>
    <font>
      <b/>
      <sz val="12"/>
      <color rgb="FF000000"/>
      <name val="Calibri"/>
      <family val="2"/>
    </font>
    <font>
      <b/>
      <sz val="11"/>
      <color rgb="FF000000"/>
      <name val="Calibri"/>
      <family val="2"/>
    </font>
    <font>
      <sz val="12"/>
      <color rgb="FF000000"/>
      <name val="Calibri"/>
      <family val="2"/>
    </font>
    <font>
      <b/>
      <sz val="14"/>
      <color rgb="FF000000"/>
      <name val="Calibri"/>
      <family val="2"/>
    </font>
    <font>
      <b/>
      <sz val="10"/>
      <color rgb="FF000000"/>
      <name val="Calibri"/>
      <family val="2"/>
    </font>
    <font>
      <b/>
      <sz val="11"/>
      <color theme="1"/>
      <name val="Calibri"/>
      <family val="2"/>
    </font>
    <font>
      <b/>
      <sz val="14"/>
      <name val="Calibri"/>
      <family val="2"/>
      <scheme val="minor"/>
    </font>
    <font>
      <sz val="10"/>
      <color rgb="FF000000"/>
      <name val="Arial"/>
      <family val="2"/>
    </font>
    <font>
      <sz val="11"/>
      <color theme="0"/>
      <name val="Calibri"/>
      <family val="2"/>
      <scheme val="minor"/>
    </font>
    <font>
      <i/>
      <sz val="10"/>
      <color rgb="FF000000"/>
      <name val="Arial"/>
      <family val="2"/>
    </font>
    <font>
      <sz val="10"/>
      <color rgb="FF000000"/>
      <name val="Arial"/>
      <family val="2"/>
    </font>
    <font>
      <b/>
      <sz val="14"/>
      <color theme="0"/>
      <name val="Calibri"/>
      <family val="2"/>
      <scheme val="minor"/>
    </font>
    <font>
      <sz val="12"/>
      <color theme="1"/>
      <name val="Calibri"/>
      <family val="2"/>
      <scheme val="minor"/>
    </font>
    <font>
      <sz val="8"/>
      <name val="Arial"/>
      <family val="2"/>
    </font>
    <font>
      <i/>
      <sz val="10"/>
      <color rgb="FF000000"/>
      <name val="Calibri"/>
      <family val="2"/>
      <scheme val="minor"/>
    </font>
    <font>
      <b/>
      <sz val="12"/>
      <color theme="1"/>
      <name val="Verdana"/>
      <family val="2"/>
    </font>
    <font>
      <b/>
      <sz val="10"/>
      <color theme="0"/>
      <name val="Verdana"/>
      <family val="2"/>
    </font>
    <font>
      <b/>
      <sz val="9"/>
      <color theme="0"/>
      <name val="Verdana"/>
      <family val="2"/>
    </font>
    <font>
      <sz val="9"/>
      <color theme="1"/>
      <name val="Verdana"/>
      <family val="2"/>
    </font>
    <font>
      <sz val="9"/>
      <color theme="1"/>
      <name val="Calibri"/>
      <family val="2"/>
      <scheme val="minor"/>
    </font>
    <font>
      <b/>
      <sz val="12"/>
      <color theme="0"/>
      <name val="Verdana"/>
      <family val="2"/>
    </font>
    <font>
      <b/>
      <sz val="11"/>
      <color theme="0"/>
      <name val="Verdana"/>
      <family val="2"/>
    </font>
    <font>
      <b/>
      <sz val="11"/>
      <color theme="1"/>
      <name val="Verdana"/>
      <family val="2"/>
    </font>
    <font>
      <b/>
      <sz val="10"/>
      <color theme="1"/>
      <name val="Verdana"/>
      <family val="2"/>
    </font>
    <font>
      <b/>
      <sz val="10"/>
      <color theme="1"/>
      <name val="Calibri"/>
      <family val="2"/>
      <scheme val="minor"/>
    </font>
    <font>
      <i/>
      <sz val="11"/>
      <color theme="1"/>
      <name val="Calibri"/>
      <family val="2"/>
      <scheme val="minor"/>
    </font>
  </fonts>
  <fills count="32">
    <fill>
      <patternFill patternType="none"/>
    </fill>
    <fill>
      <patternFill patternType="gray125"/>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A1BDD7"/>
      </patternFill>
    </fill>
    <fill>
      <patternFill patternType="solid">
        <fgColor rgb="FF336699"/>
        <bgColor indexed="64"/>
      </patternFill>
    </fill>
    <fill>
      <patternFill patternType="solid">
        <fgColor rgb="FF336699"/>
        <bgColor rgb="FF4172AD"/>
      </patternFill>
    </fill>
    <fill>
      <patternFill patternType="solid">
        <fgColor theme="4" tint="0.79998168889431442"/>
        <bgColor rgb="FFFFFFFF"/>
      </patternFill>
    </fill>
    <fill>
      <patternFill patternType="solid">
        <fgColor theme="4" tint="0.79998168889431442"/>
        <bgColor rgb="FFFDE9D9"/>
      </patternFill>
    </fill>
    <fill>
      <patternFill patternType="solid">
        <fgColor theme="4" tint="0.39997558519241921"/>
        <bgColor indexed="64"/>
      </patternFill>
    </fill>
    <fill>
      <patternFill patternType="solid">
        <fgColor rgb="FF336699"/>
        <bgColor rgb="FFA1BDD7"/>
      </patternFill>
    </fill>
    <fill>
      <patternFill patternType="solid">
        <fgColor theme="4" tint="0.39997558519241921"/>
        <bgColor rgb="FFA1BDD7"/>
      </patternFill>
    </fill>
    <fill>
      <patternFill patternType="solid">
        <fgColor theme="8" tint="-0.249977111117893"/>
        <bgColor indexed="64"/>
      </patternFill>
    </fill>
    <fill>
      <patternFill patternType="solid">
        <fgColor theme="8" tint="-0.249977111117893"/>
        <bgColor rgb="FFA1BDD7"/>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9" tint="0.59999389629810485"/>
        <bgColor rgb="FFFDE9D9"/>
      </patternFill>
    </fill>
    <fill>
      <patternFill patternType="solid">
        <fgColor theme="5"/>
      </patternFill>
    </fill>
    <fill>
      <patternFill patternType="solid">
        <fgColor rgb="FFFFFFCC"/>
        <bgColor rgb="FFA1BDD7"/>
      </patternFill>
    </fill>
    <fill>
      <patternFill patternType="solid">
        <fgColor theme="8" tint="0.39997558519241921"/>
        <bgColor rgb="FFA1BDD7"/>
      </patternFill>
    </fill>
    <fill>
      <patternFill patternType="solid">
        <fgColor theme="8" tint="0.39997558519241921"/>
        <bgColor rgb="FFFFFFFF"/>
      </patternFill>
    </fill>
    <fill>
      <patternFill patternType="solid">
        <fgColor theme="0"/>
        <bgColor rgb="FFA1BDD7"/>
      </patternFill>
    </fill>
    <fill>
      <patternFill patternType="solid">
        <fgColor rgb="FFFFFFCC"/>
        <bgColor rgb="FFFFFFFF"/>
      </patternFill>
    </fill>
    <fill>
      <patternFill patternType="solid">
        <fgColor theme="9" tint="0.39997558519241921"/>
        <bgColor rgb="FFA1BDD7"/>
      </patternFill>
    </fill>
    <fill>
      <patternFill patternType="solid">
        <fgColor theme="9" tint="0.39997558519241921"/>
        <bgColor rgb="FFFFFFFF"/>
      </patternFill>
    </fill>
    <fill>
      <patternFill patternType="solid">
        <fgColor rgb="FF336699"/>
        <bgColor rgb="FFFDE9D9"/>
      </patternFill>
    </fill>
    <fill>
      <patternFill patternType="solid">
        <fgColor theme="7" tint="0.59999389629810485"/>
        <bgColor indexed="64"/>
      </patternFill>
    </fill>
    <fill>
      <patternFill patternType="solid">
        <fgColor rgb="FF0070C0"/>
        <bgColor indexed="64"/>
      </patternFill>
    </fill>
    <fill>
      <patternFill patternType="solid">
        <fgColor theme="0"/>
        <bgColor indexed="64"/>
      </patternFill>
    </fill>
  </fills>
  <borders count="81">
    <border>
      <left/>
      <right/>
      <top/>
      <bottom/>
      <diagonal/>
    </border>
    <border>
      <left/>
      <right/>
      <top/>
      <bottom/>
      <diagonal/>
    </border>
    <border>
      <left/>
      <right/>
      <top/>
      <bottom style="thin">
        <color rgb="FF000000"/>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rgb="FF000000"/>
      </top>
      <bottom/>
      <diagonal/>
    </border>
    <border>
      <left style="medium">
        <color indexed="64"/>
      </left>
      <right style="medium">
        <color indexed="64"/>
      </right>
      <top/>
      <bottom style="medium">
        <color rgb="FF000000"/>
      </bottom>
      <diagonal/>
    </border>
    <border>
      <left/>
      <right style="medium">
        <color rgb="FF000000"/>
      </right>
      <top style="medium">
        <color auto="1"/>
      </top>
      <bottom/>
      <diagonal/>
    </border>
    <border>
      <left style="medium">
        <color rgb="FF000000"/>
      </left>
      <right/>
      <top style="medium">
        <color rgb="FF000000"/>
      </top>
      <bottom style="medium">
        <color indexed="64"/>
      </bottom>
      <diagonal/>
    </border>
    <border>
      <left style="medium">
        <color indexed="64"/>
      </left>
      <right style="medium">
        <color rgb="FF000000"/>
      </right>
      <top/>
      <bottom style="thin">
        <color indexed="64"/>
      </bottom>
      <diagonal/>
    </border>
    <border>
      <left style="medium">
        <color indexed="64"/>
      </left>
      <right style="medium">
        <color rgb="FF000000"/>
      </right>
      <top style="thin">
        <color indexed="64"/>
      </top>
      <bottom style="thin">
        <color indexed="64"/>
      </bottom>
      <diagonal/>
    </border>
    <border>
      <left style="medium">
        <color indexed="64"/>
      </left>
      <right style="medium">
        <color rgb="FF000000"/>
      </right>
      <top style="thin">
        <color indexed="64"/>
      </top>
      <bottom style="medium">
        <color indexed="64"/>
      </bottom>
      <diagonal/>
    </border>
    <border>
      <left/>
      <right style="medium">
        <color rgb="FF000000"/>
      </right>
      <top style="thin">
        <color indexed="64"/>
      </top>
      <bottom style="medium">
        <color indexed="64"/>
      </bottom>
      <diagonal/>
    </border>
    <border>
      <left style="thin">
        <color indexed="64"/>
      </left>
      <right style="thin">
        <color indexed="64"/>
      </right>
      <top style="medium">
        <color indexed="64"/>
      </top>
      <bottom/>
      <diagonal/>
    </border>
    <border>
      <left style="thin">
        <color auto="1"/>
      </left>
      <right style="medium">
        <color auto="1"/>
      </right>
      <top style="medium">
        <color auto="1"/>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auto="1"/>
      </left>
      <right style="medium">
        <color rgb="FF61504D"/>
      </right>
      <top style="thin">
        <color indexed="64"/>
      </top>
      <bottom/>
      <diagonal/>
    </border>
    <border>
      <left/>
      <right style="medium">
        <color rgb="FF61504D"/>
      </right>
      <top style="thin">
        <color indexed="64"/>
      </top>
      <bottom/>
      <diagonal/>
    </border>
    <border>
      <left/>
      <right style="medium">
        <color indexed="64"/>
      </right>
      <top style="thin">
        <color indexed="64"/>
      </top>
      <bottom/>
      <diagonal/>
    </border>
    <border>
      <left/>
      <right style="medium">
        <color rgb="FF61504D"/>
      </right>
      <top style="thin">
        <color indexed="64"/>
      </top>
      <bottom style="thin">
        <color indexed="64"/>
      </bottom>
      <diagonal/>
    </border>
    <border>
      <left style="medium">
        <color rgb="FF61504D"/>
      </left>
      <right style="medium">
        <color rgb="FF61504D"/>
      </right>
      <top style="medium">
        <color rgb="FF61504D"/>
      </top>
      <bottom style="medium">
        <color auto="1"/>
      </bottom>
      <diagonal/>
    </border>
    <border>
      <left/>
      <right style="medium">
        <color rgb="FF61504D"/>
      </right>
      <top/>
      <bottom style="medium">
        <color rgb="FF61504D"/>
      </bottom>
      <diagonal/>
    </border>
    <border>
      <left/>
      <right style="medium">
        <color rgb="FF61504D"/>
      </right>
      <top/>
      <bottom/>
      <diagonal/>
    </border>
    <border>
      <left/>
      <right style="medium">
        <color auto="1"/>
      </right>
      <top/>
      <bottom style="medium">
        <color rgb="FF61504D"/>
      </bottom>
      <diagonal/>
    </border>
    <border>
      <left style="medium">
        <color indexed="64"/>
      </left>
      <right style="medium">
        <color rgb="FF61504D"/>
      </right>
      <top style="thin">
        <color indexed="64"/>
      </top>
      <bottom style="medium">
        <color indexed="64"/>
      </bottom>
      <diagonal/>
    </border>
    <border>
      <left/>
      <right style="medium">
        <color rgb="FF61504D"/>
      </right>
      <top style="thin">
        <color indexed="64"/>
      </top>
      <bottom style="medium">
        <color indexed="64"/>
      </bottom>
      <diagonal/>
    </border>
    <border>
      <left/>
      <right style="medium">
        <color indexed="64"/>
      </right>
      <top/>
      <bottom style="medium">
        <color indexed="64"/>
      </bottom>
      <diagonal/>
    </border>
    <border>
      <left/>
      <right/>
      <top/>
      <bottom style="medium">
        <color rgb="FF000000"/>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medium">
        <color indexed="64"/>
      </right>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5">
    <xf numFmtId="0" fontId="0" fillId="0" borderId="0"/>
    <xf numFmtId="43" fontId="15" fillId="0" borderId="1" applyFont="0" applyFill="0" applyBorder="0" applyAlignment="0" applyProtection="0"/>
    <xf numFmtId="0" fontId="15" fillId="0" borderId="1"/>
    <xf numFmtId="0" fontId="15" fillId="0" borderId="1"/>
    <xf numFmtId="44" fontId="15" fillId="0" borderId="1" applyFont="0" applyFill="0" applyBorder="0" applyAlignment="0" applyProtection="0"/>
    <xf numFmtId="43" fontId="24" fillId="0" borderId="0" applyFont="0" applyFill="0" applyBorder="0" applyAlignment="0" applyProtection="0"/>
    <xf numFmtId="0" fontId="15" fillId="0" borderId="1"/>
    <xf numFmtId="0" fontId="15" fillId="0" borderId="1"/>
    <xf numFmtId="43" fontId="4" fillId="0" borderId="1" applyFont="0" applyFill="0" applyBorder="0" applyAlignment="0" applyProtection="0"/>
    <xf numFmtId="0" fontId="4" fillId="0" borderId="1"/>
    <xf numFmtId="9" fontId="38" fillId="0" borderId="0" applyFont="0" applyFill="0" applyBorder="0" applyAlignment="0" applyProtection="0"/>
    <xf numFmtId="0" fontId="39" fillId="20" borderId="0" applyNumberFormat="0" applyBorder="0" applyAlignment="0" applyProtection="0"/>
    <xf numFmtId="0" fontId="3" fillId="0" borderId="1"/>
    <xf numFmtId="43" fontId="3" fillId="0" borderId="1" applyFont="0" applyFill="0" applyBorder="0" applyAlignment="0" applyProtection="0"/>
    <xf numFmtId="0" fontId="15" fillId="0" borderId="1"/>
    <xf numFmtId="0" fontId="15" fillId="0" borderId="1"/>
    <xf numFmtId="0" fontId="15" fillId="0" borderId="1"/>
    <xf numFmtId="0" fontId="41" fillId="0" borderId="1"/>
    <xf numFmtId="43" fontId="2" fillId="0" borderId="1" applyFont="0" applyFill="0" applyBorder="0" applyAlignment="0" applyProtection="0"/>
    <xf numFmtId="0" fontId="2" fillId="0" borderId="1"/>
    <xf numFmtId="9" fontId="15" fillId="0" borderId="1" applyFont="0" applyFill="0" applyBorder="0" applyAlignment="0" applyProtection="0"/>
    <xf numFmtId="0" fontId="39" fillId="20" borderId="1" applyNumberFormat="0" applyBorder="0" applyAlignment="0" applyProtection="0"/>
    <xf numFmtId="0" fontId="2" fillId="0" borderId="1"/>
    <xf numFmtId="43" fontId="2" fillId="0" borderId="1" applyFont="0" applyFill="0" applyBorder="0" applyAlignment="0" applyProtection="0"/>
    <xf numFmtId="0" fontId="43" fillId="0" borderId="1"/>
    <xf numFmtId="43" fontId="1" fillId="0" borderId="1" applyFont="0" applyFill="0" applyBorder="0" applyAlignment="0" applyProtection="0"/>
    <xf numFmtId="0" fontId="1" fillId="0" borderId="1"/>
    <xf numFmtId="0" fontId="1" fillId="0" borderId="1"/>
    <xf numFmtId="43" fontId="1" fillId="0" borderId="1" applyFont="0" applyFill="0" applyBorder="0" applyAlignment="0" applyProtection="0"/>
    <xf numFmtId="0" fontId="15" fillId="0" borderId="1"/>
    <xf numFmtId="43" fontId="1" fillId="0" borderId="1" applyFont="0" applyFill="0" applyBorder="0" applyAlignment="0" applyProtection="0"/>
    <xf numFmtId="0" fontId="1" fillId="0" borderId="1"/>
    <xf numFmtId="0" fontId="1" fillId="0" borderId="1"/>
    <xf numFmtId="43" fontId="1" fillId="0" borderId="1" applyFont="0" applyFill="0" applyBorder="0" applyAlignment="0" applyProtection="0"/>
    <xf numFmtId="0" fontId="1" fillId="0" borderId="1"/>
  </cellStyleXfs>
  <cellXfs count="294">
    <xf numFmtId="0" fontId="0" fillId="0" borderId="0" xfId="0" applyFont="1" applyAlignment="1"/>
    <xf numFmtId="0" fontId="5" fillId="0" borderId="0" xfId="0" applyFont="1" applyAlignment="1"/>
    <xf numFmtId="0" fontId="8" fillId="0" borderId="0" xfId="0" applyFont="1" applyAlignment="1"/>
    <xf numFmtId="0" fontId="13" fillId="0" borderId="0" xfId="0" applyFont="1" applyAlignment="1"/>
    <xf numFmtId="0" fontId="14" fillId="5" borderId="20" xfId="6" applyFont="1" applyFill="1" applyBorder="1" applyAlignment="1">
      <alignment horizontal="center" vertical="center" wrapText="1"/>
    </xf>
    <xf numFmtId="0" fontId="14" fillId="5" borderId="22" xfId="6" applyFont="1" applyFill="1" applyBorder="1" applyAlignment="1">
      <alignment horizontal="center" vertical="center" wrapText="1"/>
    </xf>
    <xf numFmtId="165" fontId="18" fillId="14" borderId="13" xfId="5" applyNumberFormat="1" applyFont="1" applyFill="1" applyBorder="1" applyAlignment="1">
      <alignment vertical="center" wrapText="1"/>
    </xf>
    <xf numFmtId="165" fontId="25" fillId="0" borderId="3" xfId="5" applyNumberFormat="1" applyFont="1" applyBorder="1" applyAlignment="1">
      <alignment vertical="center" wrapText="1"/>
    </xf>
    <xf numFmtId="165" fontId="22" fillId="3" borderId="3" xfId="5" applyNumberFormat="1" applyFont="1" applyFill="1" applyBorder="1" applyAlignment="1">
      <alignment vertical="center" wrapText="1"/>
    </xf>
    <xf numFmtId="165" fontId="7" fillId="0" borderId="24" xfId="5" applyNumberFormat="1" applyFont="1" applyBorder="1" applyAlignment="1">
      <alignment vertical="center" wrapText="1"/>
    </xf>
    <xf numFmtId="165" fontId="7" fillId="0" borderId="25" xfId="5" applyNumberFormat="1" applyFont="1" applyBorder="1" applyAlignment="1">
      <alignment vertical="center" wrapText="1"/>
    </xf>
    <xf numFmtId="165" fontId="7" fillId="0" borderId="26" xfId="5" applyNumberFormat="1" applyFont="1" applyBorder="1" applyAlignment="1">
      <alignment vertical="center" wrapText="1"/>
    </xf>
    <xf numFmtId="165" fontId="26" fillId="3" borderId="27" xfId="5" applyNumberFormat="1" applyFont="1" applyFill="1" applyBorder="1" applyAlignment="1">
      <alignment vertical="center" wrapText="1"/>
    </xf>
    <xf numFmtId="0" fontId="13" fillId="0" borderId="1" xfId="7" applyFont="1" applyBorder="1" applyAlignment="1"/>
    <xf numFmtId="0" fontId="15" fillId="0" borderId="1" xfId="7" applyFont="1" applyBorder="1" applyAlignment="1"/>
    <xf numFmtId="165" fontId="15" fillId="0" borderId="1" xfId="8" applyNumberFormat="1" applyFont="1" applyBorder="1" applyAlignment="1"/>
    <xf numFmtId="165" fontId="19" fillId="0" borderId="1" xfId="8" applyNumberFormat="1" applyFont="1" applyBorder="1" applyAlignment="1"/>
    <xf numFmtId="0" fontId="15" fillId="0" borderId="1" xfId="7" applyFont="1" applyBorder="1" applyAlignment="1">
      <alignment horizontal="center"/>
    </xf>
    <xf numFmtId="165" fontId="28" fillId="5" borderId="34" xfId="8" applyNumberFormat="1" applyFont="1" applyFill="1" applyBorder="1" applyAlignment="1">
      <alignment horizontal="center" vertical="center" wrapText="1"/>
    </xf>
    <xf numFmtId="165" fontId="28" fillId="5" borderId="36" xfId="8" applyNumberFormat="1" applyFont="1" applyFill="1" applyBorder="1" applyAlignment="1">
      <alignment horizontal="center" vertical="center" wrapText="1"/>
    </xf>
    <xf numFmtId="165" fontId="29" fillId="9" borderId="18" xfId="8" applyNumberFormat="1" applyFont="1" applyFill="1" applyBorder="1" applyAlignment="1">
      <alignment horizontal="center" vertical="center" wrapText="1"/>
    </xf>
    <xf numFmtId="0" fontId="30" fillId="12" borderId="4" xfId="7" applyFont="1" applyFill="1" applyBorder="1" applyAlignment="1">
      <alignment horizontal="left" vertical="top"/>
    </xf>
    <xf numFmtId="0" fontId="30" fillId="12" borderId="5" xfId="7" applyFont="1" applyFill="1" applyBorder="1" applyAlignment="1">
      <alignment vertical="center" wrapText="1"/>
    </xf>
    <xf numFmtId="0" fontId="28" fillId="12" borderId="5" xfId="7" applyFont="1" applyFill="1" applyBorder="1" applyAlignment="1">
      <alignment vertical="center" wrapText="1"/>
    </xf>
    <xf numFmtId="165" fontId="30" fillId="12" borderId="5" xfId="8" applyNumberFormat="1" applyFont="1" applyFill="1" applyBorder="1" applyAlignment="1">
      <alignment vertical="center" wrapText="1"/>
    </xf>
    <xf numFmtId="0" fontId="30" fillId="12" borderId="5" xfId="7" applyFont="1" applyFill="1" applyBorder="1" applyAlignment="1">
      <alignment horizontal="center" vertical="center" wrapText="1"/>
    </xf>
    <xf numFmtId="0" fontId="30" fillId="12" borderId="6" xfId="7" applyFont="1" applyFill="1" applyBorder="1" applyAlignment="1">
      <alignment vertical="center" wrapText="1"/>
    </xf>
    <xf numFmtId="0" fontId="16" fillId="3" borderId="39" xfId="7" applyFont="1" applyFill="1" applyBorder="1" applyAlignment="1">
      <alignment vertical="top" wrapText="1"/>
    </xf>
    <xf numFmtId="0" fontId="33" fillId="0" borderId="39" xfId="7" applyFont="1" applyBorder="1" applyAlignment="1" applyProtection="1">
      <alignment horizontal="center" vertical="top" wrapText="1"/>
      <protection locked="0"/>
    </xf>
    <xf numFmtId="165" fontId="33" fillId="3" borderId="39" xfId="8" applyNumberFormat="1" applyFont="1" applyFill="1" applyBorder="1" applyAlignment="1">
      <alignment vertical="top" wrapText="1"/>
    </xf>
    <xf numFmtId="165" fontId="31" fillId="9" borderId="39" xfId="8" applyNumberFormat="1" applyFont="1" applyFill="1" applyBorder="1" applyAlignment="1">
      <alignment vertical="top" wrapText="1"/>
    </xf>
    <xf numFmtId="165" fontId="31" fillId="9" borderId="41" xfId="8" applyNumberFormat="1" applyFont="1" applyFill="1" applyBorder="1" applyAlignment="1">
      <alignment vertical="top" wrapText="1"/>
    </xf>
    <xf numFmtId="0" fontId="31" fillId="16" borderId="4" xfId="7" applyFont="1" applyFill="1" applyBorder="1" applyAlignment="1">
      <alignment horizontal="left" vertical="top"/>
    </xf>
    <xf numFmtId="0" fontId="31" fillId="16" borderId="5" xfId="7" applyFont="1" applyFill="1" applyBorder="1" applyAlignment="1">
      <alignment vertical="center" wrapText="1"/>
    </xf>
    <xf numFmtId="0" fontId="35" fillId="16" borderId="5" xfId="7" applyFont="1" applyFill="1" applyBorder="1" applyAlignment="1">
      <alignment vertical="center" wrapText="1"/>
    </xf>
    <xf numFmtId="165" fontId="31" fillId="16" borderId="42" xfId="8" applyNumberFormat="1" applyFont="1" applyFill="1" applyBorder="1" applyAlignment="1">
      <alignment vertical="center" wrapText="1"/>
    </xf>
    <xf numFmtId="0" fontId="31" fillId="16" borderId="5" xfId="7" applyFont="1" applyFill="1" applyBorder="1" applyAlignment="1">
      <alignment horizontal="center" vertical="center" wrapText="1"/>
    </xf>
    <xf numFmtId="0" fontId="31" fillId="16" borderId="6" xfId="7" applyFont="1" applyFill="1" applyBorder="1" applyAlignment="1">
      <alignment vertical="center" wrapText="1"/>
    </xf>
    <xf numFmtId="165" fontId="31" fillId="9" borderId="44" xfId="8" applyNumberFormat="1" applyFont="1" applyFill="1" applyBorder="1" applyAlignment="1">
      <alignment vertical="top" wrapText="1"/>
    </xf>
    <xf numFmtId="0" fontId="31" fillId="16" borderId="4" xfId="7" applyFont="1" applyFill="1" applyBorder="1" applyAlignment="1">
      <alignment horizontal="left" vertical="center"/>
    </xf>
    <xf numFmtId="165" fontId="29" fillId="16" borderId="42" xfId="8" applyNumberFormat="1" applyFont="1" applyFill="1" applyBorder="1" applyAlignment="1">
      <alignment vertical="center" wrapText="1"/>
    </xf>
    <xf numFmtId="0" fontId="31" fillId="17" borderId="4" xfId="7" applyFont="1" applyFill="1" applyBorder="1" applyAlignment="1">
      <alignment horizontal="left" vertical="center"/>
    </xf>
    <xf numFmtId="0" fontId="31" fillId="17" borderId="5" xfId="7" applyFont="1" applyFill="1" applyBorder="1" applyAlignment="1">
      <alignment vertical="center" wrapText="1"/>
    </xf>
    <xf numFmtId="0" fontId="35" fillId="17" borderId="5" xfId="7" applyFont="1" applyFill="1" applyBorder="1" applyAlignment="1">
      <alignment vertical="center" wrapText="1"/>
    </xf>
    <xf numFmtId="165" fontId="31" fillId="17" borderId="42" xfId="8" applyNumberFormat="1" applyFont="1" applyFill="1" applyBorder="1" applyAlignment="1">
      <alignment vertical="center" wrapText="1"/>
    </xf>
    <xf numFmtId="0" fontId="31" fillId="17" borderId="5" xfId="7" applyFont="1" applyFill="1" applyBorder="1" applyAlignment="1">
      <alignment horizontal="center" vertical="center" wrapText="1"/>
    </xf>
    <xf numFmtId="0" fontId="31" fillId="17" borderId="6" xfId="7" applyFont="1" applyFill="1" applyBorder="1" applyAlignment="1">
      <alignment vertical="center" wrapText="1"/>
    </xf>
    <xf numFmtId="0" fontId="30" fillId="12" borderId="4" xfId="7" applyFont="1" applyFill="1" applyBorder="1" applyAlignment="1">
      <alignment horizontal="left" vertical="center"/>
    </xf>
    <xf numFmtId="0" fontId="36" fillId="15" borderId="7" xfId="7" applyFont="1" applyFill="1" applyBorder="1" applyAlignment="1">
      <alignment horizontal="left" vertical="center"/>
    </xf>
    <xf numFmtId="0" fontId="30" fillId="15" borderId="8" xfId="7" applyFont="1" applyFill="1" applyBorder="1" applyAlignment="1">
      <alignment vertical="center" wrapText="1"/>
    </xf>
    <xf numFmtId="0" fontId="28" fillId="15" borderId="8" xfId="7" applyFont="1" applyFill="1" applyBorder="1" applyAlignment="1">
      <alignment vertical="center" wrapText="1"/>
    </xf>
    <xf numFmtId="165" fontId="30" fillId="15" borderId="8" xfId="8" applyNumberFormat="1" applyFont="1" applyFill="1" applyBorder="1" applyAlignment="1">
      <alignment vertical="center" wrapText="1"/>
    </xf>
    <xf numFmtId="0" fontId="30" fillId="15" borderId="8" xfId="7" applyFont="1" applyFill="1" applyBorder="1" applyAlignment="1">
      <alignment horizontal="center" vertical="center" wrapText="1"/>
    </xf>
    <xf numFmtId="0" fontId="30" fillId="15" borderId="9" xfId="7" applyFont="1" applyFill="1" applyBorder="1" applyAlignment="1">
      <alignment vertical="center" wrapText="1"/>
    </xf>
    <xf numFmtId="0" fontId="16" fillId="0" borderId="46" xfId="7" applyFont="1" applyBorder="1" applyAlignment="1">
      <alignment horizontal="center" vertical="center" wrapText="1"/>
    </xf>
    <xf numFmtId="0" fontId="16" fillId="0" borderId="47" xfId="7" applyFont="1" applyBorder="1" applyAlignment="1">
      <alignment vertical="center" wrapText="1"/>
    </xf>
    <xf numFmtId="0" fontId="16" fillId="0" borderId="47" xfId="7" applyFont="1" applyBorder="1" applyAlignment="1">
      <alignment vertical="top" wrapText="1"/>
    </xf>
    <xf numFmtId="0" fontId="33" fillId="0" borderId="47" xfId="7" applyFont="1" applyBorder="1" applyAlignment="1" applyProtection="1">
      <alignment vertical="top" wrapText="1"/>
      <protection locked="0"/>
    </xf>
    <xf numFmtId="165" fontId="33" fillId="0" borderId="47" xfId="8" applyNumberFormat="1" applyFont="1" applyBorder="1" applyAlignment="1">
      <alignment vertical="top" wrapText="1"/>
    </xf>
    <xf numFmtId="165" fontId="31" fillId="9" borderId="47" xfId="8" applyNumberFormat="1" applyFont="1" applyFill="1" applyBorder="1" applyAlignment="1">
      <alignment vertical="top" wrapText="1"/>
    </xf>
    <xf numFmtId="0" fontId="33" fillId="0" borderId="47" xfId="7" applyFont="1" applyBorder="1" applyAlignment="1" applyProtection="1">
      <alignment horizontal="center" vertical="top" wrapText="1"/>
      <protection locked="0"/>
    </xf>
    <xf numFmtId="0" fontId="33" fillId="0" borderId="18" xfId="7" applyFont="1" applyBorder="1" applyAlignment="1" applyProtection="1">
      <alignment vertical="top" wrapText="1"/>
      <protection locked="0"/>
    </xf>
    <xf numFmtId="0" fontId="30" fillId="15" borderId="8" xfId="7" applyFont="1" applyFill="1" applyBorder="1" applyAlignment="1" applyProtection="1">
      <alignment vertical="center" wrapText="1"/>
      <protection locked="0"/>
    </xf>
    <xf numFmtId="0" fontId="30" fillId="15" borderId="8" xfId="7" applyFont="1" applyFill="1" applyBorder="1" applyAlignment="1" applyProtection="1">
      <alignment horizontal="center" vertical="center" wrapText="1"/>
      <protection locked="0"/>
    </xf>
    <xf numFmtId="0" fontId="30" fillId="15" borderId="9" xfId="7" applyFont="1" applyFill="1" applyBorder="1" applyAlignment="1" applyProtection="1">
      <alignment vertical="center" wrapText="1"/>
      <protection locked="0"/>
    </xf>
    <xf numFmtId="0" fontId="31" fillId="3" borderId="4" xfId="7" applyFont="1" applyFill="1" applyBorder="1" applyAlignment="1">
      <alignment horizontal="left" vertical="center"/>
    </xf>
    <xf numFmtId="0" fontId="31" fillId="3" borderId="5" xfId="7" applyFont="1" applyFill="1" applyBorder="1" applyAlignment="1">
      <alignment vertical="center" wrapText="1"/>
    </xf>
    <xf numFmtId="0" fontId="35" fillId="3" borderId="5" xfId="7" applyFont="1" applyFill="1" applyBorder="1" applyAlignment="1">
      <alignment vertical="center" wrapText="1"/>
    </xf>
    <xf numFmtId="165" fontId="32" fillId="3" borderId="42" xfId="8" applyNumberFormat="1" applyFont="1" applyFill="1" applyBorder="1" applyAlignment="1">
      <alignment vertical="center" wrapText="1"/>
    </xf>
    <xf numFmtId="0" fontId="31" fillId="3" borderId="5" xfId="7" applyFont="1" applyFill="1" applyBorder="1" applyAlignment="1">
      <alignment horizontal="center" vertical="center" wrapText="1"/>
    </xf>
    <xf numFmtId="0" fontId="31" fillId="3" borderId="6" xfId="7" applyFont="1" applyFill="1" applyBorder="1" applyAlignment="1">
      <alignment vertical="center" wrapText="1"/>
    </xf>
    <xf numFmtId="0" fontId="34" fillId="18" borderId="10" xfId="7" applyFont="1" applyFill="1" applyBorder="1" applyAlignment="1">
      <alignment horizontal="left" vertical="center"/>
    </xf>
    <xf numFmtId="0" fontId="34" fillId="18" borderId="11" xfId="7" applyFont="1" applyFill="1" applyBorder="1" applyAlignment="1">
      <alignment vertical="center" wrapText="1"/>
    </xf>
    <xf numFmtId="0" fontId="35" fillId="18" borderId="11" xfId="7" applyFont="1" applyFill="1" applyBorder="1" applyAlignment="1">
      <alignment vertical="center" wrapText="1"/>
    </xf>
    <xf numFmtId="165" fontId="34" fillId="18" borderId="42" xfId="8" applyNumberFormat="1" applyFont="1" applyFill="1" applyBorder="1" applyAlignment="1">
      <alignment vertical="center" wrapText="1"/>
    </xf>
    <xf numFmtId="0" fontId="34" fillId="18" borderId="11" xfId="7" applyFont="1" applyFill="1" applyBorder="1" applyAlignment="1">
      <alignment horizontal="center" vertical="center" wrapText="1"/>
    </xf>
    <xf numFmtId="0" fontId="34" fillId="18" borderId="48" xfId="7" applyFont="1" applyFill="1" applyBorder="1" applyAlignment="1">
      <alignment vertical="center" wrapText="1"/>
    </xf>
    <xf numFmtId="0" fontId="19" fillId="0" borderId="1" xfId="7" applyFont="1" applyBorder="1" applyAlignment="1">
      <alignment horizontal="center"/>
    </xf>
    <xf numFmtId="165" fontId="7" fillId="0" borderId="49" xfId="5" applyNumberFormat="1" applyFont="1" applyBorder="1" applyAlignment="1">
      <alignment vertical="center" wrapText="1"/>
    </xf>
    <xf numFmtId="165" fontId="6" fillId="3" borderId="49" xfId="5" applyNumberFormat="1" applyFont="1" applyFill="1" applyBorder="1" applyAlignment="1">
      <alignment vertical="center" wrapText="1"/>
    </xf>
    <xf numFmtId="165" fontId="7" fillId="0" borderId="2" xfId="5" applyNumberFormat="1" applyFont="1" applyBorder="1" applyAlignment="1">
      <alignment vertical="center" wrapText="1"/>
    </xf>
    <xf numFmtId="0" fontId="33" fillId="0" borderId="39" xfId="7" applyFont="1" applyFill="1" applyBorder="1" applyAlignment="1" applyProtection="1">
      <alignment horizontal="center" vertical="top" wrapText="1"/>
      <protection locked="0"/>
    </xf>
    <xf numFmtId="0" fontId="33" fillId="0" borderId="40" xfId="7" applyFont="1" applyFill="1" applyBorder="1" applyAlignment="1" applyProtection="1">
      <alignment vertical="top" wrapText="1"/>
      <protection locked="0"/>
    </xf>
    <xf numFmtId="0" fontId="33" fillId="0" borderId="41" xfId="7" applyFont="1" applyFill="1" applyBorder="1" applyAlignment="1" applyProtection="1">
      <alignment horizontal="center" vertical="top" wrapText="1"/>
      <protection locked="0"/>
    </xf>
    <xf numFmtId="0" fontId="33" fillId="0" borderId="17" xfId="7" applyFont="1" applyFill="1" applyBorder="1" applyAlignment="1" applyProtection="1">
      <alignment vertical="top" wrapText="1"/>
      <protection locked="0"/>
    </xf>
    <xf numFmtId="0" fontId="33" fillId="0" borderId="43" xfId="7" applyFont="1" applyFill="1" applyBorder="1" applyAlignment="1" applyProtection="1">
      <alignment horizontal="center" vertical="top" wrapText="1"/>
      <protection locked="0"/>
    </xf>
    <xf numFmtId="0" fontId="33" fillId="0" borderId="45" xfId="7" applyFont="1" applyFill="1" applyBorder="1" applyAlignment="1" applyProtection="1">
      <alignment vertical="top" wrapText="1"/>
      <protection locked="0"/>
    </xf>
    <xf numFmtId="9" fontId="15" fillId="0" borderId="1" xfId="10" applyFont="1" applyBorder="1" applyAlignment="1"/>
    <xf numFmtId="0" fontId="40" fillId="0" borderId="1" xfId="14" applyFont="1" applyBorder="1" applyAlignment="1"/>
    <xf numFmtId="0" fontId="13" fillId="0" borderId="0" xfId="0" applyFont="1" applyAlignment="1" applyProtection="1"/>
    <xf numFmtId="0" fontId="14" fillId="13" borderId="50" xfId="0" applyFont="1" applyFill="1" applyBorder="1" applyAlignment="1" applyProtection="1">
      <alignment vertical="center"/>
    </xf>
    <xf numFmtId="0" fontId="14" fillId="13" borderId="50" xfId="0" applyFont="1" applyFill="1" applyBorder="1" applyAlignment="1" applyProtection="1">
      <alignment vertical="center" wrapText="1"/>
    </xf>
    <xf numFmtId="3" fontId="14" fillId="13" borderId="50" xfId="5" applyNumberFormat="1" applyFont="1" applyFill="1" applyBorder="1" applyAlignment="1" applyProtection="1">
      <alignment vertical="center" wrapText="1"/>
    </xf>
    <xf numFmtId="0" fontId="12" fillId="22" borderId="12" xfId="0" applyFont="1" applyFill="1" applyBorder="1" applyAlignment="1" applyProtection="1">
      <alignment horizontal="right" vertical="top" wrapText="1"/>
    </xf>
    <xf numFmtId="49" fontId="10" fillId="22" borderId="12" xfId="0" applyNumberFormat="1" applyFont="1" applyFill="1" applyBorder="1" applyAlignment="1" applyProtection="1">
      <alignment horizontal="left" vertical="top" wrapText="1"/>
    </xf>
    <xf numFmtId="0" fontId="11" fillId="22" borderId="12" xfId="0" applyFont="1" applyFill="1" applyBorder="1" applyAlignment="1" applyProtection="1">
      <alignment vertical="top" wrapText="1"/>
    </xf>
    <xf numFmtId="3" fontId="11" fillId="22" borderId="12" xfId="5" applyNumberFormat="1" applyFont="1" applyFill="1" applyBorder="1" applyAlignment="1" applyProtection="1">
      <alignment vertical="top" wrapText="1"/>
    </xf>
    <xf numFmtId="0" fontId="11" fillId="21" borderId="12" xfId="0" applyFont="1" applyFill="1" applyBorder="1" applyAlignment="1" applyProtection="1">
      <alignment vertical="top" wrapText="1"/>
    </xf>
    <xf numFmtId="3" fontId="11" fillId="21" borderId="12" xfId="5" applyNumberFormat="1" applyFont="1" applyFill="1" applyBorder="1" applyAlignment="1" applyProtection="1">
      <alignment vertical="top" wrapText="1"/>
    </xf>
    <xf numFmtId="0" fontId="26" fillId="26" borderId="12" xfId="0" applyFont="1" applyFill="1" applyBorder="1" applyAlignment="1" applyProtection="1">
      <alignment vertical="top"/>
    </xf>
    <xf numFmtId="0" fontId="26" fillId="26" borderId="12" xfId="0" applyFont="1" applyFill="1" applyBorder="1" applyAlignment="1" applyProtection="1">
      <alignment vertical="top" wrapText="1"/>
    </xf>
    <xf numFmtId="0" fontId="20" fillId="4" borderId="12" xfId="0" applyFont="1" applyFill="1" applyBorder="1" applyAlignment="1" applyProtection="1">
      <alignment vertical="top"/>
    </xf>
    <xf numFmtId="0" fontId="20" fillId="4" borderId="12" xfId="0" applyFont="1" applyFill="1" applyBorder="1" applyAlignment="1" applyProtection="1">
      <alignment vertical="top" wrapText="1"/>
    </xf>
    <xf numFmtId="3" fontId="22" fillId="4" borderId="12" xfId="5" applyNumberFormat="1" applyFont="1" applyFill="1" applyBorder="1" applyAlignment="1" applyProtection="1">
      <alignment vertical="top" wrapText="1"/>
    </xf>
    <xf numFmtId="0" fontId="14" fillId="13" borderId="12" xfId="0" applyFont="1" applyFill="1" applyBorder="1" applyAlignment="1" applyProtection="1">
      <alignment vertical="center"/>
    </xf>
    <xf numFmtId="0" fontId="9" fillId="2" borderId="1" xfId="0" applyFont="1" applyFill="1" applyBorder="1" applyAlignment="1" applyProtection="1">
      <alignment horizontal="left" vertical="top" wrapText="1"/>
      <protection locked="0"/>
    </xf>
    <xf numFmtId="0" fontId="17" fillId="12" borderId="50" xfId="0" applyFont="1" applyFill="1" applyBorder="1" applyAlignment="1" applyProtection="1">
      <alignment horizontal="center" vertical="center" wrapText="1"/>
      <protection locked="0"/>
    </xf>
    <xf numFmtId="0" fontId="8" fillId="23" borderId="12" xfId="0" applyFont="1" applyFill="1" applyBorder="1" applyAlignment="1" applyProtection="1">
      <alignment horizontal="left" vertical="top" wrapText="1"/>
      <protection locked="0"/>
    </xf>
    <xf numFmtId="0" fontId="8" fillId="25" borderId="12" xfId="0" applyFont="1" applyFill="1" applyBorder="1" applyAlignment="1" applyProtection="1">
      <alignment horizontal="left" vertical="top" wrapText="1"/>
      <protection locked="0"/>
    </xf>
    <xf numFmtId="0" fontId="6" fillId="27" borderId="12" xfId="0" applyFont="1" applyFill="1" applyBorder="1" applyAlignment="1" applyProtection="1">
      <alignment horizontal="left" vertical="top" wrapText="1"/>
      <protection locked="0"/>
    </xf>
    <xf numFmtId="0" fontId="8" fillId="7" borderId="12" xfId="0" applyFont="1" applyFill="1" applyBorder="1" applyAlignment="1" applyProtection="1">
      <alignment horizontal="left" vertical="top" wrapText="1"/>
      <protection locked="0"/>
    </xf>
    <xf numFmtId="165" fontId="14" fillId="28" borderId="12" xfId="5" applyNumberFormat="1" applyFont="1" applyFill="1" applyBorder="1" applyAlignment="1" applyProtection="1">
      <alignment horizontal="left" vertical="top" wrapText="1"/>
      <protection locked="0"/>
    </xf>
    <xf numFmtId="0" fontId="21" fillId="8" borderId="12" xfId="0" applyFont="1" applyFill="1" applyBorder="1" applyAlignment="1" applyProtection="1">
      <alignment vertical="top" wrapText="1"/>
      <protection locked="0"/>
    </xf>
    <xf numFmtId="165" fontId="37" fillId="19" borderId="12" xfId="5" applyNumberFormat="1" applyFont="1" applyFill="1" applyBorder="1" applyAlignment="1" applyProtection="1">
      <alignment horizontal="right" vertical="top" wrapText="1"/>
      <protection locked="0"/>
    </xf>
    <xf numFmtId="166" fontId="11" fillId="22" borderId="12" xfId="0" applyNumberFormat="1" applyFont="1" applyFill="1" applyBorder="1" applyAlignment="1" applyProtection="1">
      <alignment horizontal="right" vertical="top" wrapText="1"/>
    </xf>
    <xf numFmtId="166" fontId="11" fillId="21" borderId="12" xfId="0" applyNumberFormat="1" applyFont="1" applyFill="1" applyBorder="1" applyAlignment="1" applyProtection="1">
      <alignment horizontal="right" vertical="top" wrapText="1"/>
    </xf>
    <xf numFmtId="166" fontId="26" fillId="26" borderId="12" xfId="0" applyNumberFormat="1" applyFont="1" applyFill="1" applyBorder="1" applyAlignment="1" applyProtection="1">
      <alignment horizontal="right" vertical="top" wrapText="1"/>
    </xf>
    <xf numFmtId="166" fontId="20" fillId="4" borderId="12" xfId="0" applyNumberFormat="1" applyFont="1" applyFill="1" applyBorder="1" applyAlignment="1" applyProtection="1">
      <alignment horizontal="right" vertical="top" wrapText="1"/>
    </xf>
    <xf numFmtId="0" fontId="5" fillId="0" borderId="0" xfId="0" applyFont="1" applyAlignment="1" applyProtection="1"/>
    <xf numFmtId="0" fontId="5" fillId="0" borderId="0" xfId="0" applyFont="1" applyAlignment="1" applyProtection="1">
      <protection locked="0"/>
    </xf>
    <xf numFmtId="0" fontId="25" fillId="29" borderId="12" xfId="11" applyFont="1" applyFill="1" applyBorder="1" applyAlignment="1" applyProtection="1">
      <alignment vertical="top" wrapText="1"/>
      <protection locked="0"/>
    </xf>
    <xf numFmtId="0" fontId="12" fillId="21" borderId="51" xfId="0" applyFont="1" applyFill="1" applyBorder="1" applyAlignment="1" applyProtection="1">
      <alignment horizontal="right" vertical="top" wrapText="1"/>
    </xf>
    <xf numFmtId="49" fontId="10" fillId="21" borderId="16" xfId="0" applyNumberFormat="1" applyFont="1" applyFill="1" applyBorder="1" applyAlignment="1" applyProtection="1">
      <alignment horizontal="left" vertical="top" wrapText="1"/>
    </xf>
    <xf numFmtId="167" fontId="13" fillId="0" borderId="0" xfId="5" applyNumberFormat="1" applyFont="1" applyAlignment="1" applyProtection="1">
      <alignment horizontal="right"/>
    </xf>
    <xf numFmtId="167" fontId="14" fillId="13" borderId="50" xfId="5" applyNumberFormat="1" applyFont="1" applyFill="1" applyBorder="1" applyAlignment="1" applyProtection="1">
      <alignment horizontal="right" vertical="center" wrapText="1"/>
    </xf>
    <xf numFmtId="167" fontId="11" fillId="22" borderId="12" xfId="5" applyNumberFormat="1" applyFont="1" applyFill="1" applyBorder="1" applyAlignment="1" applyProtection="1">
      <alignment horizontal="right" vertical="top" wrapText="1"/>
    </xf>
    <xf numFmtId="167" fontId="11" fillId="21" borderId="12" xfId="5" applyNumberFormat="1" applyFont="1" applyFill="1" applyBorder="1" applyAlignment="1" applyProtection="1">
      <alignment horizontal="right" vertical="top" wrapText="1"/>
    </xf>
    <xf numFmtId="167" fontId="26" fillId="26" borderId="12" xfId="5" applyNumberFormat="1" applyFont="1" applyFill="1" applyBorder="1" applyAlignment="1" applyProtection="1">
      <alignment horizontal="right" vertical="top" wrapText="1"/>
    </xf>
    <xf numFmtId="167" fontId="20" fillId="4" borderId="12" xfId="5" applyNumberFormat="1" applyFont="1" applyFill="1" applyBorder="1" applyAlignment="1" applyProtection="1">
      <alignment horizontal="right" vertical="top" wrapText="1"/>
    </xf>
    <xf numFmtId="167" fontId="5" fillId="0" borderId="0" xfId="5" applyNumberFormat="1" applyFont="1" applyAlignment="1"/>
    <xf numFmtId="0" fontId="14" fillId="10" borderId="15" xfId="0" applyFont="1" applyFill="1" applyBorder="1" applyAlignment="1" applyProtection="1">
      <alignment horizontal="center" vertical="center" wrapText="1"/>
    </xf>
    <xf numFmtId="0" fontId="23" fillId="10" borderId="51" xfId="0" applyFont="1" applyFill="1" applyBorder="1" applyAlignment="1" applyProtection="1">
      <alignment vertical="top" wrapText="1"/>
    </xf>
    <xf numFmtId="0" fontId="23" fillId="10" borderId="16" xfId="0" applyFont="1" applyFill="1" applyBorder="1" applyAlignment="1" applyProtection="1">
      <alignment vertical="top" wrapText="1"/>
    </xf>
    <xf numFmtId="0" fontId="25" fillId="29" borderId="15" xfId="11" applyFont="1" applyFill="1" applyBorder="1" applyAlignment="1" applyProtection="1">
      <alignment vertical="top"/>
    </xf>
    <xf numFmtId="0" fontId="25" fillId="29" borderId="51" xfId="11" applyFont="1" applyFill="1" applyBorder="1" applyAlignment="1" applyProtection="1">
      <alignment vertical="top" wrapText="1"/>
    </xf>
    <xf numFmtId="0" fontId="25" fillId="29" borderId="16" xfId="11" applyFont="1" applyFill="1" applyBorder="1" applyAlignment="1" applyProtection="1">
      <alignment vertical="top" wrapText="1"/>
    </xf>
    <xf numFmtId="0" fontId="10" fillId="8" borderId="15" xfId="0" applyFont="1" applyFill="1" applyBorder="1" applyAlignment="1" applyProtection="1">
      <alignment vertical="top"/>
    </xf>
    <xf numFmtId="0" fontId="10" fillId="8" borderId="51" xfId="0" applyFont="1" applyFill="1" applyBorder="1" applyAlignment="1" applyProtection="1">
      <alignment vertical="top" wrapText="1"/>
    </xf>
    <xf numFmtId="0" fontId="10" fillId="8" borderId="16" xfId="0" applyFont="1" applyFill="1" applyBorder="1" applyAlignment="1" applyProtection="1">
      <alignment vertical="top" wrapText="1"/>
    </xf>
    <xf numFmtId="0" fontId="11" fillId="19" borderId="15" xfId="0" applyFont="1" applyFill="1" applyBorder="1" applyAlignment="1" applyProtection="1">
      <alignment horizontal="left" vertical="top"/>
    </xf>
    <xf numFmtId="0" fontId="11" fillId="19" borderId="51" xfId="0" applyFont="1" applyFill="1" applyBorder="1" applyAlignment="1" applyProtection="1">
      <alignment horizontal="left" vertical="top" wrapText="1"/>
    </xf>
    <xf numFmtId="0" fontId="11" fillId="19" borderId="16" xfId="0" applyFont="1" applyFill="1" applyBorder="1" applyAlignment="1" applyProtection="1">
      <alignment horizontal="left" vertical="top" wrapText="1"/>
    </xf>
    <xf numFmtId="0" fontId="13" fillId="0" borderId="0" xfId="0" applyFont="1" applyAlignment="1" applyProtection="1">
      <alignment vertical="top"/>
    </xf>
    <xf numFmtId="0" fontId="14" fillId="13" borderId="50" xfId="0" applyFont="1" applyFill="1" applyBorder="1" applyAlignment="1" applyProtection="1">
      <alignment vertical="top" wrapText="1"/>
    </xf>
    <xf numFmtId="0" fontId="5" fillId="0" borderId="0" xfId="0" applyFont="1" applyAlignment="1">
      <alignment vertical="top"/>
    </xf>
    <xf numFmtId="0" fontId="13" fillId="0" borderId="0" xfId="0" applyFont="1" applyAlignment="1" applyProtection="1">
      <alignment horizontal="left" vertical="top"/>
    </xf>
    <xf numFmtId="0" fontId="14" fillId="13" borderId="50" xfId="0" applyFont="1" applyFill="1" applyBorder="1" applyAlignment="1" applyProtection="1">
      <alignment horizontal="left" vertical="top" wrapText="1"/>
    </xf>
    <xf numFmtId="0" fontId="11" fillId="22" borderId="12" xfId="0" applyFont="1" applyFill="1" applyBorder="1" applyAlignment="1" applyProtection="1">
      <alignment horizontal="left" vertical="top" wrapText="1"/>
    </xf>
    <xf numFmtId="0" fontId="11" fillId="21" borderId="12" xfId="0" applyFont="1" applyFill="1" applyBorder="1" applyAlignment="1" applyProtection="1">
      <alignment horizontal="left" vertical="top" wrapText="1"/>
    </xf>
    <xf numFmtId="0" fontId="26" fillId="26" borderId="12" xfId="0" applyFont="1" applyFill="1" applyBorder="1" applyAlignment="1" applyProtection="1">
      <alignment horizontal="left" vertical="top" wrapText="1"/>
    </xf>
    <xf numFmtId="0" fontId="20" fillId="4" borderId="12" xfId="0" applyFont="1" applyFill="1" applyBorder="1" applyAlignment="1" applyProtection="1">
      <alignment horizontal="left" vertical="top" wrapText="1"/>
    </xf>
    <xf numFmtId="0" fontId="5" fillId="0" borderId="0" xfId="0" applyFont="1" applyAlignment="1">
      <alignment horizontal="left" vertical="top"/>
    </xf>
    <xf numFmtId="3" fontId="18" fillId="26" borderId="12" xfId="5" applyNumberFormat="1" applyFont="1" applyFill="1" applyBorder="1" applyAlignment="1" applyProtection="1">
      <alignment vertical="top" wrapText="1"/>
    </xf>
    <xf numFmtId="3" fontId="18" fillId="29" borderId="12" xfId="11" applyNumberFormat="1" applyFont="1" applyFill="1" applyBorder="1" applyAlignment="1" applyProtection="1">
      <alignment horizontal="center" vertical="top" wrapText="1"/>
    </xf>
    <xf numFmtId="3" fontId="22" fillId="8" borderId="12" xfId="5" applyNumberFormat="1" applyFont="1" applyFill="1" applyBorder="1" applyAlignment="1" applyProtection="1">
      <alignment horizontal="center" vertical="top" wrapText="1"/>
    </xf>
    <xf numFmtId="3" fontId="37" fillId="19" borderId="12" xfId="5" applyNumberFormat="1" applyFont="1" applyFill="1" applyBorder="1" applyAlignment="1" applyProtection="1">
      <alignment horizontal="center" vertical="top" wrapText="1"/>
    </xf>
    <xf numFmtId="165" fontId="5" fillId="0" borderId="0" xfId="0" applyNumberFormat="1" applyFont="1" applyAlignment="1"/>
    <xf numFmtId="0" fontId="6" fillId="0" borderId="1" xfId="7" applyFont="1" applyBorder="1" applyAlignment="1" applyProtection="1">
      <alignment horizontal="left" vertical="center"/>
      <protection locked="0"/>
    </xf>
    <xf numFmtId="0" fontId="15" fillId="0" borderId="1" xfId="7" applyFont="1" applyBorder="1" applyAlignment="1" applyProtection="1">
      <protection locked="0"/>
    </xf>
    <xf numFmtId="0" fontId="6" fillId="0" borderId="0" xfId="0" applyFont="1" applyAlignment="1" applyProtection="1">
      <protection locked="0"/>
    </xf>
    <xf numFmtId="0" fontId="13" fillId="0" borderId="0" xfId="0" applyFont="1" applyAlignment="1" applyProtection="1">
      <protection locked="0"/>
    </xf>
    <xf numFmtId="0" fontId="13" fillId="0" borderId="0" xfId="0" applyFont="1" applyAlignment="1" applyProtection="1">
      <alignment vertical="top"/>
      <protection locked="0"/>
    </xf>
    <xf numFmtId="167" fontId="13" fillId="0" borderId="0" xfId="5" applyNumberFormat="1" applyFont="1" applyAlignment="1" applyProtection="1">
      <alignment horizontal="right"/>
      <protection locked="0"/>
    </xf>
    <xf numFmtId="0" fontId="22" fillId="8" borderId="15" xfId="0" applyFont="1" applyFill="1" applyBorder="1" applyAlignment="1" applyProtection="1">
      <alignment horizontal="left" vertical="top" wrapText="1"/>
    </xf>
    <xf numFmtId="0" fontId="22" fillId="8" borderId="51" xfId="0" applyFont="1" applyFill="1" applyBorder="1" applyAlignment="1" applyProtection="1">
      <alignment horizontal="left" vertical="top" wrapText="1"/>
    </xf>
    <xf numFmtId="0" fontId="22" fillId="8" borderId="16" xfId="0" applyFont="1" applyFill="1" applyBorder="1" applyAlignment="1" applyProtection="1">
      <alignment horizontal="left" vertical="top" wrapText="1"/>
    </xf>
    <xf numFmtId="0" fontId="22" fillId="29" borderId="15" xfId="11" applyFont="1" applyFill="1" applyBorder="1" applyAlignment="1" applyProtection="1">
      <alignment horizontal="left" vertical="top" wrapText="1"/>
    </xf>
    <xf numFmtId="0" fontId="22" fillId="29" borderId="51" xfId="11" applyFont="1" applyFill="1" applyBorder="1" applyAlignment="1" applyProtection="1">
      <alignment horizontal="left" vertical="top" wrapText="1"/>
    </xf>
    <xf numFmtId="0" fontId="22" fillId="29" borderId="16" xfId="11" applyFont="1" applyFill="1" applyBorder="1" applyAlignment="1" applyProtection="1">
      <alignment horizontal="left" vertical="top" wrapText="1"/>
    </xf>
    <xf numFmtId="0" fontId="37" fillId="19" borderId="51" xfId="0" applyFont="1" applyFill="1" applyBorder="1" applyAlignment="1" applyProtection="1">
      <alignment horizontal="center" vertical="top" wrapText="1"/>
    </xf>
    <xf numFmtId="0" fontId="37" fillId="19" borderId="16" xfId="0" applyFont="1" applyFill="1" applyBorder="1" applyAlignment="1" applyProtection="1">
      <alignment horizontal="center" vertical="top" wrapText="1"/>
    </xf>
    <xf numFmtId="3" fontId="14" fillId="28" borderId="12" xfId="5" applyNumberFormat="1" applyFont="1" applyFill="1" applyBorder="1" applyAlignment="1" applyProtection="1">
      <alignment horizontal="center" vertical="top" wrapText="1"/>
    </xf>
    <xf numFmtId="3" fontId="5" fillId="0" borderId="0" xfId="0" applyNumberFormat="1" applyFont="1" applyAlignment="1"/>
    <xf numFmtId="0" fontId="5" fillId="0" borderId="0" xfId="0" applyFont="1" applyAlignment="1">
      <alignment wrapText="1"/>
    </xf>
    <xf numFmtId="165" fontId="35" fillId="0" borderId="0" xfId="0" applyNumberFormat="1" applyFont="1"/>
    <xf numFmtId="0" fontId="12" fillId="21" borderId="15" xfId="0" applyFont="1" applyFill="1" applyBorder="1" applyAlignment="1" applyProtection="1">
      <alignment horizontal="right" vertical="top" wrapText="1"/>
    </xf>
    <xf numFmtId="0" fontId="14" fillId="13" borderId="12" xfId="0" applyFont="1" applyFill="1" applyBorder="1" applyAlignment="1" applyProtection="1">
      <alignment vertical="center" wrapText="1"/>
    </xf>
    <xf numFmtId="0" fontId="14" fillId="13" borderId="12" xfId="0" applyFont="1" applyFill="1" applyBorder="1" applyAlignment="1" applyProtection="1">
      <alignment vertical="top" wrapText="1"/>
    </xf>
    <xf numFmtId="167" fontId="14" fillId="13" borderId="12" xfId="5" applyNumberFormat="1" applyFont="1" applyFill="1" applyBorder="1" applyAlignment="1" applyProtection="1">
      <alignment horizontal="right" vertical="center" wrapText="1"/>
    </xf>
    <xf numFmtId="166" fontId="14" fillId="13" borderId="12" xfId="0" applyNumberFormat="1" applyFont="1" applyFill="1" applyBorder="1" applyAlignment="1" applyProtection="1">
      <alignment horizontal="right" vertical="center" wrapText="1"/>
    </xf>
    <xf numFmtId="0" fontId="14" fillId="13" borderId="12" xfId="0" applyFont="1" applyFill="1" applyBorder="1" applyAlignment="1" applyProtection="1">
      <alignment horizontal="left" vertical="top" wrapText="1"/>
    </xf>
    <xf numFmtId="3" fontId="14" fillId="13" borderId="12" xfId="5" applyNumberFormat="1" applyFont="1" applyFill="1" applyBorder="1" applyAlignment="1" applyProtection="1">
      <alignment vertical="center" wrapText="1"/>
    </xf>
    <xf numFmtId="0" fontId="17" fillId="12" borderId="12" xfId="0" applyFont="1" applyFill="1" applyBorder="1" applyAlignment="1" applyProtection="1">
      <alignment horizontal="center" vertical="center" wrapText="1"/>
      <protection locked="0"/>
    </xf>
    <xf numFmtId="0" fontId="33" fillId="3" borderId="38" xfId="7" applyFont="1" applyFill="1" applyBorder="1" applyAlignment="1">
      <alignment horizontal="center" vertical="top" wrapText="1"/>
    </xf>
    <xf numFmtId="0" fontId="28" fillId="5" borderId="34" xfId="7" applyFont="1" applyFill="1" applyBorder="1" applyAlignment="1">
      <alignment horizontal="center" vertical="center" wrapText="1"/>
    </xf>
    <xf numFmtId="0" fontId="28" fillId="5" borderId="35" xfId="7" applyFont="1" applyFill="1" applyBorder="1" applyAlignment="1">
      <alignment horizontal="center" vertical="center" wrapText="1"/>
    </xf>
    <xf numFmtId="0" fontId="37" fillId="19" borderId="15" xfId="0" applyFont="1" applyFill="1" applyBorder="1" applyAlignment="1" applyProtection="1">
      <alignment horizontal="left" vertical="top" wrapText="1"/>
    </xf>
    <xf numFmtId="0" fontId="7" fillId="0" borderId="55" xfId="0" applyFont="1" applyBorder="1" applyAlignment="1">
      <alignment vertical="center" wrapText="1"/>
    </xf>
    <xf numFmtId="0" fontId="7" fillId="0" borderId="56" xfId="0" applyFont="1" applyBorder="1" applyAlignment="1">
      <alignment vertical="center" wrapText="1"/>
    </xf>
    <xf numFmtId="0" fontId="6" fillId="3" borderId="21" xfId="0" applyFont="1" applyFill="1" applyBorder="1" applyAlignment="1">
      <alignment vertical="center" wrapText="1"/>
    </xf>
    <xf numFmtId="0" fontId="7" fillId="0" borderId="21" xfId="0" applyFont="1" applyBorder="1" applyAlignment="1">
      <alignment vertical="center" wrapText="1"/>
    </xf>
    <xf numFmtId="0" fontId="31" fillId="9" borderId="39" xfId="7" applyFont="1" applyFill="1" applyBorder="1" applyAlignment="1" applyProtection="1">
      <alignment horizontal="center" vertical="top" wrapText="1"/>
      <protection locked="0"/>
    </xf>
    <xf numFmtId="165" fontId="17" fillId="10" borderId="52" xfId="1" applyNumberFormat="1" applyFont="1" applyFill="1" applyBorder="1" applyAlignment="1" applyProtection="1">
      <alignment horizontal="left" vertical="center" wrapText="1"/>
    </xf>
    <xf numFmtId="0" fontId="45" fillId="0" borderId="0" xfId="0" applyFont="1" applyAlignment="1" applyProtection="1"/>
    <xf numFmtId="0" fontId="45" fillId="0" borderId="0" xfId="0" applyFont="1" applyAlignment="1"/>
    <xf numFmtId="165" fontId="45" fillId="0" borderId="0" xfId="5" applyNumberFormat="1" applyFont="1" applyAlignment="1"/>
    <xf numFmtId="165" fontId="45" fillId="0" borderId="0" xfId="0" applyNumberFormat="1" applyFont="1" applyAlignment="1"/>
    <xf numFmtId="0" fontId="1" fillId="0" borderId="1" xfId="31"/>
    <xf numFmtId="0" fontId="46" fillId="0" borderId="1" xfId="31" applyFont="1"/>
    <xf numFmtId="0" fontId="15" fillId="0" borderId="1" xfId="7"/>
    <xf numFmtId="0" fontId="48" fillId="30" borderId="53" xfId="7" applyFont="1" applyFill="1" applyBorder="1" applyAlignment="1">
      <alignment horizontal="center" vertical="center" wrapText="1"/>
    </xf>
    <xf numFmtId="165" fontId="47" fillId="30" borderId="53" xfId="25" applyNumberFormat="1" applyFont="1" applyFill="1" applyBorder="1" applyAlignment="1">
      <alignment horizontal="center" vertical="center" wrapText="1"/>
    </xf>
    <xf numFmtId="165" fontId="48" fillId="30" borderId="53" xfId="25" applyNumberFormat="1" applyFont="1" applyFill="1" applyBorder="1" applyAlignment="1">
      <alignment horizontal="center" vertical="center" wrapText="1"/>
    </xf>
    <xf numFmtId="0" fontId="49" fillId="31" borderId="66" xfId="7" applyFont="1" applyFill="1" applyBorder="1" applyAlignment="1">
      <alignment horizontal="left" vertical="center" wrapText="1"/>
    </xf>
    <xf numFmtId="0" fontId="49" fillId="31" borderId="15" xfId="7" applyFont="1" applyFill="1" applyBorder="1" applyAlignment="1">
      <alignment horizontal="left" vertical="center" wrapText="1"/>
    </xf>
    <xf numFmtId="0" fontId="49" fillId="31" borderId="71" xfId="7" applyFont="1" applyFill="1" applyBorder="1" applyAlignment="1">
      <alignment horizontal="left" vertical="center" wrapText="1"/>
    </xf>
    <xf numFmtId="0" fontId="49" fillId="31" borderId="60" xfId="7" applyFont="1" applyFill="1" applyBorder="1" applyAlignment="1">
      <alignment horizontal="left" vertical="center" wrapText="1"/>
    </xf>
    <xf numFmtId="0" fontId="53" fillId="31" borderId="75" xfId="7" applyFont="1" applyFill="1" applyBorder="1" applyAlignment="1">
      <alignment horizontal="left" vertical="center" wrapText="1"/>
    </xf>
    <xf numFmtId="3" fontId="49" fillId="31" borderId="76" xfId="25" applyNumberFormat="1" applyFont="1" applyFill="1" applyBorder="1" applyAlignment="1">
      <alignment horizontal="center" vertical="center" wrapText="1"/>
    </xf>
    <xf numFmtId="3" fontId="54" fillId="31" borderId="76" xfId="25" applyNumberFormat="1" applyFont="1" applyFill="1" applyBorder="1" applyAlignment="1">
      <alignment horizontal="center" vertical="center" wrapText="1"/>
    </xf>
    <xf numFmtId="0" fontId="49" fillId="31" borderId="76" xfId="7" applyFont="1" applyFill="1" applyBorder="1" applyAlignment="1">
      <alignment horizontal="center" vertical="center" wrapText="1"/>
    </xf>
    <xf numFmtId="0" fontId="49" fillId="31" borderId="77" xfId="7" applyFont="1" applyFill="1" applyBorder="1" applyAlignment="1">
      <alignment horizontal="left" vertical="center" wrapText="1"/>
    </xf>
    <xf numFmtId="0" fontId="49" fillId="0" borderId="61" xfId="31" applyFont="1" applyBorder="1" applyAlignment="1">
      <alignment vertical="center" wrapText="1"/>
    </xf>
    <xf numFmtId="0" fontId="49" fillId="0" borderId="16" xfId="31" applyFont="1" applyBorder="1" applyAlignment="1">
      <alignment vertical="center" wrapText="1"/>
    </xf>
    <xf numFmtId="0" fontId="49" fillId="0" borderId="73" xfId="31" applyFont="1" applyBorder="1" applyAlignment="1">
      <alignment vertical="center" wrapText="1"/>
    </xf>
    <xf numFmtId="0" fontId="49" fillId="0" borderId="68" xfId="31" applyFont="1" applyBorder="1" applyAlignment="1">
      <alignment vertical="center" wrapText="1"/>
    </xf>
    <xf numFmtId="0" fontId="56" fillId="0" borderId="1" xfId="31" applyFont="1"/>
    <xf numFmtId="0" fontId="49" fillId="0" borderId="78" xfId="31" applyFont="1" applyBorder="1" applyAlignment="1">
      <alignment horizontal="left" vertical="center" wrapText="1"/>
    </xf>
    <xf numFmtId="0" fontId="27" fillId="5" borderId="4" xfId="0" applyFont="1" applyFill="1" applyBorder="1" applyAlignment="1">
      <alignment horizontal="center" vertical="center" wrapText="1"/>
    </xf>
    <xf numFmtId="0" fontId="27" fillId="5" borderId="23" xfId="0" applyFont="1" applyFill="1" applyBorder="1" applyAlignment="1">
      <alignment horizontal="center" vertical="center" wrapText="1"/>
    </xf>
    <xf numFmtId="0" fontId="14" fillId="5" borderId="14" xfId="0" applyFont="1" applyFill="1" applyBorder="1" applyAlignment="1">
      <alignment vertical="center" wrapText="1"/>
    </xf>
    <xf numFmtId="0" fontId="27" fillId="5" borderId="79" xfId="0" applyFont="1" applyFill="1" applyBorder="1" applyAlignment="1">
      <alignment horizontal="center" vertical="center" wrapText="1"/>
    </xf>
    <xf numFmtId="165" fontId="7" fillId="0" borderId="55" xfId="5" applyNumberFormat="1" applyFont="1" applyBorder="1" applyAlignment="1">
      <alignment vertical="center" wrapText="1"/>
    </xf>
    <xf numFmtId="165" fontId="6" fillId="3" borderId="21" xfId="5" applyNumberFormat="1" applyFont="1" applyFill="1" applyBorder="1" applyAlignment="1">
      <alignment vertical="center" wrapText="1"/>
    </xf>
    <xf numFmtId="165" fontId="7" fillId="0" borderId="21" xfId="5" applyNumberFormat="1" applyFont="1" applyBorder="1" applyAlignment="1">
      <alignment vertical="center" wrapText="1"/>
    </xf>
    <xf numFmtId="0" fontId="6" fillId="3" borderId="80" xfId="0" applyFont="1" applyFill="1" applyBorder="1" applyAlignment="1">
      <alignment vertical="center" wrapText="1"/>
    </xf>
    <xf numFmtId="165" fontId="6" fillId="3" borderId="80" xfId="5" applyNumberFormat="1" applyFont="1" applyFill="1" applyBorder="1" applyAlignment="1">
      <alignment vertical="center" wrapText="1"/>
    </xf>
    <xf numFmtId="3" fontId="1" fillId="0" borderId="1" xfId="31" applyNumberFormat="1"/>
    <xf numFmtId="3" fontId="42" fillId="6" borderId="51" xfId="15" applyNumberFormat="1" applyFont="1" applyFill="1" applyBorder="1" applyAlignment="1" applyProtection="1">
      <alignment horizontal="center" vertical="center" wrapText="1"/>
    </xf>
    <xf numFmtId="0" fontId="28" fillId="5" borderId="29" xfId="7" applyFont="1" applyFill="1" applyBorder="1" applyAlignment="1">
      <alignment horizontal="center" vertical="center" wrapText="1"/>
    </xf>
    <xf numFmtId="0" fontId="28" fillId="5" borderId="19" xfId="7" applyFont="1" applyFill="1" applyBorder="1" applyAlignment="1">
      <alignment horizontal="center" vertical="center" wrapText="1"/>
    </xf>
    <xf numFmtId="0" fontId="32" fillId="9" borderId="31" xfId="7" applyFont="1" applyFill="1" applyBorder="1" applyAlignment="1">
      <alignment horizontal="left" vertical="top" wrapText="1"/>
    </xf>
    <xf numFmtId="0" fontId="32" fillId="9" borderId="32" xfId="7" applyFont="1" applyFill="1" applyBorder="1" applyAlignment="1">
      <alignment horizontal="left" vertical="top" wrapText="1"/>
    </xf>
    <xf numFmtId="0" fontId="32" fillId="9" borderId="33" xfId="7" applyFont="1" applyFill="1" applyBorder="1" applyAlignment="1">
      <alignment horizontal="left" vertical="top" wrapText="1"/>
    </xf>
    <xf numFmtId="0" fontId="28" fillId="5" borderId="7" xfId="7" applyFont="1" applyFill="1" applyBorder="1" applyAlignment="1">
      <alignment horizontal="center" vertical="center" wrapText="1"/>
    </xf>
    <xf numFmtId="0" fontId="28" fillId="5" borderId="8" xfId="7" applyFont="1" applyFill="1" applyBorder="1" applyAlignment="1">
      <alignment horizontal="center" vertical="center" wrapText="1"/>
    </xf>
    <xf numFmtId="165" fontId="28" fillId="5" borderId="7" xfId="8" applyNumberFormat="1" applyFont="1" applyFill="1" applyBorder="1" applyAlignment="1">
      <alignment horizontal="center" vertical="center" wrapText="1"/>
    </xf>
    <xf numFmtId="165" fontId="28" fillId="5" borderId="8" xfId="8" applyNumberFormat="1" applyFont="1" applyFill="1" applyBorder="1" applyAlignment="1">
      <alignment horizontal="center" vertical="center" wrapText="1"/>
    </xf>
    <xf numFmtId="0" fontId="28" fillId="5" borderId="28" xfId="7" applyFont="1" applyFill="1" applyBorder="1" applyAlignment="1">
      <alignment horizontal="center" vertical="center" wrapText="1"/>
    </xf>
    <xf numFmtId="0" fontId="28" fillId="5" borderId="37" xfId="7" applyFont="1" applyFill="1" applyBorder="1" applyAlignment="1">
      <alignment horizontal="center" vertical="center" wrapText="1"/>
    </xf>
    <xf numFmtId="0" fontId="49" fillId="31" borderId="29" xfId="7" applyFont="1" applyFill="1" applyBorder="1" applyAlignment="1">
      <alignment horizontal="center" vertical="center" wrapText="1"/>
    </xf>
    <xf numFmtId="0" fontId="49" fillId="31" borderId="74" xfId="7" applyFont="1" applyFill="1" applyBorder="1" applyAlignment="1">
      <alignment horizontal="center" vertical="center" wrapText="1"/>
    </xf>
    <xf numFmtId="0" fontId="47" fillId="30" borderId="62" xfId="7" applyFont="1" applyFill="1" applyBorder="1" applyAlignment="1">
      <alignment horizontal="center" vertical="center" wrapText="1"/>
    </xf>
    <xf numFmtId="0" fontId="47" fillId="30" borderId="53" xfId="7" applyFont="1" applyFill="1" applyBorder="1" applyAlignment="1">
      <alignment horizontal="center" vertical="center" wrapText="1"/>
    </xf>
    <xf numFmtId="0" fontId="47" fillId="30" borderId="63" xfId="7" applyFont="1" applyFill="1" applyBorder="1" applyAlignment="1">
      <alignment horizontal="center" vertical="center" wrapText="1"/>
    </xf>
    <xf numFmtId="0" fontId="47" fillId="30" borderId="58" xfId="7" applyFont="1" applyFill="1" applyBorder="1" applyAlignment="1">
      <alignment horizontal="center" vertical="center" wrapText="1"/>
    </xf>
    <xf numFmtId="0" fontId="51" fillId="30" borderId="10" xfId="7" applyFont="1" applyFill="1" applyBorder="1" applyAlignment="1">
      <alignment horizontal="left" vertical="center" wrapText="1"/>
    </xf>
    <xf numFmtId="0" fontId="51" fillId="30" borderId="11" xfId="7" applyFont="1" applyFill="1" applyBorder="1" applyAlignment="1">
      <alignment horizontal="left" vertical="center" wrapText="1"/>
    </xf>
    <xf numFmtId="0" fontId="51" fillId="30" borderId="37" xfId="7" applyFont="1" applyFill="1" applyBorder="1" applyAlignment="1">
      <alignment horizontal="left" vertical="center" wrapText="1"/>
    </xf>
    <xf numFmtId="0" fontId="52" fillId="30" borderId="59" xfId="7" applyFont="1" applyFill="1" applyBorder="1" applyAlignment="1">
      <alignment horizontal="center" vertical="center" wrapText="1"/>
    </xf>
    <xf numFmtId="0" fontId="52" fillId="30" borderId="57" xfId="7" applyFont="1" applyFill="1" applyBorder="1" applyAlignment="1">
      <alignment horizontal="center" vertical="center" wrapText="1"/>
    </xf>
    <xf numFmtId="0" fontId="47" fillId="30" borderId="60" xfId="7" applyFont="1" applyFill="1" applyBorder="1" applyAlignment="1">
      <alignment horizontal="center" vertical="center" wrapText="1"/>
    </xf>
    <xf numFmtId="0" fontId="47" fillId="30" borderId="32" xfId="7" applyFont="1" applyFill="1" applyBorder="1" applyAlignment="1">
      <alignment horizontal="center" vertical="center" wrapText="1"/>
    </xf>
    <xf numFmtId="0" fontId="47" fillId="30" borderId="61" xfId="7" applyFont="1" applyFill="1" applyBorder="1" applyAlignment="1">
      <alignment horizontal="center" vertical="center" wrapText="1"/>
    </xf>
    <xf numFmtId="165" fontId="47" fillId="30" borderId="62" xfId="25" applyNumberFormat="1" applyFont="1" applyFill="1" applyBorder="1" applyAlignment="1">
      <alignment horizontal="center" vertical="center" wrapText="1"/>
    </xf>
    <xf numFmtId="0" fontId="53" fillId="31" borderId="59" xfId="7" applyFont="1" applyFill="1" applyBorder="1" applyAlignment="1">
      <alignment horizontal="left" vertical="center" wrapText="1"/>
    </xf>
    <xf numFmtId="0" fontId="1" fillId="0" borderId="54" xfId="31" applyBorder="1" applyAlignment="1">
      <alignment horizontal="left" vertical="center" wrapText="1"/>
    </xf>
    <xf numFmtId="0" fontId="49" fillId="31" borderId="28" xfId="7" applyFont="1" applyFill="1" applyBorder="1" applyAlignment="1">
      <alignment horizontal="center" vertical="center" wrapText="1"/>
    </xf>
    <xf numFmtId="0" fontId="50" fillId="0" borderId="30" xfId="31" applyFont="1" applyBorder="1" applyAlignment="1">
      <alignment horizontal="center" vertical="center" wrapText="1"/>
    </xf>
    <xf numFmtId="3" fontId="49" fillId="31" borderId="62" xfId="25" applyNumberFormat="1" applyFont="1" applyFill="1" applyBorder="1" applyAlignment="1">
      <alignment horizontal="center" vertical="center" wrapText="1"/>
    </xf>
    <xf numFmtId="3" fontId="1" fillId="0" borderId="12" xfId="31" applyNumberFormat="1" applyBorder="1" applyAlignment="1">
      <alignment horizontal="center" vertical="center" wrapText="1"/>
    </xf>
    <xf numFmtId="3" fontId="49" fillId="31" borderId="28" xfId="25" applyNumberFormat="1" applyFont="1" applyFill="1" applyBorder="1" applyAlignment="1">
      <alignment horizontal="center" vertical="center" wrapText="1"/>
    </xf>
    <xf numFmtId="3" fontId="49" fillId="31" borderId="30" xfId="25" applyNumberFormat="1" applyFont="1" applyFill="1" applyBorder="1" applyAlignment="1">
      <alignment horizontal="center" vertical="center" wrapText="1"/>
    </xf>
    <xf numFmtId="3" fontId="54" fillId="31" borderId="62" xfId="25" applyNumberFormat="1" applyFont="1" applyFill="1" applyBorder="1" applyAlignment="1">
      <alignment horizontal="center" vertical="center" wrapText="1"/>
    </xf>
    <xf numFmtId="3" fontId="55" fillId="0" borderId="12" xfId="31" applyNumberFormat="1" applyFont="1" applyBorder="1" applyAlignment="1">
      <alignment horizontal="center" vertical="center" wrapText="1"/>
    </xf>
    <xf numFmtId="0" fontId="1" fillId="0" borderId="30" xfId="31" applyBorder="1" applyAlignment="1">
      <alignment horizontal="center" vertical="center" wrapText="1"/>
    </xf>
    <xf numFmtId="3" fontId="54" fillId="31" borderId="67" xfId="25" applyNumberFormat="1" applyFont="1" applyFill="1" applyBorder="1" applyAlignment="1">
      <alignment horizontal="center" vertical="center" wrapText="1"/>
    </xf>
    <xf numFmtId="0" fontId="49" fillId="31" borderId="65" xfId="7" applyFont="1" applyFill="1" applyBorder="1" applyAlignment="1">
      <alignment horizontal="center" vertical="center" wrapText="1"/>
    </xf>
    <xf numFmtId="0" fontId="53" fillId="31" borderId="64" xfId="7" applyFont="1" applyFill="1" applyBorder="1" applyAlignment="1">
      <alignment horizontal="left" vertical="center" wrapText="1"/>
    </xf>
    <xf numFmtId="3" fontId="49" fillId="31" borderId="67" xfId="25" applyNumberFormat="1" applyFont="1" applyFill="1" applyBorder="1" applyAlignment="1">
      <alignment horizontal="center" vertical="center" wrapText="1"/>
    </xf>
    <xf numFmtId="3" fontId="49" fillId="31" borderId="65" xfId="25" applyNumberFormat="1" applyFont="1" applyFill="1" applyBorder="1" applyAlignment="1">
      <alignment horizontal="center" vertical="center" wrapText="1"/>
    </xf>
    <xf numFmtId="3" fontId="49" fillId="31" borderId="70" xfId="25" applyNumberFormat="1" applyFont="1" applyFill="1" applyBorder="1" applyAlignment="1">
      <alignment horizontal="center" vertical="center" wrapText="1"/>
    </xf>
    <xf numFmtId="3" fontId="55" fillId="0" borderId="72" xfId="31" applyNumberFormat="1" applyFont="1" applyBorder="1" applyAlignment="1">
      <alignment horizontal="center" vertical="center" wrapText="1"/>
    </xf>
    <xf numFmtId="0" fontId="1" fillId="0" borderId="70" xfId="31" applyBorder="1" applyAlignment="1">
      <alignment horizontal="center" vertical="center" wrapText="1"/>
    </xf>
    <xf numFmtId="0" fontId="1" fillId="0" borderId="69" xfId="31" applyBorder="1" applyAlignment="1">
      <alignment horizontal="left" vertical="center" wrapText="1"/>
    </xf>
    <xf numFmtId="0" fontId="50" fillId="0" borderId="70" xfId="31" applyFont="1" applyBorder="1" applyAlignment="1">
      <alignment horizontal="center" vertical="center" wrapText="1"/>
    </xf>
    <xf numFmtId="3" fontId="1" fillId="0" borderId="72" xfId="31" applyNumberFormat="1" applyBorder="1" applyAlignment="1">
      <alignment horizontal="center" vertical="center" wrapText="1"/>
    </xf>
    <xf numFmtId="0" fontId="11" fillId="0" borderId="15" xfId="0" applyFont="1" applyFill="1" applyBorder="1" applyAlignment="1" applyProtection="1">
      <alignment horizontal="left" vertical="top" wrapText="1"/>
      <protection locked="0"/>
    </xf>
    <xf numFmtId="0" fontId="11" fillId="0" borderId="51" xfId="0" applyFont="1" applyFill="1" applyBorder="1" applyAlignment="1" applyProtection="1">
      <alignment horizontal="left" vertical="top" wrapText="1"/>
      <protection locked="0"/>
    </xf>
    <xf numFmtId="0" fontId="11" fillId="0" borderId="16" xfId="0" applyFont="1" applyFill="1" applyBorder="1" applyAlignment="1" applyProtection="1">
      <alignment horizontal="left" vertical="top" wrapText="1"/>
      <protection locked="0"/>
    </xf>
    <xf numFmtId="0" fontId="11" fillId="24" borderId="15" xfId="0" applyFont="1" applyFill="1" applyBorder="1" applyAlignment="1" applyProtection="1">
      <alignment horizontal="left" vertical="top" wrapText="1"/>
      <protection locked="0"/>
    </xf>
    <xf numFmtId="0" fontId="11" fillId="24" borderId="51" xfId="0" applyFont="1" applyFill="1" applyBorder="1" applyAlignment="1" applyProtection="1">
      <alignment horizontal="left" vertical="top" wrapText="1"/>
      <protection locked="0"/>
    </xf>
    <xf numFmtId="0" fontId="11" fillId="24" borderId="16" xfId="0" applyFont="1" applyFill="1" applyBorder="1" applyAlignment="1" applyProtection="1">
      <alignment horizontal="left" vertical="top" wrapText="1"/>
      <protection locked="0"/>
    </xf>
    <xf numFmtId="0" fontId="11" fillId="4" borderId="12" xfId="0" applyFont="1" applyFill="1" applyBorder="1" applyAlignment="1" applyProtection="1">
      <alignment horizontal="left" vertical="top" wrapText="1"/>
    </xf>
    <xf numFmtId="0" fontId="14" fillId="10" borderId="15" xfId="0" applyFont="1" applyFill="1" applyBorder="1" applyAlignment="1" applyProtection="1">
      <alignment horizontal="left" vertical="top" wrapText="1"/>
    </xf>
    <xf numFmtId="0" fontId="14" fillId="10" borderId="51" xfId="0" applyFont="1" applyFill="1" applyBorder="1" applyAlignment="1" applyProtection="1">
      <alignment horizontal="left" vertical="top" wrapText="1"/>
    </xf>
    <xf numFmtId="0" fontId="14" fillId="10" borderId="16" xfId="0" applyFont="1" applyFill="1" applyBorder="1" applyAlignment="1" applyProtection="1">
      <alignment horizontal="left" vertical="top" wrapText="1"/>
    </xf>
    <xf numFmtId="0" fontId="18" fillId="11" borderId="12" xfId="0" applyFont="1" applyFill="1" applyBorder="1" applyAlignment="1" applyProtection="1">
      <alignment horizontal="left" vertical="top" wrapText="1"/>
    </xf>
    <xf numFmtId="9" fontId="17" fillId="10" borderId="53" xfId="0" applyNumberFormat="1" applyFont="1" applyFill="1" applyBorder="1" applyAlignment="1" applyProtection="1">
      <alignment horizontal="left" vertical="center" wrapText="1"/>
    </xf>
    <xf numFmtId="9" fontId="17" fillId="10" borderId="50" xfId="0" applyNumberFormat="1" applyFont="1" applyFill="1" applyBorder="1" applyAlignment="1" applyProtection="1">
      <alignment horizontal="left" vertical="center" wrapText="1"/>
    </xf>
    <xf numFmtId="0" fontId="17" fillId="10" borderId="53" xfId="0" applyFont="1" applyFill="1" applyBorder="1" applyAlignment="1" applyProtection="1">
      <alignment horizontal="left" vertical="center" wrapText="1"/>
    </xf>
    <xf numFmtId="0" fontId="17" fillId="10" borderId="50" xfId="0" applyFont="1" applyFill="1" applyBorder="1" applyAlignment="1" applyProtection="1">
      <alignment horizontal="left" vertical="center" wrapText="1"/>
    </xf>
    <xf numFmtId="165" fontId="17" fillId="10" borderId="53" xfId="1" applyNumberFormat="1" applyFont="1" applyFill="1" applyBorder="1" applyAlignment="1" applyProtection="1">
      <alignment horizontal="left" vertical="center" wrapText="1"/>
    </xf>
    <xf numFmtId="165" fontId="17" fillId="10" borderId="30" xfId="1" applyNumberFormat="1" applyFont="1" applyFill="1" applyBorder="1" applyAlignment="1" applyProtection="1">
      <alignment horizontal="left" vertical="center" wrapText="1"/>
    </xf>
  </cellXfs>
  <cellStyles count="35">
    <cellStyle name="Accent2" xfId="11" builtinId="33"/>
    <cellStyle name="Accent2 2" xfId="21" xr:uid="{00000000-0005-0000-0000-000001000000}"/>
    <cellStyle name="Comma" xfId="5" builtinId="3"/>
    <cellStyle name="Comma 2" xfId="1" xr:uid="{00000000-0005-0000-0000-000003000000}"/>
    <cellStyle name="Comma 3" xfId="13" xr:uid="{00000000-0005-0000-0000-000004000000}"/>
    <cellStyle name="Comma 3 2" xfId="23" xr:uid="{00000000-0005-0000-0000-000005000000}"/>
    <cellStyle name="Comma 3 2 2" xfId="33" xr:uid="{00000000-0005-0000-0000-000006000000}"/>
    <cellStyle name="Comma 3 3" xfId="28" xr:uid="{00000000-0005-0000-0000-000007000000}"/>
    <cellStyle name="Comma 4 2 2" xfId="8" xr:uid="{00000000-0005-0000-0000-000008000000}"/>
    <cellStyle name="Comma 4 2 2 2" xfId="18" xr:uid="{00000000-0005-0000-0000-000009000000}"/>
    <cellStyle name="Comma 4 2 2 2 2" xfId="30" xr:uid="{00000000-0005-0000-0000-00000A000000}"/>
    <cellStyle name="Comma 4 2 2 3" xfId="25" xr:uid="{00000000-0005-0000-0000-00000B000000}"/>
    <cellStyle name="Currency 2" xfId="4" xr:uid="{00000000-0005-0000-0000-00000C000000}"/>
    <cellStyle name="Normal" xfId="0" builtinId="0"/>
    <cellStyle name="Normal 10 2" xfId="15" xr:uid="{00000000-0005-0000-0000-00000E000000}"/>
    <cellStyle name="Normal 2" xfId="2" xr:uid="{00000000-0005-0000-0000-00000F000000}"/>
    <cellStyle name="Normal 2 2 2 2" xfId="24" xr:uid="{00000000-0005-0000-0000-000010000000}"/>
    <cellStyle name="Normal 20" xfId="9" xr:uid="{00000000-0005-0000-0000-000011000000}"/>
    <cellStyle name="Normal 20 2" xfId="19" xr:uid="{00000000-0005-0000-0000-000012000000}"/>
    <cellStyle name="Normal 20 2 2" xfId="31" xr:uid="{00000000-0005-0000-0000-000013000000}"/>
    <cellStyle name="Normal 20 3" xfId="34" xr:uid="{00000000-0005-0000-0000-000014000000}"/>
    <cellStyle name="Normal 20 4" xfId="26" xr:uid="{00000000-0005-0000-0000-000015000000}"/>
    <cellStyle name="Normal 3" xfId="3" xr:uid="{00000000-0005-0000-0000-000016000000}"/>
    <cellStyle name="Normal 3 2" xfId="6" xr:uid="{00000000-0005-0000-0000-000017000000}"/>
    <cellStyle name="Normal 3 2 2" xfId="7" xr:uid="{00000000-0005-0000-0000-000018000000}"/>
    <cellStyle name="Normal 3 2 5" xfId="14" xr:uid="{00000000-0005-0000-0000-000019000000}"/>
    <cellStyle name="Normal 4" xfId="12" xr:uid="{00000000-0005-0000-0000-00001A000000}"/>
    <cellStyle name="Normal 4 2" xfId="16" xr:uid="{00000000-0005-0000-0000-00001B000000}"/>
    <cellStyle name="Normal 4 3" xfId="22" xr:uid="{00000000-0005-0000-0000-00001C000000}"/>
    <cellStyle name="Normal 4 3 2" xfId="32" xr:uid="{00000000-0005-0000-0000-00001D000000}"/>
    <cellStyle name="Normal 4 4" xfId="27" xr:uid="{00000000-0005-0000-0000-00001E000000}"/>
    <cellStyle name="Normal 5" xfId="17" xr:uid="{00000000-0005-0000-0000-00001F000000}"/>
    <cellStyle name="Normal 5 2" xfId="29" xr:uid="{00000000-0005-0000-0000-000020000000}"/>
    <cellStyle name="Percent" xfId="10" builtinId="5"/>
    <cellStyle name="Percent 2" xfId="20" xr:uid="{00000000-0005-0000-0000-00002200000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6699"/>
      <color rgb="FFFF5050"/>
      <color rgb="FFFF6600"/>
      <color rgb="FFFFFFCC"/>
      <color rgb="FF3366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2.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ustomXml" Target="../customXml/item1.xml"/><Relationship Id="rId2" Type="http://schemas.openxmlformats.org/officeDocument/2006/relationships/chartsheet" Target="chartsheets/sheet1.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4.xml"/><Relationship Id="rId15"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customXml" Target="../customXml/item3.xml"/><Relationship Id="rId4" Type="http://schemas.openxmlformats.org/officeDocument/2006/relationships/worksheet" Target="worksheets/sheet3.xml"/><Relationship Id="rId9" Type="http://schemas.openxmlformats.org/officeDocument/2006/relationships/externalLink" Target="externalLinks/externalLink4.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 Budget UNDG Categories -'!$B$4</c:f>
              <c:strCache>
                <c:ptCount val="1"/>
                <c:pt idx="0">
                  <c:v>Amount (US$)</c:v>
                </c:pt>
              </c:strCache>
            </c:strRef>
          </c:tx>
          <c:spPr>
            <a:solidFill>
              <a:schemeClr val="accent1"/>
            </a:solidFill>
            <a:ln>
              <a:noFill/>
            </a:ln>
            <a:effectLst/>
          </c:spPr>
          <c:invertIfNegative val="0"/>
          <c:cat>
            <c:strRef>
              <c:f>'A. Budget UNDG Categories -'!$A$5:$A$14</c:f>
              <c:strCache>
                <c:ptCount val="10"/>
                <c:pt idx="0">
                  <c:v>1. Staff and other personnel </c:v>
                </c:pt>
                <c:pt idx="1">
                  <c:v>2. Supplies, Commodities, Materials </c:v>
                </c:pt>
                <c:pt idx="2">
                  <c:v>3. Equipment, Vehicles, and Furniture (including Depreciation) </c:v>
                </c:pt>
                <c:pt idx="3">
                  <c:v>4. Contractual services</c:v>
                </c:pt>
                <c:pt idx="4">
                  <c:v>5.Travel </c:v>
                </c:pt>
                <c:pt idx="5">
                  <c:v>6. Transfers and Grants to Counterparts </c:v>
                </c:pt>
                <c:pt idx="6">
                  <c:v>7. General Operating and other Direct Costs </c:v>
                </c:pt>
                <c:pt idx="7">
                  <c:v>Total Direct Costs</c:v>
                </c:pt>
                <c:pt idx="8">
                  <c:v>8. Indirect Support Costs (Max. 7%)  </c:v>
                </c:pt>
                <c:pt idx="9">
                  <c:v>TOTAL Budget</c:v>
                </c:pt>
              </c:strCache>
            </c:strRef>
          </c:cat>
          <c:val>
            <c:numRef>
              <c:f>'A. Budget UNDG Categories -'!$B$5:$B$14</c:f>
              <c:numCache>
                <c:formatCode>_(* #,##0_);_(* \(#,##0\);_(* "-"??_);_(@_)</c:formatCode>
                <c:ptCount val="10"/>
                <c:pt idx="0">
                  <c:v>20000</c:v>
                </c:pt>
                <c:pt idx="1">
                  <c:v>2000</c:v>
                </c:pt>
                <c:pt idx="2">
                  <c:v>3500</c:v>
                </c:pt>
                <c:pt idx="3">
                  <c:v>55000</c:v>
                </c:pt>
                <c:pt idx="4">
                  <c:v>5000</c:v>
                </c:pt>
                <c:pt idx="5">
                  <c:v>0</c:v>
                </c:pt>
                <c:pt idx="6">
                  <c:v>7958</c:v>
                </c:pt>
                <c:pt idx="7">
                  <c:v>93458</c:v>
                </c:pt>
                <c:pt idx="8">
                  <c:v>6542.06</c:v>
                </c:pt>
                <c:pt idx="9">
                  <c:v>100000.06</c:v>
                </c:pt>
              </c:numCache>
            </c:numRef>
          </c:val>
          <c:extLst>
            <c:ext xmlns:c16="http://schemas.microsoft.com/office/drawing/2014/chart" uri="{C3380CC4-5D6E-409C-BE32-E72D297353CC}">
              <c16:uniqueId val="{00000000-C331-4482-8AD5-76B0715D3D2A}"/>
            </c:ext>
          </c:extLst>
        </c:ser>
        <c:dLbls>
          <c:showLegendKey val="0"/>
          <c:showVal val="0"/>
          <c:showCatName val="0"/>
          <c:showSerName val="0"/>
          <c:showPercent val="0"/>
          <c:showBubbleSize val="0"/>
        </c:dLbls>
        <c:gapWidth val="219"/>
        <c:overlap val="-27"/>
        <c:axId val="387314328"/>
        <c:axId val="387314656"/>
      </c:barChart>
      <c:catAx>
        <c:axId val="387314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314656"/>
        <c:crosses val="autoZero"/>
        <c:auto val="1"/>
        <c:lblAlgn val="ctr"/>
        <c:lblOffset val="100"/>
        <c:noMultiLvlLbl val="0"/>
      </c:catAx>
      <c:valAx>
        <c:axId val="38731465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3143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85"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10824953" cy="7853632"/>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i.dementiev/Desktop/SPOTLIGHT/LA%20Fin/FINAL/Spotlight%20Guatemala%20Budget%20for%20EU%20clean%2020%20Oct%20with%20table%20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drei.dementiev/Desktop/SPOTLIGHT/AFRICA%20Fin/Budget%20Zimbabwe%2029%20October%20with%20Table%20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dp-my.sharepoint.com/zw-dc03/data/Users/HAZEL~1.JOS/AppData/Local/Temp/Rar$DI48.104/GF%20ARVs%20and%20Laboratory%20List%20%20of%20Health%20Products%2011012014%201300hr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dp-my.sharepoint.com/zw-dc03/data/Global%20Fund/New%20Funding%20Model%20-%20HIV/Final%20Summary%20Budget/ZIM-H-UNDP%20%20SB_%20%20BY%20SEMESTER_23Jan2014%20_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undp-my.sharepoint.com/zw-dc03/data/Global%20Fund/New%20Funding%20Model%20-%20HIV/Grant%20Documents%20-%205%20June%202013/Users/denias.kagande/Desktop/New%20Funding%20model/Pharma_and_Health_Products_list_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unwomen-my.sharepoint.com/Users/sonyathimmaiah/Dropbox/Sonya%20Thimmaiah/Spotlight/Investment%20plan/2018/LAIP/CPs/Argentina/Round%20II/27%20Sept/From%20Teresa/ARG%20Spotlight%20Draft%20BUDGET%20Clean%20for%20EU%2026%20Sep.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undp-my.sharepoint.com/Users/bongani.ncube/Desktop/spotlight/BUDGET%20Template%20Spotlight-With%20link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Work Plan"/>
      <sheetName val="B. Budget by UNDG Categories"/>
      <sheetName val="C. Budget by Outcome "/>
      <sheetName val="D. EU Elligible Costs"/>
      <sheetName val="outcomes"/>
      <sheetName val="Dropdown"/>
    </sheetNames>
    <sheetDataSet>
      <sheetData sheetId="0"/>
      <sheetData sheetId="1"/>
      <sheetData sheetId="2">
        <row r="1">
          <cell r="E1">
            <v>0</v>
          </cell>
          <cell r="K1">
            <v>0</v>
          </cell>
          <cell r="M1">
            <v>0</v>
          </cell>
          <cell r="N1">
            <v>0</v>
          </cell>
        </row>
        <row r="2">
          <cell r="E2">
            <v>0</v>
          </cell>
          <cell r="K2">
            <v>0</v>
          </cell>
          <cell r="M2">
            <v>0</v>
          </cell>
          <cell r="N2">
            <v>0</v>
          </cell>
        </row>
        <row r="3">
          <cell r="E3">
            <v>0</v>
          </cell>
          <cell r="K3">
            <v>0</v>
          </cell>
          <cell r="M3">
            <v>0</v>
          </cell>
          <cell r="N3">
            <v>0</v>
          </cell>
        </row>
        <row r="4">
          <cell r="E4">
            <v>0</v>
          </cell>
          <cell r="K4">
            <v>0</v>
          </cell>
          <cell r="M4">
            <v>0</v>
          </cell>
          <cell r="N4">
            <v>0</v>
          </cell>
        </row>
        <row r="5">
          <cell r="E5">
            <v>0</v>
          </cell>
          <cell r="K5">
            <v>0</v>
          </cell>
          <cell r="M5">
            <v>0</v>
          </cell>
          <cell r="N5">
            <v>0</v>
          </cell>
        </row>
        <row r="6">
          <cell r="E6">
            <v>0</v>
          </cell>
          <cell r="K6">
            <v>0</v>
          </cell>
          <cell r="M6">
            <v>0</v>
          </cell>
          <cell r="N6">
            <v>0</v>
          </cell>
        </row>
        <row r="7">
          <cell r="E7">
            <v>0</v>
          </cell>
          <cell r="K7">
            <v>0</v>
          </cell>
          <cell r="M7">
            <v>0</v>
          </cell>
          <cell r="N7">
            <v>0</v>
          </cell>
        </row>
        <row r="8">
          <cell r="E8">
            <v>0</v>
          </cell>
          <cell r="K8">
            <v>0</v>
          </cell>
          <cell r="M8">
            <v>0</v>
          </cell>
          <cell r="N8">
            <v>0</v>
          </cell>
        </row>
        <row r="9">
          <cell r="E9">
            <v>0</v>
          </cell>
          <cell r="K9">
            <v>0</v>
          </cell>
          <cell r="M9">
            <v>0</v>
          </cell>
          <cell r="N9">
            <v>0</v>
          </cell>
        </row>
        <row r="10">
          <cell r="E10">
            <v>0</v>
          </cell>
          <cell r="K10">
            <v>0</v>
          </cell>
          <cell r="M10">
            <v>0</v>
          </cell>
          <cell r="N10">
            <v>0</v>
          </cell>
        </row>
        <row r="11">
          <cell r="E11">
            <v>0</v>
          </cell>
          <cell r="K11">
            <v>0</v>
          </cell>
          <cell r="M11">
            <v>0</v>
          </cell>
          <cell r="N11" t="str">
            <v xml:space="preserve"> </v>
          </cell>
        </row>
        <row r="12">
          <cell r="E12">
            <v>0</v>
          </cell>
          <cell r="K12">
            <v>0</v>
          </cell>
          <cell r="M12">
            <v>0</v>
          </cell>
          <cell r="N12">
            <v>0</v>
          </cell>
        </row>
        <row r="13">
          <cell r="E13">
            <v>0</v>
          </cell>
          <cell r="K13">
            <v>0</v>
          </cell>
          <cell r="M13">
            <v>0</v>
          </cell>
          <cell r="N13">
            <v>0</v>
          </cell>
        </row>
        <row r="14">
          <cell r="E14">
            <v>0</v>
          </cell>
          <cell r="K14">
            <v>0</v>
          </cell>
          <cell r="M14">
            <v>0</v>
          </cell>
          <cell r="N14">
            <v>0</v>
          </cell>
        </row>
        <row r="15">
          <cell r="E15">
            <v>0</v>
          </cell>
          <cell r="K15">
            <v>0</v>
          </cell>
          <cell r="M15">
            <v>0</v>
          </cell>
          <cell r="N15">
            <v>0</v>
          </cell>
        </row>
        <row r="16">
          <cell r="E16">
            <v>0</v>
          </cell>
          <cell r="K16">
            <v>0</v>
          </cell>
          <cell r="M16">
            <v>0</v>
          </cell>
          <cell r="N16">
            <v>0</v>
          </cell>
        </row>
        <row r="17">
          <cell r="E17">
            <v>0</v>
          </cell>
          <cell r="K17">
            <v>0</v>
          </cell>
          <cell r="M17">
            <v>0</v>
          </cell>
          <cell r="N17">
            <v>0</v>
          </cell>
        </row>
        <row r="18">
          <cell r="E18" t="str">
            <v>RUNO 
(one RUNO per Activity only)</v>
          </cell>
          <cell r="K18" t="str">
            <v>UNDG Budget Category (1-7)</v>
          </cell>
          <cell r="M18" t="str">
            <v>Total Spotlight 
Phase I 
(USD)</v>
          </cell>
          <cell r="N18" t="str">
            <v>Total Agencies Contributions
(USD)</v>
          </cell>
        </row>
        <row r="19">
          <cell r="E19">
            <v>0</v>
          </cell>
          <cell r="K19">
            <v>0</v>
          </cell>
          <cell r="M19">
            <v>0</v>
          </cell>
          <cell r="N19">
            <v>0</v>
          </cell>
        </row>
        <row r="20">
          <cell r="E20">
            <v>0</v>
          </cell>
          <cell r="K20">
            <v>0</v>
          </cell>
          <cell r="M20">
            <v>0</v>
          </cell>
          <cell r="N20">
            <v>0</v>
          </cell>
        </row>
        <row r="21">
          <cell r="E21">
            <v>0</v>
          </cell>
          <cell r="K21">
            <v>0</v>
          </cell>
          <cell r="M21">
            <v>0</v>
          </cell>
          <cell r="N21">
            <v>0</v>
          </cell>
        </row>
        <row r="22">
          <cell r="E22" t="str">
            <v>UN Women</v>
          </cell>
          <cell r="K22">
            <v>0</v>
          </cell>
          <cell r="M22">
            <v>0</v>
          </cell>
          <cell r="N22">
            <v>0</v>
          </cell>
        </row>
        <row r="23">
          <cell r="E23" t="str">
            <v>UN Women</v>
          </cell>
          <cell r="K23">
            <v>1</v>
          </cell>
          <cell r="M23">
            <v>0</v>
          </cell>
          <cell r="N23">
            <v>5000</v>
          </cell>
        </row>
        <row r="24">
          <cell r="E24" t="str">
            <v>UN Women</v>
          </cell>
          <cell r="K24">
            <v>2</v>
          </cell>
          <cell r="M24">
            <v>2500</v>
          </cell>
          <cell r="N24">
            <v>2500</v>
          </cell>
        </row>
        <row r="25">
          <cell r="E25" t="str">
            <v>UN Women</v>
          </cell>
          <cell r="K25">
            <v>3</v>
          </cell>
          <cell r="M25">
            <v>1800</v>
          </cell>
          <cell r="N25">
            <v>2700</v>
          </cell>
        </row>
        <row r="26">
          <cell r="E26" t="str">
            <v>UN Women</v>
          </cell>
          <cell r="K26">
            <v>3</v>
          </cell>
          <cell r="M26">
            <v>2500</v>
          </cell>
          <cell r="N26">
            <v>1500</v>
          </cell>
        </row>
        <row r="27">
          <cell r="E27" t="str">
            <v>UN Women</v>
          </cell>
          <cell r="K27">
            <v>4</v>
          </cell>
          <cell r="M27">
            <v>10000</v>
          </cell>
          <cell r="N27">
            <v>2500</v>
          </cell>
        </row>
        <row r="28">
          <cell r="E28" t="str">
            <v>UN Women</v>
          </cell>
          <cell r="K28">
            <v>5</v>
          </cell>
          <cell r="M28">
            <v>4359.6100000000006</v>
          </cell>
          <cell r="N28">
            <v>0</v>
          </cell>
        </row>
        <row r="29">
          <cell r="E29" t="str">
            <v>UN Women</v>
          </cell>
          <cell r="K29">
            <v>6</v>
          </cell>
          <cell r="M29">
            <v>7184</v>
          </cell>
          <cell r="N29">
            <v>0</v>
          </cell>
        </row>
        <row r="30">
          <cell r="E30" t="str">
            <v>UN Women</v>
          </cell>
          <cell r="K30">
            <v>7</v>
          </cell>
          <cell r="M30">
            <v>15000</v>
          </cell>
          <cell r="N30">
            <v>0</v>
          </cell>
        </row>
        <row r="31">
          <cell r="E31">
            <v>0</v>
          </cell>
          <cell r="K31">
            <v>0</v>
          </cell>
          <cell r="M31">
            <v>43343.61</v>
          </cell>
          <cell r="N31">
            <v>14200</v>
          </cell>
        </row>
        <row r="32">
          <cell r="E32" t="str">
            <v>UNICEF</v>
          </cell>
          <cell r="K32">
            <v>0</v>
          </cell>
          <cell r="M32">
            <v>0</v>
          </cell>
          <cell r="N32">
            <v>0</v>
          </cell>
        </row>
        <row r="33">
          <cell r="E33" t="str">
            <v>UNICEF</v>
          </cell>
          <cell r="K33">
            <v>1</v>
          </cell>
          <cell r="M33">
            <v>0</v>
          </cell>
          <cell r="N33">
            <v>11000</v>
          </cell>
        </row>
        <row r="34">
          <cell r="E34" t="str">
            <v>UNICEF</v>
          </cell>
          <cell r="K34">
            <v>4</v>
          </cell>
          <cell r="M34">
            <v>9575.0500000000011</v>
          </cell>
          <cell r="N34">
            <v>5000</v>
          </cell>
        </row>
        <row r="35">
          <cell r="E35" t="str">
            <v>UNICEF</v>
          </cell>
          <cell r="K35">
            <v>5</v>
          </cell>
          <cell r="M35">
            <v>0</v>
          </cell>
          <cell r="N35">
            <v>2000</v>
          </cell>
        </row>
        <row r="36">
          <cell r="E36" t="str">
            <v>UNICEF</v>
          </cell>
          <cell r="K36">
            <v>6</v>
          </cell>
          <cell r="M36">
            <v>9616</v>
          </cell>
          <cell r="N36">
            <v>0</v>
          </cell>
        </row>
        <row r="37">
          <cell r="E37">
            <v>0</v>
          </cell>
          <cell r="K37">
            <v>0</v>
          </cell>
          <cell r="M37">
            <v>19191.050000000003</v>
          </cell>
          <cell r="N37">
            <v>18000</v>
          </cell>
        </row>
        <row r="38">
          <cell r="E38" t="str">
            <v>UN Women</v>
          </cell>
          <cell r="K38">
            <v>0</v>
          </cell>
          <cell r="M38">
            <v>0</v>
          </cell>
          <cell r="N38">
            <v>0</v>
          </cell>
        </row>
        <row r="39">
          <cell r="E39" t="str">
            <v>UN Women</v>
          </cell>
          <cell r="K39">
            <v>1</v>
          </cell>
          <cell r="M39">
            <v>0</v>
          </cell>
          <cell r="N39">
            <v>10000</v>
          </cell>
        </row>
        <row r="40">
          <cell r="E40" t="str">
            <v>UN Women</v>
          </cell>
          <cell r="K40">
            <v>2</v>
          </cell>
          <cell r="M40">
            <v>4426.5599999999995</v>
          </cell>
          <cell r="N40">
            <v>5000</v>
          </cell>
        </row>
        <row r="41">
          <cell r="E41" t="str">
            <v>UN Women</v>
          </cell>
          <cell r="K41">
            <v>3</v>
          </cell>
          <cell r="M41">
            <v>0</v>
          </cell>
          <cell r="N41">
            <v>4500</v>
          </cell>
        </row>
        <row r="42">
          <cell r="E42" t="str">
            <v>UN Women</v>
          </cell>
          <cell r="K42">
            <v>4</v>
          </cell>
          <cell r="M42">
            <v>5000</v>
          </cell>
          <cell r="N42">
            <v>5000</v>
          </cell>
        </row>
        <row r="43">
          <cell r="E43" t="str">
            <v>UN Women</v>
          </cell>
          <cell r="K43">
            <v>5</v>
          </cell>
          <cell r="M43">
            <v>0</v>
          </cell>
          <cell r="N43">
            <v>3000</v>
          </cell>
        </row>
        <row r="44">
          <cell r="E44" t="str">
            <v>UN Women</v>
          </cell>
          <cell r="K44">
            <v>6</v>
          </cell>
          <cell r="M44">
            <v>35000</v>
          </cell>
          <cell r="N44">
            <v>17500</v>
          </cell>
        </row>
        <row r="45">
          <cell r="E45" t="str">
            <v>UN Women</v>
          </cell>
          <cell r="K45">
            <v>7</v>
          </cell>
          <cell r="M45">
            <v>4500</v>
          </cell>
          <cell r="N45">
            <v>0</v>
          </cell>
        </row>
        <row r="46">
          <cell r="E46">
            <v>0</v>
          </cell>
          <cell r="K46">
            <v>0</v>
          </cell>
          <cell r="M46">
            <v>48926.559999999998</v>
          </cell>
          <cell r="N46">
            <v>45000</v>
          </cell>
        </row>
        <row r="47">
          <cell r="E47" t="str">
            <v>UN Women</v>
          </cell>
          <cell r="K47">
            <v>0</v>
          </cell>
          <cell r="M47">
            <v>0</v>
          </cell>
          <cell r="N47">
            <v>0</v>
          </cell>
        </row>
        <row r="48">
          <cell r="E48" t="str">
            <v>UN Women</v>
          </cell>
          <cell r="K48">
            <v>1</v>
          </cell>
          <cell r="M48">
            <v>0</v>
          </cell>
          <cell r="N48">
            <v>2200</v>
          </cell>
        </row>
        <row r="49">
          <cell r="E49" t="str">
            <v>UN Women</v>
          </cell>
          <cell r="K49">
            <v>2</v>
          </cell>
          <cell r="M49">
            <v>4707.8599999999997</v>
          </cell>
          <cell r="N49">
            <v>2500</v>
          </cell>
        </row>
        <row r="50">
          <cell r="E50" t="str">
            <v>UN Women</v>
          </cell>
          <cell r="K50">
            <v>3</v>
          </cell>
          <cell r="M50">
            <v>2857.8999999999996</v>
          </cell>
          <cell r="N50">
            <v>1500</v>
          </cell>
        </row>
        <row r="51">
          <cell r="E51" t="str">
            <v>UN Women</v>
          </cell>
          <cell r="K51">
            <v>4</v>
          </cell>
          <cell r="M51">
            <v>20000</v>
          </cell>
          <cell r="N51">
            <v>0</v>
          </cell>
        </row>
        <row r="52">
          <cell r="E52" t="str">
            <v>UN Women</v>
          </cell>
          <cell r="K52">
            <v>5</v>
          </cell>
          <cell r="M52">
            <v>2000</v>
          </cell>
          <cell r="N52">
            <v>0</v>
          </cell>
        </row>
        <row r="53">
          <cell r="E53" t="str">
            <v>UN Women</v>
          </cell>
          <cell r="K53">
            <v>6</v>
          </cell>
          <cell r="M53">
            <v>8783</v>
          </cell>
          <cell r="N53">
            <v>0</v>
          </cell>
        </row>
        <row r="54">
          <cell r="E54" t="str">
            <v>UN Women</v>
          </cell>
          <cell r="K54">
            <v>7</v>
          </cell>
          <cell r="M54">
            <v>6600</v>
          </cell>
          <cell r="N54">
            <v>0</v>
          </cell>
        </row>
        <row r="55">
          <cell r="E55">
            <v>0</v>
          </cell>
          <cell r="K55">
            <v>0</v>
          </cell>
          <cell r="M55">
            <v>44948.759999999995</v>
          </cell>
          <cell r="N55">
            <v>6200</v>
          </cell>
        </row>
        <row r="56">
          <cell r="E56">
            <v>0</v>
          </cell>
          <cell r="K56">
            <v>0</v>
          </cell>
          <cell r="M56">
            <v>156409.97999999998</v>
          </cell>
          <cell r="N56">
            <v>83400</v>
          </cell>
        </row>
        <row r="57">
          <cell r="E57">
            <v>0</v>
          </cell>
          <cell r="K57">
            <v>0</v>
          </cell>
          <cell r="M57">
            <v>0</v>
          </cell>
          <cell r="N57">
            <v>0</v>
          </cell>
        </row>
        <row r="58">
          <cell r="E58" t="str">
            <v>UN Women</v>
          </cell>
          <cell r="K58">
            <v>0</v>
          </cell>
          <cell r="M58">
            <v>0</v>
          </cell>
          <cell r="N58">
            <v>0</v>
          </cell>
        </row>
        <row r="59">
          <cell r="E59" t="str">
            <v>UN Women</v>
          </cell>
          <cell r="K59">
            <v>2</v>
          </cell>
          <cell r="M59">
            <v>1165.7600000000002</v>
          </cell>
          <cell r="N59">
            <v>1500</v>
          </cell>
        </row>
        <row r="60">
          <cell r="E60" t="str">
            <v>UN Women</v>
          </cell>
          <cell r="K60">
            <v>3</v>
          </cell>
          <cell r="M60">
            <v>500</v>
          </cell>
          <cell r="N60">
            <v>1000</v>
          </cell>
        </row>
        <row r="61">
          <cell r="E61" t="str">
            <v>UN Women</v>
          </cell>
          <cell r="K61">
            <v>4</v>
          </cell>
          <cell r="M61">
            <v>5000</v>
          </cell>
          <cell r="N61">
            <v>5000</v>
          </cell>
        </row>
        <row r="62">
          <cell r="E62" t="str">
            <v>UN Women</v>
          </cell>
          <cell r="K62">
            <v>4</v>
          </cell>
          <cell r="M62">
            <v>7000</v>
          </cell>
          <cell r="N62">
            <v>0</v>
          </cell>
        </row>
        <row r="63">
          <cell r="E63" t="str">
            <v>UN Women</v>
          </cell>
          <cell r="K63">
            <v>5</v>
          </cell>
          <cell r="M63">
            <v>264</v>
          </cell>
          <cell r="N63">
            <v>1736</v>
          </cell>
        </row>
        <row r="64">
          <cell r="E64" t="str">
            <v>UN Women</v>
          </cell>
          <cell r="K64">
            <v>7</v>
          </cell>
          <cell r="M64">
            <v>6600</v>
          </cell>
          <cell r="N64">
            <v>0</v>
          </cell>
        </row>
        <row r="65">
          <cell r="E65">
            <v>0</v>
          </cell>
          <cell r="K65">
            <v>0</v>
          </cell>
          <cell r="M65">
            <v>20529.760000000002</v>
          </cell>
          <cell r="N65">
            <v>9236</v>
          </cell>
        </row>
        <row r="66">
          <cell r="E66" t="str">
            <v>UN Women</v>
          </cell>
          <cell r="K66">
            <v>0</v>
          </cell>
          <cell r="M66">
            <v>0</v>
          </cell>
          <cell r="N66">
            <v>0</v>
          </cell>
        </row>
        <row r="67">
          <cell r="E67" t="str">
            <v>UN Women</v>
          </cell>
          <cell r="K67">
            <v>3</v>
          </cell>
          <cell r="M67">
            <v>300</v>
          </cell>
          <cell r="N67">
            <v>1200</v>
          </cell>
        </row>
        <row r="68">
          <cell r="E68" t="str">
            <v>UN Women</v>
          </cell>
          <cell r="K68">
            <v>5</v>
          </cell>
          <cell r="M68">
            <v>521.26600000000008</v>
          </cell>
          <cell r="N68">
            <v>1400</v>
          </cell>
        </row>
        <row r="69">
          <cell r="E69" t="str">
            <v>UN Women</v>
          </cell>
          <cell r="K69">
            <v>6</v>
          </cell>
          <cell r="M69">
            <v>10043</v>
          </cell>
          <cell r="N69">
            <v>0</v>
          </cell>
        </row>
        <row r="70">
          <cell r="E70" t="str">
            <v>UN Women</v>
          </cell>
          <cell r="K70">
            <v>7</v>
          </cell>
          <cell r="M70">
            <v>2200</v>
          </cell>
          <cell r="N70">
            <v>0</v>
          </cell>
        </row>
        <row r="71">
          <cell r="E71">
            <v>0</v>
          </cell>
          <cell r="K71">
            <v>0</v>
          </cell>
          <cell r="M71">
            <v>13064.266</v>
          </cell>
          <cell r="N71">
            <v>2600</v>
          </cell>
        </row>
        <row r="72">
          <cell r="E72" t="str">
            <v>UN Women</v>
          </cell>
          <cell r="K72">
            <v>0</v>
          </cell>
          <cell r="M72">
            <v>0</v>
          </cell>
          <cell r="N72">
            <v>0</v>
          </cell>
        </row>
        <row r="73">
          <cell r="E73" t="str">
            <v>UN Women</v>
          </cell>
          <cell r="K73">
            <v>1</v>
          </cell>
          <cell r="M73">
            <v>0</v>
          </cell>
          <cell r="N73">
            <v>5500</v>
          </cell>
        </row>
        <row r="74">
          <cell r="E74" t="str">
            <v>UN Women</v>
          </cell>
          <cell r="K74">
            <v>2</v>
          </cell>
          <cell r="M74">
            <v>0</v>
          </cell>
          <cell r="N74">
            <v>1500</v>
          </cell>
        </row>
        <row r="75">
          <cell r="E75" t="str">
            <v>UN Women</v>
          </cell>
          <cell r="K75">
            <v>3</v>
          </cell>
          <cell r="M75">
            <v>300</v>
          </cell>
          <cell r="N75">
            <v>1200</v>
          </cell>
        </row>
        <row r="76">
          <cell r="E76" t="str">
            <v>UN Women</v>
          </cell>
          <cell r="K76">
            <v>5</v>
          </cell>
          <cell r="M76">
            <v>0</v>
          </cell>
          <cell r="N76">
            <v>200</v>
          </cell>
        </row>
        <row r="77">
          <cell r="E77" t="str">
            <v>UN Women</v>
          </cell>
          <cell r="K77">
            <v>6</v>
          </cell>
          <cell r="M77">
            <v>14064</v>
          </cell>
          <cell r="N77">
            <v>0</v>
          </cell>
        </row>
        <row r="78">
          <cell r="E78" t="str">
            <v>UN Women</v>
          </cell>
          <cell r="K78">
            <v>7</v>
          </cell>
          <cell r="M78">
            <v>5180.88</v>
          </cell>
          <cell r="N78">
            <v>0</v>
          </cell>
        </row>
        <row r="79">
          <cell r="E79">
            <v>0</v>
          </cell>
          <cell r="K79">
            <v>0</v>
          </cell>
          <cell r="M79">
            <v>19544.88</v>
          </cell>
          <cell r="N79">
            <v>8400</v>
          </cell>
        </row>
        <row r="80">
          <cell r="E80" t="str">
            <v>UN Women</v>
          </cell>
          <cell r="K80">
            <v>0</v>
          </cell>
          <cell r="M80">
            <v>0</v>
          </cell>
          <cell r="N80">
            <v>0</v>
          </cell>
        </row>
        <row r="81">
          <cell r="E81" t="str">
            <v>UN Women</v>
          </cell>
          <cell r="K81">
            <v>1</v>
          </cell>
          <cell r="M81">
            <v>0</v>
          </cell>
          <cell r="N81">
            <v>11000</v>
          </cell>
        </row>
        <row r="82">
          <cell r="E82" t="str">
            <v>UN Women</v>
          </cell>
          <cell r="K82">
            <v>2</v>
          </cell>
          <cell r="M82">
            <v>1199.24</v>
          </cell>
          <cell r="N82">
            <v>0</v>
          </cell>
        </row>
        <row r="83">
          <cell r="E83" t="str">
            <v>UN Women</v>
          </cell>
          <cell r="K83">
            <v>3</v>
          </cell>
          <cell r="M83">
            <v>300</v>
          </cell>
          <cell r="N83">
            <v>1200</v>
          </cell>
        </row>
        <row r="84">
          <cell r="E84" t="str">
            <v>UN Women</v>
          </cell>
          <cell r="K84">
            <v>4</v>
          </cell>
          <cell r="M84">
            <v>5000</v>
          </cell>
          <cell r="N84">
            <v>0</v>
          </cell>
        </row>
        <row r="85">
          <cell r="E85" t="str">
            <v>UN Women</v>
          </cell>
          <cell r="K85">
            <v>5</v>
          </cell>
          <cell r="M85">
            <v>942</v>
          </cell>
          <cell r="N85">
            <v>1158</v>
          </cell>
        </row>
        <row r="86">
          <cell r="E86" t="str">
            <v>UN Women</v>
          </cell>
          <cell r="K86">
            <v>7</v>
          </cell>
          <cell r="M86">
            <v>5500</v>
          </cell>
          <cell r="N86">
            <v>0</v>
          </cell>
        </row>
        <row r="87">
          <cell r="E87">
            <v>0</v>
          </cell>
          <cell r="K87">
            <v>0</v>
          </cell>
          <cell r="M87">
            <v>12941.24</v>
          </cell>
          <cell r="N87">
            <v>13358</v>
          </cell>
        </row>
        <row r="88">
          <cell r="E88">
            <v>0</v>
          </cell>
          <cell r="K88">
            <v>0</v>
          </cell>
          <cell r="M88">
            <v>66080.146000000008</v>
          </cell>
          <cell r="N88">
            <v>33594</v>
          </cell>
        </row>
        <row r="89">
          <cell r="E89">
            <v>0</v>
          </cell>
          <cell r="K89">
            <v>0</v>
          </cell>
          <cell r="M89">
            <v>0</v>
          </cell>
          <cell r="N89">
            <v>0</v>
          </cell>
        </row>
        <row r="90">
          <cell r="E90" t="str">
            <v>UN Women</v>
          </cell>
          <cell r="K90">
            <v>0</v>
          </cell>
          <cell r="M90">
            <v>0</v>
          </cell>
          <cell r="N90">
            <v>0</v>
          </cell>
        </row>
        <row r="91">
          <cell r="E91" t="str">
            <v>UN Women</v>
          </cell>
          <cell r="K91">
            <v>1</v>
          </cell>
          <cell r="M91">
            <v>0</v>
          </cell>
          <cell r="N91">
            <v>13750</v>
          </cell>
        </row>
        <row r="92">
          <cell r="E92" t="str">
            <v>UN Women</v>
          </cell>
          <cell r="K92">
            <v>2</v>
          </cell>
          <cell r="M92">
            <v>4052.91</v>
          </cell>
          <cell r="N92">
            <v>0</v>
          </cell>
        </row>
        <row r="93">
          <cell r="E93" t="str">
            <v>UN Women</v>
          </cell>
          <cell r="K93">
            <v>3</v>
          </cell>
          <cell r="M93">
            <v>1000</v>
          </cell>
          <cell r="N93">
            <v>1000</v>
          </cell>
        </row>
        <row r="94">
          <cell r="E94" t="str">
            <v>UN Women</v>
          </cell>
          <cell r="K94">
            <v>4</v>
          </cell>
          <cell r="M94">
            <v>6600</v>
          </cell>
          <cell r="N94">
            <v>0</v>
          </cell>
        </row>
        <row r="95">
          <cell r="E95" t="str">
            <v>UN Women</v>
          </cell>
          <cell r="K95">
            <v>5</v>
          </cell>
          <cell r="M95">
            <v>1205</v>
          </cell>
          <cell r="N95">
            <v>0</v>
          </cell>
        </row>
        <row r="96">
          <cell r="E96" t="str">
            <v>UN Women</v>
          </cell>
          <cell r="K96">
            <v>6</v>
          </cell>
          <cell r="M96">
            <v>8775</v>
          </cell>
          <cell r="N96">
            <v>0</v>
          </cell>
        </row>
        <row r="97">
          <cell r="E97" t="str">
            <v>UN Women</v>
          </cell>
          <cell r="K97">
            <v>7</v>
          </cell>
          <cell r="M97">
            <v>2750</v>
          </cell>
          <cell r="N97">
            <v>0</v>
          </cell>
        </row>
        <row r="98">
          <cell r="E98">
            <v>0</v>
          </cell>
          <cell r="K98">
            <v>0</v>
          </cell>
          <cell r="M98">
            <v>24382.91</v>
          </cell>
          <cell r="N98">
            <v>14750</v>
          </cell>
        </row>
        <row r="99">
          <cell r="E99" t="str">
            <v>UN Women</v>
          </cell>
          <cell r="K99">
            <v>0</v>
          </cell>
          <cell r="M99">
            <v>0</v>
          </cell>
          <cell r="N99">
            <v>0</v>
          </cell>
        </row>
        <row r="100">
          <cell r="E100" t="str">
            <v>UN Women</v>
          </cell>
          <cell r="K100">
            <v>1</v>
          </cell>
          <cell r="M100">
            <v>0</v>
          </cell>
          <cell r="N100">
            <v>5500</v>
          </cell>
        </row>
        <row r="101">
          <cell r="E101" t="str">
            <v>UN Women</v>
          </cell>
          <cell r="K101">
            <v>2</v>
          </cell>
          <cell r="M101">
            <v>3000</v>
          </cell>
          <cell r="N101">
            <v>1500</v>
          </cell>
        </row>
        <row r="102">
          <cell r="E102" t="str">
            <v>UN Women</v>
          </cell>
          <cell r="K102">
            <v>3</v>
          </cell>
          <cell r="M102">
            <v>0</v>
          </cell>
          <cell r="N102">
            <v>1000</v>
          </cell>
        </row>
        <row r="103">
          <cell r="E103" t="str">
            <v>UN Women</v>
          </cell>
          <cell r="K103">
            <v>4</v>
          </cell>
          <cell r="M103">
            <v>14328.36</v>
          </cell>
          <cell r="N103">
            <v>1170</v>
          </cell>
        </row>
        <row r="104">
          <cell r="E104" t="str">
            <v>UN Women</v>
          </cell>
          <cell r="K104">
            <v>5</v>
          </cell>
          <cell r="M104">
            <v>1000</v>
          </cell>
          <cell r="N104">
            <v>0</v>
          </cell>
        </row>
        <row r="105">
          <cell r="E105" t="str">
            <v>UN Women</v>
          </cell>
          <cell r="K105">
            <v>7</v>
          </cell>
          <cell r="M105">
            <v>5116.09</v>
          </cell>
          <cell r="N105">
            <v>0</v>
          </cell>
        </row>
        <row r="106">
          <cell r="E106">
            <v>0</v>
          </cell>
          <cell r="K106">
            <v>0</v>
          </cell>
          <cell r="M106">
            <v>23444.45</v>
          </cell>
          <cell r="N106">
            <v>9170</v>
          </cell>
        </row>
        <row r="107">
          <cell r="E107" t="str">
            <v>UN Women</v>
          </cell>
          <cell r="K107">
            <v>0</v>
          </cell>
          <cell r="M107">
            <v>0</v>
          </cell>
          <cell r="N107">
            <v>0</v>
          </cell>
        </row>
        <row r="108">
          <cell r="E108" t="str">
            <v>UN Women</v>
          </cell>
          <cell r="K108">
            <v>1</v>
          </cell>
          <cell r="M108">
            <v>0</v>
          </cell>
          <cell r="N108">
            <v>5500</v>
          </cell>
        </row>
        <row r="109">
          <cell r="E109" t="str">
            <v>UN Women</v>
          </cell>
          <cell r="K109">
            <v>2</v>
          </cell>
          <cell r="M109">
            <v>1500</v>
          </cell>
          <cell r="N109">
            <v>4500</v>
          </cell>
        </row>
        <row r="110">
          <cell r="E110" t="str">
            <v>UN Women</v>
          </cell>
          <cell r="K110">
            <v>3</v>
          </cell>
          <cell r="M110">
            <v>500</v>
          </cell>
          <cell r="N110">
            <v>1500</v>
          </cell>
        </row>
        <row r="111">
          <cell r="E111" t="str">
            <v>UN Women</v>
          </cell>
          <cell r="K111">
            <v>4</v>
          </cell>
          <cell r="M111">
            <v>2000</v>
          </cell>
          <cell r="N111">
            <v>1000</v>
          </cell>
        </row>
        <row r="112">
          <cell r="E112" t="str">
            <v>UN Women</v>
          </cell>
          <cell r="K112">
            <v>5</v>
          </cell>
          <cell r="M112">
            <v>160</v>
          </cell>
          <cell r="N112">
            <v>840</v>
          </cell>
        </row>
        <row r="113">
          <cell r="E113" t="str">
            <v>UN Women</v>
          </cell>
          <cell r="K113">
            <v>6</v>
          </cell>
          <cell r="M113">
            <v>40000</v>
          </cell>
          <cell r="N113">
            <v>0</v>
          </cell>
        </row>
        <row r="114">
          <cell r="E114" t="str">
            <v>UN Women</v>
          </cell>
          <cell r="K114">
            <v>7</v>
          </cell>
          <cell r="M114">
            <v>4788.33</v>
          </cell>
          <cell r="N114">
            <v>0</v>
          </cell>
        </row>
        <row r="115">
          <cell r="E115">
            <v>0</v>
          </cell>
          <cell r="K115">
            <v>0</v>
          </cell>
          <cell r="M115">
            <v>48948.33</v>
          </cell>
          <cell r="N115">
            <v>13340</v>
          </cell>
        </row>
        <row r="116">
          <cell r="E116">
            <v>0</v>
          </cell>
          <cell r="K116">
            <v>0</v>
          </cell>
          <cell r="M116">
            <v>96775.69</v>
          </cell>
          <cell r="N116">
            <v>37260</v>
          </cell>
        </row>
        <row r="117">
          <cell r="E117">
            <v>0</v>
          </cell>
          <cell r="K117">
            <v>0</v>
          </cell>
          <cell r="M117">
            <v>319265.81599999999</v>
          </cell>
          <cell r="N117">
            <v>154254</v>
          </cell>
        </row>
        <row r="118">
          <cell r="E118">
            <v>0</v>
          </cell>
          <cell r="K118">
            <v>0</v>
          </cell>
          <cell r="M118">
            <v>0</v>
          </cell>
          <cell r="N118">
            <v>0</v>
          </cell>
        </row>
        <row r="119">
          <cell r="E119">
            <v>0</v>
          </cell>
          <cell r="K119">
            <v>0</v>
          </cell>
          <cell r="M119">
            <v>0</v>
          </cell>
          <cell r="N119">
            <v>0</v>
          </cell>
        </row>
        <row r="120">
          <cell r="E120" t="str">
            <v>UNDP</v>
          </cell>
          <cell r="K120">
            <v>0</v>
          </cell>
          <cell r="M120">
            <v>0</v>
          </cell>
          <cell r="N120">
            <v>0</v>
          </cell>
        </row>
        <row r="121">
          <cell r="E121" t="str">
            <v>UNDP</v>
          </cell>
          <cell r="K121">
            <v>4</v>
          </cell>
          <cell r="M121">
            <v>0</v>
          </cell>
          <cell r="N121">
            <v>19500</v>
          </cell>
        </row>
        <row r="122">
          <cell r="E122" t="str">
            <v>UNDP</v>
          </cell>
          <cell r="K122">
            <v>4</v>
          </cell>
          <cell r="M122">
            <v>0</v>
          </cell>
          <cell r="N122">
            <v>10500</v>
          </cell>
        </row>
        <row r="123">
          <cell r="E123" t="str">
            <v>UNDP</v>
          </cell>
          <cell r="K123">
            <v>4</v>
          </cell>
          <cell r="M123">
            <v>8000</v>
          </cell>
          <cell r="N123">
            <v>0</v>
          </cell>
        </row>
        <row r="124">
          <cell r="E124" t="str">
            <v>UNDP</v>
          </cell>
          <cell r="K124">
            <v>3</v>
          </cell>
          <cell r="M124">
            <v>12000</v>
          </cell>
          <cell r="N124">
            <v>0</v>
          </cell>
        </row>
        <row r="125">
          <cell r="E125" t="str">
            <v>UNDP</v>
          </cell>
          <cell r="K125">
            <v>7</v>
          </cell>
          <cell r="M125">
            <v>20000</v>
          </cell>
          <cell r="N125">
            <v>0</v>
          </cell>
        </row>
        <row r="126">
          <cell r="E126">
            <v>0</v>
          </cell>
          <cell r="K126">
            <v>0</v>
          </cell>
          <cell r="M126">
            <v>40000</v>
          </cell>
          <cell r="N126">
            <v>30000</v>
          </cell>
        </row>
        <row r="127">
          <cell r="E127" t="str">
            <v>UNDP</v>
          </cell>
          <cell r="K127">
            <v>0</v>
          </cell>
          <cell r="M127">
            <v>0</v>
          </cell>
          <cell r="N127">
            <v>0</v>
          </cell>
        </row>
        <row r="128">
          <cell r="E128" t="str">
            <v>UNDP</v>
          </cell>
          <cell r="K128">
            <v>4</v>
          </cell>
          <cell r="M128">
            <v>0</v>
          </cell>
          <cell r="N128">
            <v>13000</v>
          </cell>
        </row>
        <row r="129">
          <cell r="E129" t="str">
            <v>UNDP</v>
          </cell>
          <cell r="K129">
            <v>4</v>
          </cell>
          <cell r="M129">
            <v>0</v>
          </cell>
          <cell r="N129">
            <v>7000</v>
          </cell>
        </row>
        <row r="130">
          <cell r="E130" t="str">
            <v>UNDP</v>
          </cell>
          <cell r="K130">
            <v>4</v>
          </cell>
          <cell r="M130">
            <v>9000</v>
          </cell>
          <cell r="N130">
            <v>0</v>
          </cell>
        </row>
        <row r="131">
          <cell r="E131" t="str">
            <v>UNDP</v>
          </cell>
          <cell r="K131">
            <v>4</v>
          </cell>
          <cell r="M131">
            <v>21000</v>
          </cell>
          <cell r="N131">
            <v>0</v>
          </cell>
        </row>
        <row r="132">
          <cell r="E132" t="str">
            <v>UNDP</v>
          </cell>
          <cell r="K132">
            <v>7</v>
          </cell>
          <cell r="M132">
            <v>10000</v>
          </cell>
          <cell r="N132">
            <v>0</v>
          </cell>
        </row>
        <row r="133">
          <cell r="E133">
            <v>0</v>
          </cell>
          <cell r="K133">
            <v>0</v>
          </cell>
          <cell r="M133">
            <v>40000</v>
          </cell>
          <cell r="N133">
            <v>20000</v>
          </cell>
        </row>
        <row r="134">
          <cell r="E134" t="str">
            <v>UN Women</v>
          </cell>
          <cell r="K134">
            <v>0</v>
          </cell>
          <cell r="M134">
            <v>0</v>
          </cell>
          <cell r="N134">
            <v>0</v>
          </cell>
        </row>
        <row r="135">
          <cell r="E135" t="str">
            <v>UN Women</v>
          </cell>
          <cell r="K135">
            <v>1</v>
          </cell>
          <cell r="M135">
            <v>0</v>
          </cell>
          <cell r="N135">
            <v>16500</v>
          </cell>
        </row>
        <row r="136">
          <cell r="E136" t="str">
            <v>UN Women</v>
          </cell>
          <cell r="K136">
            <v>4</v>
          </cell>
          <cell r="M136">
            <v>15000</v>
          </cell>
          <cell r="N136">
            <v>5000</v>
          </cell>
        </row>
        <row r="137">
          <cell r="E137" t="str">
            <v>UN Women</v>
          </cell>
          <cell r="K137">
            <v>4</v>
          </cell>
          <cell r="M137">
            <v>11000</v>
          </cell>
          <cell r="N137">
            <v>5000</v>
          </cell>
        </row>
        <row r="138">
          <cell r="E138" t="str">
            <v>UN Women</v>
          </cell>
          <cell r="K138">
            <v>2</v>
          </cell>
          <cell r="M138">
            <v>8500</v>
          </cell>
          <cell r="N138">
            <v>1000</v>
          </cell>
        </row>
        <row r="139">
          <cell r="E139" t="str">
            <v>UN Women</v>
          </cell>
          <cell r="K139">
            <v>7</v>
          </cell>
          <cell r="M139">
            <v>4753.3599999999997</v>
          </cell>
          <cell r="N139">
            <v>0</v>
          </cell>
        </row>
        <row r="140">
          <cell r="E140">
            <v>0</v>
          </cell>
          <cell r="K140">
            <v>0</v>
          </cell>
          <cell r="M140">
            <v>39253.360000000001</v>
          </cell>
          <cell r="N140">
            <v>27500</v>
          </cell>
        </row>
        <row r="141">
          <cell r="E141" t="str">
            <v>UNDP</v>
          </cell>
          <cell r="K141">
            <v>0</v>
          </cell>
          <cell r="M141">
            <v>0</v>
          </cell>
          <cell r="N141">
            <v>0</v>
          </cell>
        </row>
        <row r="142">
          <cell r="E142" t="str">
            <v>UNDP</v>
          </cell>
          <cell r="K142">
            <v>4</v>
          </cell>
          <cell r="M142">
            <v>48000</v>
          </cell>
          <cell r="N142">
            <v>0</v>
          </cell>
        </row>
        <row r="143">
          <cell r="E143" t="str">
            <v>UNDP</v>
          </cell>
          <cell r="K143">
            <v>4</v>
          </cell>
          <cell r="M143">
            <v>11999.998800000001</v>
          </cell>
          <cell r="N143">
            <v>0</v>
          </cell>
        </row>
        <row r="144">
          <cell r="E144">
            <v>0</v>
          </cell>
          <cell r="K144">
            <v>0</v>
          </cell>
          <cell r="M144">
            <v>59999.998800000001</v>
          </cell>
          <cell r="N144">
            <v>0</v>
          </cell>
        </row>
        <row r="145">
          <cell r="E145" t="str">
            <v>UNDP</v>
          </cell>
          <cell r="K145">
            <v>0</v>
          </cell>
          <cell r="M145">
            <v>0</v>
          </cell>
          <cell r="N145">
            <v>0</v>
          </cell>
        </row>
        <row r="146">
          <cell r="E146" t="str">
            <v>UNDP</v>
          </cell>
          <cell r="K146">
            <v>4</v>
          </cell>
          <cell r="M146">
            <v>0</v>
          </cell>
          <cell r="N146">
            <v>13000</v>
          </cell>
        </row>
        <row r="147">
          <cell r="E147" t="str">
            <v>UNDP</v>
          </cell>
          <cell r="K147">
            <v>4</v>
          </cell>
          <cell r="M147">
            <v>0</v>
          </cell>
          <cell r="N147">
            <v>7000</v>
          </cell>
        </row>
        <row r="148">
          <cell r="E148" t="str">
            <v>UNDP</v>
          </cell>
          <cell r="K148">
            <v>4</v>
          </cell>
          <cell r="M148">
            <v>16800</v>
          </cell>
          <cell r="N148">
            <v>0</v>
          </cell>
        </row>
        <row r="149">
          <cell r="E149" t="str">
            <v>UNDP</v>
          </cell>
          <cell r="K149">
            <v>7</v>
          </cell>
          <cell r="M149">
            <v>13200</v>
          </cell>
          <cell r="N149">
            <v>0</v>
          </cell>
        </row>
        <row r="150">
          <cell r="E150">
            <v>0</v>
          </cell>
          <cell r="K150">
            <v>0</v>
          </cell>
          <cell r="M150">
            <v>30000</v>
          </cell>
          <cell r="N150">
            <v>20000</v>
          </cell>
        </row>
        <row r="151">
          <cell r="E151" t="str">
            <v>UNDP</v>
          </cell>
          <cell r="K151">
            <v>0</v>
          </cell>
          <cell r="M151">
            <v>0</v>
          </cell>
          <cell r="N151">
            <v>0</v>
          </cell>
        </row>
        <row r="152">
          <cell r="E152" t="str">
            <v>UNDP</v>
          </cell>
          <cell r="K152">
            <v>4</v>
          </cell>
          <cell r="M152">
            <v>0</v>
          </cell>
          <cell r="N152">
            <v>13000</v>
          </cell>
        </row>
        <row r="153">
          <cell r="E153" t="str">
            <v>UNDP</v>
          </cell>
          <cell r="K153">
            <v>4</v>
          </cell>
          <cell r="M153">
            <v>0</v>
          </cell>
          <cell r="N153">
            <v>7000</v>
          </cell>
        </row>
        <row r="154">
          <cell r="E154" t="str">
            <v>UNDP</v>
          </cell>
          <cell r="K154">
            <v>4</v>
          </cell>
          <cell r="M154">
            <v>12000</v>
          </cell>
          <cell r="N154">
            <v>0</v>
          </cell>
        </row>
        <row r="155">
          <cell r="E155" t="str">
            <v>UNDP</v>
          </cell>
          <cell r="K155">
            <v>4</v>
          </cell>
          <cell r="M155">
            <v>8000</v>
          </cell>
          <cell r="N155">
            <v>0</v>
          </cell>
        </row>
        <row r="156">
          <cell r="E156" t="str">
            <v>UNDP</v>
          </cell>
          <cell r="K156">
            <v>7</v>
          </cell>
          <cell r="M156">
            <v>10000</v>
          </cell>
          <cell r="N156">
            <v>0</v>
          </cell>
        </row>
        <row r="157">
          <cell r="E157">
            <v>0</v>
          </cell>
          <cell r="K157">
            <v>0</v>
          </cell>
          <cell r="M157">
            <v>30000</v>
          </cell>
          <cell r="N157">
            <v>20000</v>
          </cell>
        </row>
        <row r="158">
          <cell r="E158" t="str">
            <v>UN Women</v>
          </cell>
          <cell r="K158">
            <v>0</v>
          </cell>
          <cell r="M158">
            <v>0</v>
          </cell>
          <cell r="N158">
            <v>0</v>
          </cell>
        </row>
        <row r="159">
          <cell r="E159" t="str">
            <v>UN Women</v>
          </cell>
          <cell r="K159">
            <v>1</v>
          </cell>
          <cell r="M159">
            <v>0</v>
          </cell>
          <cell r="N159">
            <v>7600</v>
          </cell>
        </row>
        <row r="160">
          <cell r="E160" t="str">
            <v>UN Women</v>
          </cell>
          <cell r="K160">
            <v>2</v>
          </cell>
          <cell r="M160">
            <v>1900</v>
          </cell>
          <cell r="N160">
            <v>0</v>
          </cell>
        </row>
        <row r="161">
          <cell r="E161" t="str">
            <v>UN Women</v>
          </cell>
          <cell r="K161">
            <v>4</v>
          </cell>
          <cell r="M161">
            <v>8773.4760000000006</v>
          </cell>
          <cell r="N161">
            <v>0</v>
          </cell>
        </row>
        <row r="162">
          <cell r="E162" t="str">
            <v>UN Women</v>
          </cell>
          <cell r="K162">
            <v>6</v>
          </cell>
          <cell r="M162">
            <v>15000</v>
          </cell>
          <cell r="N162">
            <v>10000</v>
          </cell>
        </row>
        <row r="163">
          <cell r="E163" t="str">
            <v>UN Women</v>
          </cell>
          <cell r="K163">
            <v>7</v>
          </cell>
          <cell r="M163">
            <v>3800</v>
          </cell>
          <cell r="N163">
            <v>0</v>
          </cell>
        </row>
        <row r="164">
          <cell r="E164">
            <v>0</v>
          </cell>
          <cell r="K164">
            <v>0</v>
          </cell>
          <cell r="M164">
            <v>29473.476000000002</v>
          </cell>
          <cell r="N164">
            <v>17600</v>
          </cell>
        </row>
        <row r="165">
          <cell r="E165" t="str">
            <v>UN Women</v>
          </cell>
          <cell r="K165">
            <v>0</v>
          </cell>
          <cell r="M165">
            <v>0</v>
          </cell>
          <cell r="N165">
            <v>0</v>
          </cell>
        </row>
        <row r="166">
          <cell r="E166" t="str">
            <v>UN Women</v>
          </cell>
          <cell r="K166">
            <v>1</v>
          </cell>
          <cell r="M166">
            <v>0</v>
          </cell>
          <cell r="N166">
            <v>7600</v>
          </cell>
        </row>
        <row r="167">
          <cell r="E167" t="str">
            <v>UN Women</v>
          </cell>
          <cell r="K167">
            <v>4</v>
          </cell>
          <cell r="M167">
            <v>0</v>
          </cell>
          <cell r="N167">
            <v>6200</v>
          </cell>
        </row>
        <row r="168">
          <cell r="E168" t="str">
            <v>UN Women</v>
          </cell>
          <cell r="K168">
            <v>6</v>
          </cell>
          <cell r="M168">
            <v>16200</v>
          </cell>
          <cell r="N168">
            <v>0</v>
          </cell>
        </row>
        <row r="169">
          <cell r="E169" t="str">
            <v>UN Women</v>
          </cell>
          <cell r="K169">
            <v>7</v>
          </cell>
          <cell r="M169">
            <v>3426.12</v>
          </cell>
          <cell r="N169">
            <v>0</v>
          </cell>
        </row>
        <row r="170">
          <cell r="E170">
            <v>0</v>
          </cell>
          <cell r="K170">
            <v>0</v>
          </cell>
          <cell r="M170">
            <v>19626.12</v>
          </cell>
          <cell r="N170">
            <v>13800</v>
          </cell>
        </row>
        <row r="171">
          <cell r="E171" t="str">
            <v>UNDP</v>
          </cell>
          <cell r="K171">
            <v>0</v>
          </cell>
          <cell r="M171">
            <v>0</v>
          </cell>
          <cell r="N171">
            <v>0</v>
          </cell>
        </row>
        <row r="172">
          <cell r="E172" t="str">
            <v>UNDP</v>
          </cell>
          <cell r="K172">
            <v>4</v>
          </cell>
          <cell r="M172">
            <v>11000</v>
          </cell>
          <cell r="N172">
            <v>0</v>
          </cell>
        </row>
        <row r="173">
          <cell r="E173" t="str">
            <v>UNDP</v>
          </cell>
          <cell r="K173">
            <v>4</v>
          </cell>
          <cell r="M173">
            <v>9000</v>
          </cell>
          <cell r="N173">
            <v>0</v>
          </cell>
        </row>
        <row r="174">
          <cell r="E174">
            <v>0</v>
          </cell>
          <cell r="K174">
            <v>0</v>
          </cell>
          <cell r="M174">
            <v>20000</v>
          </cell>
          <cell r="N174">
            <v>0</v>
          </cell>
        </row>
        <row r="175">
          <cell r="E175" t="str">
            <v>UN Women</v>
          </cell>
          <cell r="K175">
            <v>0</v>
          </cell>
          <cell r="M175">
            <v>0</v>
          </cell>
          <cell r="N175">
            <v>0</v>
          </cell>
        </row>
        <row r="176">
          <cell r="E176" t="str">
            <v>UN Women</v>
          </cell>
          <cell r="K176">
            <v>1</v>
          </cell>
          <cell r="M176">
            <v>0</v>
          </cell>
          <cell r="N176">
            <v>3500</v>
          </cell>
        </row>
        <row r="177">
          <cell r="E177" t="str">
            <v>UN Women</v>
          </cell>
          <cell r="K177">
            <v>2</v>
          </cell>
          <cell r="M177">
            <v>1334.08</v>
          </cell>
          <cell r="N177">
            <v>0</v>
          </cell>
        </row>
        <row r="178">
          <cell r="E178" t="str">
            <v>UN Women</v>
          </cell>
          <cell r="K178">
            <v>3</v>
          </cell>
          <cell r="M178">
            <v>1000</v>
          </cell>
          <cell r="N178">
            <v>0</v>
          </cell>
        </row>
        <row r="179">
          <cell r="E179" t="str">
            <v>UN Women</v>
          </cell>
          <cell r="K179">
            <v>4</v>
          </cell>
          <cell r="M179">
            <v>7000</v>
          </cell>
          <cell r="N179">
            <v>0</v>
          </cell>
        </row>
        <row r="180">
          <cell r="E180" t="str">
            <v>UN Women</v>
          </cell>
          <cell r="K180">
            <v>7</v>
          </cell>
          <cell r="M180">
            <v>500</v>
          </cell>
          <cell r="N180">
            <v>1500</v>
          </cell>
        </row>
        <row r="181">
          <cell r="E181">
            <v>0</v>
          </cell>
          <cell r="K181">
            <v>0</v>
          </cell>
          <cell r="M181">
            <v>9834.08</v>
          </cell>
          <cell r="N181">
            <v>5000</v>
          </cell>
        </row>
        <row r="182">
          <cell r="E182" t="str">
            <v>UNDP</v>
          </cell>
          <cell r="K182">
            <v>0</v>
          </cell>
          <cell r="M182">
            <v>0</v>
          </cell>
          <cell r="N182">
            <v>0</v>
          </cell>
        </row>
        <row r="183">
          <cell r="E183" t="str">
            <v>UNDP</v>
          </cell>
          <cell r="K183">
            <v>4</v>
          </cell>
          <cell r="M183">
            <v>0</v>
          </cell>
          <cell r="N183">
            <v>28800</v>
          </cell>
        </row>
        <row r="184">
          <cell r="E184">
            <v>0</v>
          </cell>
          <cell r="K184">
            <v>0</v>
          </cell>
          <cell r="M184">
            <v>0</v>
          </cell>
          <cell r="N184">
            <v>28800</v>
          </cell>
        </row>
        <row r="185">
          <cell r="E185" t="str">
            <v>UN Women</v>
          </cell>
          <cell r="K185">
            <v>0</v>
          </cell>
          <cell r="M185">
            <v>0</v>
          </cell>
          <cell r="N185">
            <v>0</v>
          </cell>
        </row>
        <row r="186">
          <cell r="E186" t="str">
            <v>UN Women</v>
          </cell>
          <cell r="K186">
            <v>0</v>
          </cell>
          <cell r="M186">
            <v>0</v>
          </cell>
          <cell r="N186">
            <v>0</v>
          </cell>
        </row>
        <row r="187">
          <cell r="E187" t="str">
            <v>UN Women</v>
          </cell>
          <cell r="K187">
            <v>4</v>
          </cell>
          <cell r="M187">
            <v>0</v>
          </cell>
          <cell r="N187">
            <v>0</v>
          </cell>
        </row>
        <row r="188">
          <cell r="E188" t="str">
            <v>UN Women</v>
          </cell>
          <cell r="K188">
            <v>4</v>
          </cell>
          <cell r="M188">
            <v>0</v>
          </cell>
          <cell r="N188">
            <v>0</v>
          </cell>
        </row>
        <row r="189">
          <cell r="E189" t="str">
            <v>UN Women</v>
          </cell>
          <cell r="K189">
            <v>2</v>
          </cell>
          <cell r="M189">
            <v>0</v>
          </cell>
          <cell r="N189">
            <v>0</v>
          </cell>
        </row>
        <row r="190">
          <cell r="E190">
            <v>0</v>
          </cell>
          <cell r="K190">
            <v>0</v>
          </cell>
          <cell r="M190">
            <v>0</v>
          </cell>
          <cell r="N190">
            <v>0</v>
          </cell>
        </row>
        <row r="191">
          <cell r="E191">
            <v>0</v>
          </cell>
          <cell r="K191">
            <v>0</v>
          </cell>
          <cell r="M191">
            <v>0</v>
          </cell>
          <cell r="N191">
            <v>0</v>
          </cell>
        </row>
        <row r="192">
          <cell r="E192" t="str">
            <v>UNDP</v>
          </cell>
          <cell r="K192">
            <v>0</v>
          </cell>
          <cell r="M192">
            <v>0</v>
          </cell>
          <cell r="N192">
            <v>0</v>
          </cell>
        </row>
        <row r="193">
          <cell r="E193" t="str">
            <v>UNDP</v>
          </cell>
          <cell r="K193">
            <v>4</v>
          </cell>
          <cell r="M193">
            <v>0</v>
          </cell>
          <cell r="N193">
            <v>26000</v>
          </cell>
        </row>
        <row r="194">
          <cell r="E194" t="str">
            <v>UNDP</v>
          </cell>
          <cell r="K194">
            <v>4</v>
          </cell>
          <cell r="M194">
            <v>0</v>
          </cell>
          <cell r="N194">
            <v>17500</v>
          </cell>
        </row>
        <row r="195">
          <cell r="E195" t="str">
            <v>UNDP</v>
          </cell>
          <cell r="K195">
            <v>4</v>
          </cell>
          <cell r="M195">
            <v>9600</v>
          </cell>
          <cell r="N195">
            <v>0</v>
          </cell>
        </row>
        <row r="196">
          <cell r="E196" t="str">
            <v>UNDP</v>
          </cell>
          <cell r="K196">
            <v>4</v>
          </cell>
          <cell r="M196">
            <v>31200</v>
          </cell>
          <cell r="N196">
            <v>31200</v>
          </cell>
        </row>
        <row r="197">
          <cell r="E197" t="str">
            <v>UNDP</v>
          </cell>
          <cell r="K197">
            <v>4</v>
          </cell>
          <cell r="M197">
            <v>11922.2</v>
          </cell>
          <cell r="N197">
            <v>0</v>
          </cell>
        </row>
        <row r="198">
          <cell r="E198" t="str">
            <v>UNDP</v>
          </cell>
          <cell r="K198">
            <v>4</v>
          </cell>
          <cell r="M198">
            <v>15000</v>
          </cell>
          <cell r="N198">
            <v>0</v>
          </cell>
        </row>
        <row r="199">
          <cell r="E199" t="str">
            <v>UNDP</v>
          </cell>
          <cell r="K199">
            <v>2</v>
          </cell>
          <cell r="M199">
            <v>1678.6</v>
          </cell>
          <cell r="N199">
            <v>0</v>
          </cell>
        </row>
        <row r="200">
          <cell r="E200" t="str">
            <v>UNDP</v>
          </cell>
          <cell r="K200">
            <v>7</v>
          </cell>
          <cell r="M200">
            <v>23315.29</v>
          </cell>
          <cell r="N200">
            <v>0</v>
          </cell>
        </row>
        <row r="201">
          <cell r="E201">
            <v>0</v>
          </cell>
          <cell r="K201">
            <v>0</v>
          </cell>
          <cell r="M201">
            <v>92716.09</v>
          </cell>
          <cell r="N201">
            <v>74700</v>
          </cell>
        </row>
        <row r="202">
          <cell r="E202" t="str">
            <v xml:space="preserve">UNDP </v>
          </cell>
          <cell r="K202">
            <v>0</v>
          </cell>
          <cell r="M202">
            <v>0</v>
          </cell>
          <cell r="N202">
            <v>0</v>
          </cell>
        </row>
        <row r="203">
          <cell r="E203" t="str">
            <v>UNDP</v>
          </cell>
          <cell r="K203">
            <v>4</v>
          </cell>
          <cell r="M203">
            <v>48000</v>
          </cell>
          <cell r="N203">
            <v>0</v>
          </cell>
        </row>
        <row r="204">
          <cell r="E204" t="str">
            <v>UNDP</v>
          </cell>
          <cell r="K204">
            <v>4</v>
          </cell>
          <cell r="M204">
            <v>11999.998800000001</v>
          </cell>
          <cell r="N204">
            <v>0</v>
          </cell>
        </row>
        <row r="205">
          <cell r="E205">
            <v>0</v>
          </cell>
          <cell r="K205">
            <v>0</v>
          </cell>
          <cell r="M205">
            <v>59999.998800000001</v>
          </cell>
          <cell r="N205">
            <v>0</v>
          </cell>
        </row>
        <row r="206">
          <cell r="E206" t="str">
            <v>UNDP</v>
          </cell>
          <cell r="K206">
            <v>0</v>
          </cell>
          <cell r="M206">
            <v>0</v>
          </cell>
          <cell r="N206">
            <v>0</v>
          </cell>
        </row>
        <row r="207">
          <cell r="E207" t="str">
            <v>UNDP</v>
          </cell>
          <cell r="K207">
            <v>4</v>
          </cell>
          <cell r="M207">
            <v>0</v>
          </cell>
          <cell r="N207">
            <v>19500</v>
          </cell>
        </row>
        <row r="208">
          <cell r="E208" t="str">
            <v>UNDP</v>
          </cell>
          <cell r="K208">
            <v>4</v>
          </cell>
          <cell r="M208">
            <v>0</v>
          </cell>
          <cell r="N208">
            <v>10500</v>
          </cell>
        </row>
        <row r="209">
          <cell r="E209" t="str">
            <v>UNDP</v>
          </cell>
          <cell r="K209">
            <v>4</v>
          </cell>
          <cell r="M209">
            <v>9600</v>
          </cell>
          <cell r="N209">
            <v>0</v>
          </cell>
        </row>
        <row r="210">
          <cell r="E210" t="str">
            <v>UNDP</v>
          </cell>
          <cell r="K210">
            <v>4</v>
          </cell>
          <cell r="M210">
            <v>19200</v>
          </cell>
          <cell r="N210">
            <v>0</v>
          </cell>
        </row>
        <row r="211">
          <cell r="E211" t="str">
            <v>UNDP</v>
          </cell>
          <cell r="K211">
            <v>4</v>
          </cell>
          <cell r="M211">
            <v>15000</v>
          </cell>
          <cell r="N211">
            <v>0</v>
          </cell>
        </row>
        <row r="212">
          <cell r="E212" t="str">
            <v>UNDP</v>
          </cell>
          <cell r="K212">
            <v>5</v>
          </cell>
          <cell r="M212">
            <v>15000</v>
          </cell>
          <cell r="N212">
            <v>0</v>
          </cell>
        </row>
        <row r="213">
          <cell r="E213" t="str">
            <v>UNDP</v>
          </cell>
          <cell r="K213">
            <v>3</v>
          </cell>
          <cell r="M213">
            <v>5000</v>
          </cell>
          <cell r="N213">
            <v>0</v>
          </cell>
        </row>
        <row r="214">
          <cell r="E214" t="str">
            <v>UNDP</v>
          </cell>
          <cell r="K214">
            <v>7</v>
          </cell>
          <cell r="M214">
            <v>16200</v>
          </cell>
          <cell r="N214">
            <v>0</v>
          </cell>
        </row>
        <row r="215">
          <cell r="E215">
            <v>0</v>
          </cell>
          <cell r="K215">
            <v>0</v>
          </cell>
          <cell r="M215">
            <v>80000</v>
          </cell>
          <cell r="N215">
            <v>30000</v>
          </cell>
        </row>
        <row r="216">
          <cell r="E216" t="str">
            <v>UN Women</v>
          </cell>
          <cell r="K216">
            <v>0</v>
          </cell>
          <cell r="M216">
            <v>0</v>
          </cell>
          <cell r="N216">
            <v>0</v>
          </cell>
        </row>
        <row r="217">
          <cell r="E217" t="str">
            <v>UN Women</v>
          </cell>
          <cell r="K217">
            <v>1</v>
          </cell>
          <cell r="M217">
            <v>0</v>
          </cell>
          <cell r="N217">
            <v>11000</v>
          </cell>
        </row>
        <row r="218">
          <cell r="E218" t="str">
            <v>UN Women</v>
          </cell>
          <cell r="K218">
            <v>2</v>
          </cell>
          <cell r="M218">
            <v>996.51</v>
          </cell>
          <cell r="N218">
            <v>500</v>
          </cell>
        </row>
        <row r="219">
          <cell r="E219" t="str">
            <v>UN Women</v>
          </cell>
          <cell r="K219">
            <v>3</v>
          </cell>
          <cell r="M219">
            <v>1000</v>
          </cell>
          <cell r="N219">
            <v>2000</v>
          </cell>
        </row>
        <row r="220">
          <cell r="E220" t="str">
            <v>UN Women</v>
          </cell>
          <cell r="K220">
            <v>4</v>
          </cell>
          <cell r="M220">
            <v>5500</v>
          </cell>
          <cell r="N220">
            <v>0</v>
          </cell>
        </row>
        <row r="221">
          <cell r="E221" t="str">
            <v>UN Women</v>
          </cell>
          <cell r="K221">
            <v>5</v>
          </cell>
          <cell r="M221">
            <v>2723.46</v>
          </cell>
          <cell r="N221">
            <v>0</v>
          </cell>
        </row>
        <row r="222">
          <cell r="E222" t="str">
            <v>UN Women</v>
          </cell>
          <cell r="K222">
            <v>7</v>
          </cell>
          <cell r="M222">
            <v>0</v>
          </cell>
          <cell r="N222">
            <v>1500</v>
          </cell>
        </row>
        <row r="223">
          <cell r="E223">
            <v>0</v>
          </cell>
          <cell r="K223">
            <v>0</v>
          </cell>
          <cell r="M223">
            <v>10219.970000000001</v>
          </cell>
          <cell r="N223">
            <v>15000</v>
          </cell>
        </row>
        <row r="224">
          <cell r="E224" t="str">
            <v>UN Women</v>
          </cell>
          <cell r="K224">
            <v>0</v>
          </cell>
          <cell r="M224">
            <v>0</v>
          </cell>
          <cell r="N224">
            <v>0</v>
          </cell>
        </row>
        <row r="225">
          <cell r="E225" t="str">
            <v>UN Women</v>
          </cell>
          <cell r="K225">
            <v>1</v>
          </cell>
          <cell r="M225">
            <v>0</v>
          </cell>
          <cell r="N225">
            <v>22000</v>
          </cell>
        </row>
        <row r="226">
          <cell r="E226" t="str">
            <v>UN Women</v>
          </cell>
          <cell r="K226">
            <v>2</v>
          </cell>
          <cell r="M226">
            <v>2000</v>
          </cell>
          <cell r="N226">
            <v>1000</v>
          </cell>
        </row>
        <row r="227">
          <cell r="E227" t="str">
            <v>UN Women</v>
          </cell>
          <cell r="K227">
            <v>3</v>
          </cell>
          <cell r="M227">
            <v>6964.9439999999995</v>
          </cell>
          <cell r="N227">
            <v>1500</v>
          </cell>
        </row>
        <row r="228">
          <cell r="E228" t="str">
            <v>UN Women</v>
          </cell>
          <cell r="K228">
            <v>5</v>
          </cell>
          <cell r="M228">
            <v>2000</v>
          </cell>
          <cell r="N228">
            <v>2000</v>
          </cell>
        </row>
        <row r="229">
          <cell r="E229" t="str">
            <v>UN Women</v>
          </cell>
          <cell r="K229">
            <v>6</v>
          </cell>
          <cell r="M229">
            <v>10372</v>
          </cell>
          <cell r="N229">
            <v>0</v>
          </cell>
        </row>
        <row r="230">
          <cell r="E230">
            <v>0</v>
          </cell>
          <cell r="K230">
            <v>0</v>
          </cell>
          <cell r="M230">
            <v>21336.944</v>
          </cell>
          <cell r="N230">
            <v>26500</v>
          </cell>
        </row>
        <row r="231">
          <cell r="E231">
            <v>0</v>
          </cell>
          <cell r="K231">
            <v>0</v>
          </cell>
          <cell r="M231">
            <v>0</v>
          </cell>
          <cell r="N231">
            <v>0</v>
          </cell>
        </row>
        <row r="232">
          <cell r="E232" t="str">
            <v>UNDP</v>
          </cell>
          <cell r="K232">
            <v>0</v>
          </cell>
          <cell r="M232">
            <v>0</v>
          </cell>
          <cell r="N232">
            <v>0</v>
          </cell>
        </row>
        <row r="233">
          <cell r="E233" t="str">
            <v>UNDP</v>
          </cell>
          <cell r="K233">
            <v>4</v>
          </cell>
          <cell r="M233">
            <v>4500</v>
          </cell>
          <cell r="N233">
            <v>0</v>
          </cell>
        </row>
        <row r="234">
          <cell r="E234" t="str">
            <v>UNDP</v>
          </cell>
          <cell r="K234">
            <v>5</v>
          </cell>
          <cell r="M234">
            <v>3028.002</v>
          </cell>
          <cell r="N234">
            <v>0</v>
          </cell>
        </row>
        <row r="235">
          <cell r="E235" t="str">
            <v>UNDP</v>
          </cell>
          <cell r="K235">
            <v>7</v>
          </cell>
          <cell r="M235">
            <v>7000</v>
          </cell>
          <cell r="N235">
            <v>0</v>
          </cell>
        </row>
        <row r="236">
          <cell r="E236">
            <v>0</v>
          </cell>
          <cell r="K236">
            <v>0</v>
          </cell>
          <cell r="M236">
            <v>14528.002</v>
          </cell>
          <cell r="N236">
            <v>0</v>
          </cell>
        </row>
        <row r="237">
          <cell r="E237" t="str">
            <v>UN Women</v>
          </cell>
          <cell r="K237">
            <v>0</v>
          </cell>
          <cell r="M237">
            <v>0</v>
          </cell>
          <cell r="N237">
            <v>0</v>
          </cell>
        </row>
        <row r="238">
          <cell r="E238" t="str">
            <v>UN Women</v>
          </cell>
          <cell r="K238">
            <v>1</v>
          </cell>
          <cell r="M238">
            <v>0</v>
          </cell>
          <cell r="N238">
            <v>7000</v>
          </cell>
        </row>
        <row r="239">
          <cell r="E239" t="str">
            <v>UN Women</v>
          </cell>
          <cell r="K239">
            <v>2</v>
          </cell>
          <cell r="M239">
            <v>0</v>
          </cell>
          <cell r="N239">
            <v>1500</v>
          </cell>
        </row>
        <row r="240">
          <cell r="E240" t="str">
            <v>UN Women</v>
          </cell>
          <cell r="K240">
            <v>3</v>
          </cell>
          <cell r="M240">
            <v>256.64999999999998</v>
          </cell>
          <cell r="N240">
            <v>0</v>
          </cell>
        </row>
        <row r="241">
          <cell r="E241" t="str">
            <v>UN Women</v>
          </cell>
          <cell r="K241">
            <v>5</v>
          </cell>
          <cell r="M241">
            <v>500</v>
          </cell>
          <cell r="N241">
            <v>3500</v>
          </cell>
        </row>
        <row r="242">
          <cell r="E242" t="str">
            <v>UN Women</v>
          </cell>
          <cell r="K242">
            <v>6</v>
          </cell>
          <cell r="M242">
            <v>9000</v>
          </cell>
          <cell r="N242">
            <v>0</v>
          </cell>
        </row>
        <row r="243">
          <cell r="E243">
            <v>0</v>
          </cell>
          <cell r="K243">
            <v>0</v>
          </cell>
          <cell r="M243">
            <v>9756.65</v>
          </cell>
          <cell r="N243">
            <v>12000</v>
          </cell>
        </row>
        <row r="244">
          <cell r="E244" t="str">
            <v xml:space="preserve">UNDP </v>
          </cell>
          <cell r="K244">
            <v>0</v>
          </cell>
          <cell r="M244">
            <v>0</v>
          </cell>
          <cell r="N244">
            <v>0</v>
          </cell>
        </row>
        <row r="245">
          <cell r="E245" t="str">
            <v>UNDP</v>
          </cell>
          <cell r="K245">
            <v>4</v>
          </cell>
          <cell r="M245">
            <v>8400</v>
          </cell>
          <cell r="N245">
            <v>0</v>
          </cell>
        </row>
        <row r="246">
          <cell r="E246" t="str">
            <v>UNDP</v>
          </cell>
          <cell r="K246">
            <v>4</v>
          </cell>
          <cell r="M246">
            <v>9000</v>
          </cell>
          <cell r="N246">
            <v>0</v>
          </cell>
        </row>
        <row r="247">
          <cell r="E247" t="str">
            <v>UNDP</v>
          </cell>
          <cell r="K247">
            <v>5</v>
          </cell>
          <cell r="M247">
            <v>2600</v>
          </cell>
          <cell r="N247">
            <v>0</v>
          </cell>
        </row>
        <row r="248">
          <cell r="E248" t="str">
            <v>UNDP</v>
          </cell>
          <cell r="K248">
            <v>7</v>
          </cell>
          <cell r="M248">
            <v>10000</v>
          </cell>
          <cell r="N248">
            <v>0</v>
          </cell>
        </row>
        <row r="249">
          <cell r="E249">
            <v>0</v>
          </cell>
          <cell r="K249">
            <v>0</v>
          </cell>
          <cell r="M249">
            <v>30000</v>
          </cell>
          <cell r="N249">
            <v>0</v>
          </cell>
        </row>
        <row r="250">
          <cell r="E250" t="str">
            <v>UN Women</v>
          </cell>
          <cell r="K250">
            <v>0</v>
          </cell>
          <cell r="M250">
            <v>0</v>
          </cell>
          <cell r="N250">
            <v>0</v>
          </cell>
        </row>
        <row r="251">
          <cell r="E251" t="str">
            <v>UN Women</v>
          </cell>
          <cell r="K251">
            <v>6</v>
          </cell>
          <cell r="M251">
            <v>5000</v>
          </cell>
          <cell r="N251">
            <v>0</v>
          </cell>
        </row>
        <row r="252">
          <cell r="E252">
            <v>0</v>
          </cell>
          <cell r="K252">
            <v>0</v>
          </cell>
          <cell r="M252">
            <v>5000</v>
          </cell>
          <cell r="N252">
            <v>0</v>
          </cell>
        </row>
        <row r="253">
          <cell r="E253" t="str">
            <v>UNDP</v>
          </cell>
          <cell r="K253">
            <v>0</v>
          </cell>
          <cell r="M253">
            <v>0</v>
          </cell>
          <cell r="N253">
            <v>0</v>
          </cell>
        </row>
        <row r="254">
          <cell r="E254" t="str">
            <v>UNDP</v>
          </cell>
          <cell r="K254">
            <v>3</v>
          </cell>
          <cell r="M254">
            <v>26933</v>
          </cell>
          <cell r="N254">
            <v>0</v>
          </cell>
        </row>
        <row r="255">
          <cell r="E255">
            <v>0</v>
          </cell>
          <cell r="K255">
            <v>0</v>
          </cell>
          <cell r="M255">
            <v>26933</v>
          </cell>
          <cell r="N255">
            <v>0</v>
          </cell>
        </row>
        <row r="256">
          <cell r="E256" t="str">
            <v>UN Women</v>
          </cell>
          <cell r="K256">
            <v>0</v>
          </cell>
          <cell r="M256">
            <v>0</v>
          </cell>
          <cell r="N256">
            <v>0</v>
          </cell>
        </row>
        <row r="257">
          <cell r="E257" t="str">
            <v>UN Women</v>
          </cell>
          <cell r="K257">
            <v>1</v>
          </cell>
          <cell r="M257">
            <v>0</v>
          </cell>
          <cell r="N257">
            <v>5500</v>
          </cell>
        </row>
        <row r="258">
          <cell r="E258" t="str">
            <v>UN Women</v>
          </cell>
          <cell r="K258">
            <v>3</v>
          </cell>
          <cell r="M258">
            <v>762.18</v>
          </cell>
          <cell r="N258">
            <v>0</v>
          </cell>
        </row>
        <row r="259">
          <cell r="E259" t="str">
            <v>UN Women</v>
          </cell>
          <cell r="K259">
            <v>5</v>
          </cell>
          <cell r="M259">
            <v>500</v>
          </cell>
          <cell r="N259">
            <v>1000</v>
          </cell>
        </row>
        <row r="260">
          <cell r="E260" t="str">
            <v>UN Women</v>
          </cell>
          <cell r="K260">
            <v>6</v>
          </cell>
          <cell r="M260">
            <v>8000</v>
          </cell>
          <cell r="N260">
            <v>0</v>
          </cell>
        </row>
        <row r="261">
          <cell r="E261" t="str">
            <v>UN Women</v>
          </cell>
          <cell r="K261">
            <v>7</v>
          </cell>
          <cell r="M261">
            <v>500</v>
          </cell>
          <cell r="N261">
            <v>0</v>
          </cell>
        </row>
        <row r="262">
          <cell r="E262">
            <v>0</v>
          </cell>
          <cell r="K262">
            <v>0</v>
          </cell>
          <cell r="M262">
            <v>9762.18</v>
          </cell>
          <cell r="N262">
            <v>6500</v>
          </cell>
        </row>
        <row r="263">
          <cell r="E263">
            <v>0</v>
          </cell>
          <cell r="K263">
            <v>0</v>
          </cell>
          <cell r="M263">
            <v>678439.86959999998</v>
          </cell>
          <cell r="N263">
            <v>347400</v>
          </cell>
        </row>
        <row r="264">
          <cell r="E264">
            <v>0</v>
          </cell>
          <cell r="K264">
            <v>0</v>
          </cell>
          <cell r="M264">
            <v>0</v>
          </cell>
          <cell r="N264">
            <v>0</v>
          </cell>
        </row>
        <row r="265">
          <cell r="E265">
            <v>0</v>
          </cell>
          <cell r="K265">
            <v>0</v>
          </cell>
          <cell r="M265">
            <v>0</v>
          </cell>
          <cell r="N265">
            <v>0</v>
          </cell>
        </row>
        <row r="266">
          <cell r="E266" t="str">
            <v>UNESCO</v>
          </cell>
          <cell r="K266">
            <v>0</v>
          </cell>
          <cell r="M266">
            <v>0</v>
          </cell>
          <cell r="N266">
            <v>0</v>
          </cell>
        </row>
        <row r="267">
          <cell r="E267" t="str">
            <v>UNESCO</v>
          </cell>
          <cell r="K267">
            <v>1</v>
          </cell>
          <cell r="M267">
            <v>0</v>
          </cell>
          <cell r="N267">
            <v>20000</v>
          </cell>
        </row>
        <row r="268">
          <cell r="E268" t="str">
            <v>UNESCO</v>
          </cell>
          <cell r="K268">
            <v>2</v>
          </cell>
          <cell r="M268">
            <v>32000</v>
          </cell>
          <cell r="N268">
            <v>0</v>
          </cell>
        </row>
        <row r="269">
          <cell r="E269" t="str">
            <v>UNESCO</v>
          </cell>
          <cell r="K269">
            <v>3</v>
          </cell>
          <cell r="M269">
            <v>0</v>
          </cell>
          <cell r="N269">
            <v>10000</v>
          </cell>
        </row>
        <row r="270">
          <cell r="E270" t="str">
            <v>UNESCO</v>
          </cell>
          <cell r="K270">
            <v>4</v>
          </cell>
          <cell r="M270">
            <v>95856.11</v>
          </cell>
          <cell r="N270">
            <v>0</v>
          </cell>
        </row>
        <row r="271">
          <cell r="E271" t="str">
            <v>UNESCO</v>
          </cell>
          <cell r="K271">
            <v>5</v>
          </cell>
          <cell r="M271">
            <v>4000</v>
          </cell>
          <cell r="N271">
            <v>0</v>
          </cell>
        </row>
        <row r="272">
          <cell r="E272">
            <v>0</v>
          </cell>
          <cell r="K272">
            <v>0</v>
          </cell>
          <cell r="M272">
            <v>131856.10999999999</v>
          </cell>
          <cell r="N272">
            <v>30000</v>
          </cell>
        </row>
        <row r="273">
          <cell r="E273" t="str">
            <v>UNFPA</v>
          </cell>
          <cell r="K273">
            <v>0</v>
          </cell>
          <cell r="M273">
            <v>0</v>
          </cell>
          <cell r="N273">
            <v>0</v>
          </cell>
        </row>
        <row r="274">
          <cell r="E274" t="str">
            <v>UNFPA</v>
          </cell>
          <cell r="K274">
            <v>1</v>
          </cell>
          <cell r="M274">
            <v>0</v>
          </cell>
          <cell r="N274">
            <v>0</v>
          </cell>
        </row>
        <row r="275">
          <cell r="E275" t="str">
            <v>UNFPA</v>
          </cell>
          <cell r="K275">
            <v>2</v>
          </cell>
          <cell r="M275">
            <v>10873</v>
          </cell>
          <cell r="N275">
            <v>0</v>
          </cell>
        </row>
        <row r="276">
          <cell r="E276" t="str">
            <v>UNFPA</v>
          </cell>
          <cell r="K276">
            <v>4</v>
          </cell>
          <cell r="M276">
            <v>26000</v>
          </cell>
          <cell r="N276">
            <v>0</v>
          </cell>
        </row>
        <row r="277">
          <cell r="E277" t="str">
            <v>UNFPA</v>
          </cell>
          <cell r="K277">
            <v>5</v>
          </cell>
          <cell r="M277">
            <v>9968</v>
          </cell>
          <cell r="N277">
            <v>0</v>
          </cell>
        </row>
        <row r="278">
          <cell r="E278" t="str">
            <v>UNFPA</v>
          </cell>
          <cell r="K278">
            <v>6</v>
          </cell>
          <cell r="M278">
            <v>65000</v>
          </cell>
          <cell r="N278">
            <v>150000</v>
          </cell>
        </row>
        <row r="279">
          <cell r="E279">
            <v>0</v>
          </cell>
          <cell r="K279">
            <v>0</v>
          </cell>
          <cell r="M279">
            <v>111841</v>
          </cell>
          <cell r="N279">
            <v>150000</v>
          </cell>
        </row>
        <row r="280">
          <cell r="E280" t="str">
            <v>UNESCO</v>
          </cell>
          <cell r="K280">
            <v>0</v>
          </cell>
          <cell r="M280">
            <v>0</v>
          </cell>
          <cell r="N280">
            <v>0</v>
          </cell>
        </row>
        <row r="281">
          <cell r="E281" t="str">
            <v>UNESCO</v>
          </cell>
          <cell r="K281">
            <v>1</v>
          </cell>
          <cell r="M281">
            <v>0</v>
          </cell>
          <cell r="N281">
            <v>15000</v>
          </cell>
        </row>
        <row r="282">
          <cell r="E282" t="str">
            <v>UNESCO</v>
          </cell>
          <cell r="K282">
            <v>2</v>
          </cell>
          <cell r="M282">
            <v>30000</v>
          </cell>
          <cell r="N282">
            <v>0</v>
          </cell>
        </row>
        <row r="283">
          <cell r="E283" t="str">
            <v>UNESCO</v>
          </cell>
          <cell r="K283">
            <v>4</v>
          </cell>
          <cell r="M283">
            <v>57964</v>
          </cell>
          <cell r="N283">
            <v>0</v>
          </cell>
        </row>
        <row r="284">
          <cell r="E284">
            <v>0</v>
          </cell>
          <cell r="K284">
            <v>0</v>
          </cell>
          <cell r="M284">
            <v>87964</v>
          </cell>
          <cell r="N284">
            <v>15000</v>
          </cell>
        </row>
        <row r="285">
          <cell r="E285">
            <v>0</v>
          </cell>
          <cell r="K285">
            <v>0</v>
          </cell>
          <cell r="M285">
            <v>331661.11</v>
          </cell>
          <cell r="N285">
            <v>195000</v>
          </cell>
        </row>
        <row r="286">
          <cell r="E286">
            <v>0</v>
          </cell>
          <cell r="K286">
            <v>0</v>
          </cell>
          <cell r="M286">
            <v>0</v>
          </cell>
          <cell r="N286">
            <v>0</v>
          </cell>
        </row>
        <row r="287">
          <cell r="E287" t="str">
            <v>UN Women</v>
          </cell>
          <cell r="K287">
            <v>0</v>
          </cell>
          <cell r="M287">
            <v>0</v>
          </cell>
          <cell r="N287">
            <v>0</v>
          </cell>
        </row>
        <row r="288">
          <cell r="E288" t="str">
            <v>UN Women</v>
          </cell>
          <cell r="K288">
            <v>1</v>
          </cell>
          <cell r="M288">
            <v>0</v>
          </cell>
          <cell r="N288">
            <v>15479</v>
          </cell>
        </row>
        <row r="289">
          <cell r="E289" t="str">
            <v>UN Women</v>
          </cell>
          <cell r="K289">
            <v>2</v>
          </cell>
          <cell r="M289">
            <v>8000</v>
          </cell>
          <cell r="N289">
            <v>6994</v>
          </cell>
        </row>
        <row r="290">
          <cell r="E290" t="str">
            <v>UN Women</v>
          </cell>
          <cell r="K290">
            <v>3</v>
          </cell>
          <cell r="M290">
            <v>0</v>
          </cell>
          <cell r="N290">
            <v>9000</v>
          </cell>
        </row>
        <row r="291">
          <cell r="E291" t="str">
            <v>UN Women</v>
          </cell>
          <cell r="K291">
            <v>4</v>
          </cell>
          <cell r="M291">
            <v>6000</v>
          </cell>
          <cell r="N291">
            <v>3497</v>
          </cell>
        </row>
        <row r="292">
          <cell r="E292" t="str">
            <v>UN Women</v>
          </cell>
          <cell r="K292">
            <v>4</v>
          </cell>
          <cell r="M292">
            <v>31347.928</v>
          </cell>
          <cell r="N292">
            <v>0</v>
          </cell>
        </row>
        <row r="293">
          <cell r="E293" t="str">
            <v>UN Women</v>
          </cell>
          <cell r="K293">
            <v>4</v>
          </cell>
          <cell r="M293">
            <v>20000</v>
          </cell>
          <cell r="N293">
            <v>0</v>
          </cell>
        </row>
        <row r="294">
          <cell r="E294" t="str">
            <v>UN Women</v>
          </cell>
          <cell r="K294">
            <v>4</v>
          </cell>
          <cell r="M294">
            <v>11032.76</v>
          </cell>
          <cell r="N294">
            <v>0</v>
          </cell>
        </row>
        <row r="295">
          <cell r="E295" t="str">
            <v>UN Women</v>
          </cell>
          <cell r="K295">
            <v>4</v>
          </cell>
          <cell r="M295">
            <v>8000</v>
          </cell>
          <cell r="N295">
            <v>0</v>
          </cell>
        </row>
        <row r="296">
          <cell r="E296" t="str">
            <v>UN Women</v>
          </cell>
          <cell r="K296">
            <v>4</v>
          </cell>
          <cell r="M296">
            <v>10000</v>
          </cell>
          <cell r="N296">
            <v>0</v>
          </cell>
        </row>
        <row r="297">
          <cell r="E297" t="str">
            <v>UN Women</v>
          </cell>
          <cell r="K297">
            <v>4</v>
          </cell>
          <cell r="M297">
            <v>10000</v>
          </cell>
          <cell r="N297">
            <v>0</v>
          </cell>
        </row>
        <row r="298">
          <cell r="E298" t="str">
            <v>UN Women</v>
          </cell>
          <cell r="K298">
            <v>4</v>
          </cell>
          <cell r="M298">
            <v>5000</v>
          </cell>
          <cell r="N298">
            <v>0</v>
          </cell>
        </row>
        <row r="299">
          <cell r="E299" t="str">
            <v>UN Women</v>
          </cell>
          <cell r="K299">
            <v>4</v>
          </cell>
          <cell r="M299">
            <v>9000</v>
          </cell>
          <cell r="N299">
            <v>0</v>
          </cell>
        </row>
        <row r="300">
          <cell r="E300" t="str">
            <v>UN Women</v>
          </cell>
          <cell r="K300">
            <v>4</v>
          </cell>
          <cell r="M300">
            <v>10000</v>
          </cell>
          <cell r="N300">
            <v>0</v>
          </cell>
        </row>
        <row r="301">
          <cell r="E301" t="str">
            <v>UN Women</v>
          </cell>
          <cell r="K301">
            <v>4</v>
          </cell>
          <cell r="M301">
            <v>5000</v>
          </cell>
          <cell r="N301">
            <v>0</v>
          </cell>
        </row>
        <row r="302">
          <cell r="E302" t="str">
            <v>UN Women</v>
          </cell>
          <cell r="K302">
            <v>4</v>
          </cell>
          <cell r="M302">
            <v>10000</v>
          </cell>
          <cell r="N302">
            <v>0</v>
          </cell>
        </row>
        <row r="303">
          <cell r="E303" t="str">
            <v>UN Women</v>
          </cell>
          <cell r="K303">
            <v>5</v>
          </cell>
          <cell r="M303">
            <v>2400</v>
          </cell>
          <cell r="N303">
            <v>0</v>
          </cell>
        </row>
        <row r="304">
          <cell r="E304" t="str">
            <v>UN Women</v>
          </cell>
          <cell r="K304">
            <v>7</v>
          </cell>
          <cell r="M304">
            <v>15000.045000000002</v>
          </cell>
          <cell r="N304">
            <v>0</v>
          </cell>
        </row>
        <row r="305">
          <cell r="E305">
            <v>0</v>
          </cell>
          <cell r="K305">
            <v>0</v>
          </cell>
          <cell r="M305">
            <v>160780.73300000001</v>
          </cell>
          <cell r="N305">
            <v>34970</v>
          </cell>
        </row>
        <row r="306">
          <cell r="E306" t="str">
            <v>UN Women</v>
          </cell>
          <cell r="K306">
            <v>0</v>
          </cell>
          <cell r="M306">
            <v>0</v>
          </cell>
          <cell r="N306">
            <v>0</v>
          </cell>
        </row>
        <row r="307">
          <cell r="E307" t="str">
            <v>UN Women</v>
          </cell>
          <cell r="K307">
            <v>2</v>
          </cell>
          <cell r="M307">
            <v>9000</v>
          </cell>
          <cell r="N307">
            <v>0</v>
          </cell>
        </row>
        <row r="308">
          <cell r="E308" t="str">
            <v>UN Women</v>
          </cell>
          <cell r="K308">
            <v>4</v>
          </cell>
          <cell r="M308">
            <v>24700</v>
          </cell>
          <cell r="N308">
            <v>0</v>
          </cell>
        </row>
        <row r="309">
          <cell r="E309" t="str">
            <v>UN Women</v>
          </cell>
          <cell r="K309">
            <v>5</v>
          </cell>
          <cell r="M309">
            <v>800</v>
          </cell>
          <cell r="N309">
            <v>0</v>
          </cell>
        </row>
        <row r="310">
          <cell r="E310" t="str">
            <v>UN Women</v>
          </cell>
          <cell r="K310">
            <v>7</v>
          </cell>
          <cell r="M310">
            <v>4834.2299999999996</v>
          </cell>
          <cell r="N310">
            <v>0</v>
          </cell>
        </row>
        <row r="311">
          <cell r="E311">
            <v>0</v>
          </cell>
          <cell r="K311">
            <v>0</v>
          </cell>
          <cell r="M311">
            <v>39334.229999999996</v>
          </cell>
          <cell r="N311">
            <v>0</v>
          </cell>
        </row>
        <row r="312">
          <cell r="E312" t="str">
            <v>UN Women</v>
          </cell>
          <cell r="K312">
            <v>0</v>
          </cell>
          <cell r="M312">
            <v>0</v>
          </cell>
          <cell r="N312">
            <v>0</v>
          </cell>
        </row>
        <row r="313">
          <cell r="E313" t="str">
            <v>UN Women</v>
          </cell>
          <cell r="K313">
            <v>2</v>
          </cell>
          <cell r="M313">
            <v>10000</v>
          </cell>
          <cell r="N313">
            <v>0</v>
          </cell>
        </row>
        <row r="314">
          <cell r="E314" t="str">
            <v>UN Women</v>
          </cell>
          <cell r="K314">
            <v>4</v>
          </cell>
          <cell r="M314">
            <v>18000</v>
          </cell>
          <cell r="N314">
            <v>0</v>
          </cell>
        </row>
        <row r="315">
          <cell r="E315" t="str">
            <v>UN Women</v>
          </cell>
          <cell r="K315">
            <v>5</v>
          </cell>
          <cell r="M315">
            <v>998</v>
          </cell>
          <cell r="N315">
            <v>0</v>
          </cell>
        </row>
        <row r="316">
          <cell r="E316" t="str">
            <v>UN Women</v>
          </cell>
          <cell r="K316">
            <v>7</v>
          </cell>
          <cell r="M316">
            <v>10336.049999999999</v>
          </cell>
          <cell r="N316">
            <v>0</v>
          </cell>
        </row>
        <row r="317">
          <cell r="E317">
            <v>0</v>
          </cell>
          <cell r="K317">
            <v>0</v>
          </cell>
          <cell r="M317">
            <v>39334.050000000003</v>
          </cell>
          <cell r="N317">
            <v>0</v>
          </cell>
        </row>
        <row r="318">
          <cell r="E318">
            <v>0</v>
          </cell>
          <cell r="K318">
            <v>0</v>
          </cell>
          <cell r="M318">
            <v>239449.01300000001</v>
          </cell>
          <cell r="N318">
            <v>34970</v>
          </cell>
        </row>
        <row r="319">
          <cell r="E319">
            <v>0</v>
          </cell>
          <cell r="K319">
            <v>0</v>
          </cell>
          <cell r="M319">
            <v>0</v>
          </cell>
          <cell r="N319">
            <v>0</v>
          </cell>
        </row>
        <row r="320">
          <cell r="E320" t="str">
            <v>UNICEF</v>
          </cell>
          <cell r="K320">
            <v>0</v>
          </cell>
          <cell r="M320">
            <v>0</v>
          </cell>
          <cell r="N320">
            <v>0</v>
          </cell>
        </row>
        <row r="321">
          <cell r="E321" t="str">
            <v>UNICEF</v>
          </cell>
          <cell r="K321">
            <v>4</v>
          </cell>
          <cell r="M321">
            <v>4000</v>
          </cell>
          <cell r="N321">
            <v>0</v>
          </cell>
        </row>
        <row r="322">
          <cell r="E322" t="str">
            <v>UNICEF</v>
          </cell>
          <cell r="K322">
            <v>2</v>
          </cell>
          <cell r="M322">
            <v>5010</v>
          </cell>
          <cell r="N322">
            <v>0</v>
          </cell>
        </row>
        <row r="323">
          <cell r="E323" t="str">
            <v>UNICEF</v>
          </cell>
          <cell r="K323">
            <v>4</v>
          </cell>
          <cell r="M323">
            <v>34686.339959999998</v>
          </cell>
          <cell r="N323">
            <v>0</v>
          </cell>
        </row>
        <row r="324">
          <cell r="E324">
            <v>0</v>
          </cell>
          <cell r="K324">
            <v>0</v>
          </cell>
          <cell r="M324">
            <v>43696.339959999998</v>
          </cell>
          <cell r="N324">
            <v>0</v>
          </cell>
        </row>
        <row r="325">
          <cell r="E325" t="str">
            <v>UNICEF</v>
          </cell>
          <cell r="K325">
            <v>0</v>
          </cell>
          <cell r="M325">
            <v>0</v>
          </cell>
          <cell r="N325">
            <v>0</v>
          </cell>
        </row>
        <row r="326">
          <cell r="E326" t="str">
            <v>UNICEF</v>
          </cell>
          <cell r="K326">
            <v>4</v>
          </cell>
          <cell r="M326">
            <v>50400</v>
          </cell>
          <cell r="N326">
            <v>0</v>
          </cell>
        </row>
        <row r="327">
          <cell r="E327" t="str">
            <v>UNICEF</v>
          </cell>
          <cell r="K327">
            <v>2</v>
          </cell>
          <cell r="M327">
            <v>9600</v>
          </cell>
          <cell r="N327">
            <v>0</v>
          </cell>
        </row>
        <row r="328">
          <cell r="E328">
            <v>0</v>
          </cell>
          <cell r="K328">
            <v>0</v>
          </cell>
          <cell r="M328">
            <v>60000</v>
          </cell>
          <cell r="N328">
            <v>0</v>
          </cell>
        </row>
        <row r="329">
          <cell r="E329" t="str">
            <v>UNICEF</v>
          </cell>
          <cell r="K329">
            <v>0</v>
          </cell>
          <cell r="M329">
            <v>0</v>
          </cell>
          <cell r="N329">
            <v>0</v>
          </cell>
        </row>
        <row r="330">
          <cell r="E330" t="str">
            <v>UNICEF</v>
          </cell>
          <cell r="K330">
            <v>1</v>
          </cell>
          <cell r="M330">
            <v>0</v>
          </cell>
          <cell r="N330">
            <v>0</v>
          </cell>
        </row>
        <row r="331">
          <cell r="E331" t="str">
            <v>UNICEF</v>
          </cell>
          <cell r="K331">
            <v>2</v>
          </cell>
          <cell r="M331">
            <v>8979.1999999999971</v>
          </cell>
          <cell r="N331">
            <v>52460.800000000003</v>
          </cell>
        </row>
        <row r="332">
          <cell r="E332" t="str">
            <v>UNICEF</v>
          </cell>
          <cell r="K332">
            <v>4</v>
          </cell>
          <cell r="M332">
            <v>50160</v>
          </cell>
          <cell r="N332">
            <v>0</v>
          </cell>
        </row>
        <row r="333">
          <cell r="E333" t="str">
            <v>UNICEF</v>
          </cell>
          <cell r="K333">
            <v>6</v>
          </cell>
          <cell r="M333">
            <v>0</v>
          </cell>
          <cell r="N333">
            <v>97539.199999999997</v>
          </cell>
        </row>
        <row r="334">
          <cell r="E334">
            <v>0</v>
          </cell>
          <cell r="K334">
            <v>0</v>
          </cell>
          <cell r="M334">
            <v>59139.199999999997</v>
          </cell>
          <cell r="N334">
            <v>150000</v>
          </cell>
        </row>
        <row r="335">
          <cell r="E335" t="str">
            <v>UNFPA</v>
          </cell>
          <cell r="K335">
            <v>0</v>
          </cell>
          <cell r="M335">
            <v>0</v>
          </cell>
          <cell r="N335">
            <v>0</v>
          </cell>
        </row>
        <row r="336">
          <cell r="E336" t="str">
            <v>UNFPA</v>
          </cell>
          <cell r="K336">
            <v>1</v>
          </cell>
          <cell r="M336">
            <v>0</v>
          </cell>
          <cell r="N336">
            <v>0</v>
          </cell>
        </row>
        <row r="337">
          <cell r="E337" t="str">
            <v>UNFPA</v>
          </cell>
          <cell r="K337">
            <v>4</v>
          </cell>
          <cell r="M337">
            <v>0</v>
          </cell>
          <cell r="N337">
            <v>0</v>
          </cell>
        </row>
        <row r="338">
          <cell r="E338" t="str">
            <v>UNFPA</v>
          </cell>
          <cell r="K338">
            <v>6</v>
          </cell>
          <cell r="M338">
            <v>59531.5</v>
          </cell>
          <cell r="N338">
            <v>0</v>
          </cell>
        </row>
        <row r="339">
          <cell r="E339">
            <v>0</v>
          </cell>
          <cell r="K339">
            <v>0</v>
          </cell>
          <cell r="M339">
            <v>59531.5</v>
          </cell>
          <cell r="N339">
            <v>0</v>
          </cell>
        </row>
        <row r="340">
          <cell r="E340" t="str">
            <v>UNICEF</v>
          </cell>
          <cell r="K340">
            <v>0</v>
          </cell>
          <cell r="M340">
            <v>0</v>
          </cell>
          <cell r="N340">
            <v>0</v>
          </cell>
        </row>
        <row r="341">
          <cell r="E341" t="str">
            <v>UNICEF</v>
          </cell>
          <cell r="K341">
            <v>2</v>
          </cell>
          <cell r="M341">
            <v>6000</v>
          </cell>
          <cell r="N341">
            <v>0</v>
          </cell>
        </row>
        <row r="342">
          <cell r="E342" t="str">
            <v>UNICEF</v>
          </cell>
          <cell r="K342">
            <v>4</v>
          </cell>
          <cell r="M342">
            <v>7607.04</v>
          </cell>
          <cell r="N342">
            <v>0</v>
          </cell>
        </row>
        <row r="343">
          <cell r="E343" t="str">
            <v>UNICEF</v>
          </cell>
          <cell r="K343">
            <v>6</v>
          </cell>
          <cell r="M343">
            <v>18893</v>
          </cell>
          <cell r="N343">
            <v>0</v>
          </cell>
        </row>
        <row r="344">
          <cell r="E344">
            <v>0</v>
          </cell>
          <cell r="K344">
            <v>0</v>
          </cell>
          <cell r="M344">
            <v>32500.04</v>
          </cell>
          <cell r="N344">
            <v>0</v>
          </cell>
        </row>
        <row r="345">
          <cell r="E345" t="str">
            <v>UNFPA</v>
          </cell>
          <cell r="K345">
            <v>0</v>
          </cell>
          <cell r="M345">
            <v>0</v>
          </cell>
          <cell r="N345">
            <v>0</v>
          </cell>
        </row>
        <row r="346">
          <cell r="E346" t="str">
            <v>UNFPA</v>
          </cell>
          <cell r="K346">
            <v>4</v>
          </cell>
          <cell r="M346">
            <v>32500</v>
          </cell>
          <cell r="N346">
            <v>0</v>
          </cell>
        </row>
        <row r="347">
          <cell r="E347">
            <v>0</v>
          </cell>
          <cell r="K347">
            <v>0</v>
          </cell>
          <cell r="M347">
            <v>32500</v>
          </cell>
          <cell r="N347">
            <v>0</v>
          </cell>
        </row>
        <row r="348">
          <cell r="E348">
            <v>0</v>
          </cell>
          <cell r="K348">
            <v>0</v>
          </cell>
          <cell r="M348">
            <v>287367.07996</v>
          </cell>
          <cell r="N348">
            <v>150000</v>
          </cell>
        </row>
        <row r="349">
          <cell r="E349">
            <v>0</v>
          </cell>
          <cell r="K349">
            <v>0</v>
          </cell>
          <cell r="M349">
            <v>0</v>
          </cell>
          <cell r="N349">
            <v>0</v>
          </cell>
        </row>
        <row r="350">
          <cell r="E350" t="str">
            <v>UNESCO</v>
          </cell>
          <cell r="K350">
            <v>0</v>
          </cell>
          <cell r="M350">
            <v>0</v>
          </cell>
          <cell r="N350">
            <v>0</v>
          </cell>
        </row>
        <row r="351">
          <cell r="E351" t="str">
            <v>UNESCO</v>
          </cell>
          <cell r="K351">
            <v>1</v>
          </cell>
          <cell r="M351">
            <v>0</v>
          </cell>
          <cell r="N351">
            <v>15000</v>
          </cell>
        </row>
        <row r="352">
          <cell r="E352" t="str">
            <v>UNESCO</v>
          </cell>
          <cell r="K352">
            <v>4</v>
          </cell>
          <cell r="M352">
            <v>4320</v>
          </cell>
          <cell r="N352">
            <v>0</v>
          </cell>
        </row>
        <row r="353">
          <cell r="E353" t="str">
            <v>UNESCO</v>
          </cell>
          <cell r="K353">
            <v>6</v>
          </cell>
          <cell r="M353">
            <v>30000</v>
          </cell>
          <cell r="N353">
            <v>0</v>
          </cell>
        </row>
        <row r="354">
          <cell r="E354">
            <v>0</v>
          </cell>
          <cell r="K354">
            <v>0</v>
          </cell>
          <cell r="M354">
            <v>34320</v>
          </cell>
          <cell r="N354">
            <v>15000</v>
          </cell>
        </row>
        <row r="355">
          <cell r="E355" t="str">
            <v>UNESCO</v>
          </cell>
          <cell r="K355">
            <v>0</v>
          </cell>
          <cell r="M355">
            <v>0</v>
          </cell>
          <cell r="N355">
            <v>0</v>
          </cell>
        </row>
        <row r="356">
          <cell r="E356" t="str">
            <v>UNESCO</v>
          </cell>
          <cell r="K356">
            <v>1</v>
          </cell>
          <cell r="M356">
            <v>0</v>
          </cell>
          <cell r="N356">
            <v>11000</v>
          </cell>
        </row>
        <row r="357">
          <cell r="E357" t="str">
            <v>UNESCO</v>
          </cell>
          <cell r="K357">
            <v>4</v>
          </cell>
          <cell r="M357">
            <v>5000</v>
          </cell>
          <cell r="N357">
            <v>0</v>
          </cell>
        </row>
        <row r="358">
          <cell r="E358" t="str">
            <v>UNESCO</v>
          </cell>
          <cell r="K358">
            <v>6</v>
          </cell>
          <cell r="M358">
            <v>20000</v>
          </cell>
          <cell r="N358">
            <v>0</v>
          </cell>
        </row>
        <row r="359">
          <cell r="E359">
            <v>0</v>
          </cell>
          <cell r="K359">
            <v>0</v>
          </cell>
          <cell r="M359">
            <v>25000</v>
          </cell>
          <cell r="N359">
            <v>11000</v>
          </cell>
        </row>
        <row r="360">
          <cell r="E360" t="str">
            <v>UNESCO</v>
          </cell>
          <cell r="K360">
            <v>0</v>
          </cell>
          <cell r="M360">
            <v>0</v>
          </cell>
          <cell r="N360">
            <v>0</v>
          </cell>
        </row>
        <row r="361">
          <cell r="E361" t="str">
            <v>UNESCO</v>
          </cell>
          <cell r="K361">
            <v>1</v>
          </cell>
          <cell r="M361">
            <v>0</v>
          </cell>
          <cell r="N361">
            <v>20000</v>
          </cell>
        </row>
        <row r="362">
          <cell r="E362" t="str">
            <v>UNESCO</v>
          </cell>
          <cell r="K362">
            <v>2</v>
          </cell>
          <cell r="M362">
            <v>2000</v>
          </cell>
          <cell r="N362">
            <v>0</v>
          </cell>
        </row>
        <row r="363">
          <cell r="E363" t="str">
            <v>UNESCO</v>
          </cell>
          <cell r="K363">
            <v>4</v>
          </cell>
          <cell r="M363">
            <v>38000</v>
          </cell>
          <cell r="N363">
            <v>0</v>
          </cell>
        </row>
        <row r="364">
          <cell r="E364">
            <v>0</v>
          </cell>
          <cell r="K364">
            <v>0</v>
          </cell>
          <cell r="M364">
            <v>40000</v>
          </cell>
          <cell r="N364">
            <v>20000</v>
          </cell>
        </row>
        <row r="365">
          <cell r="E365">
            <v>0</v>
          </cell>
          <cell r="K365">
            <v>0</v>
          </cell>
          <cell r="M365">
            <v>99320</v>
          </cell>
          <cell r="N365">
            <v>46000</v>
          </cell>
        </row>
        <row r="366">
          <cell r="E366">
            <v>0</v>
          </cell>
          <cell r="K366">
            <v>0</v>
          </cell>
          <cell r="M366">
            <v>957797.20296000002</v>
          </cell>
          <cell r="N366">
            <v>425970</v>
          </cell>
        </row>
        <row r="367">
          <cell r="E367">
            <v>0</v>
          </cell>
          <cell r="K367">
            <v>0</v>
          </cell>
          <cell r="M367">
            <v>0</v>
          </cell>
          <cell r="N367">
            <v>0</v>
          </cell>
        </row>
        <row r="368">
          <cell r="E368">
            <v>0</v>
          </cell>
          <cell r="K368">
            <v>0</v>
          </cell>
          <cell r="M368">
            <v>0</v>
          </cell>
          <cell r="N368">
            <v>0</v>
          </cell>
        </row>
        <row r="369">
          <cell r="E369" t="str">
            <v>UNFPA</v>
          </cell>
          <cell r="K369">
            <v>0</v>
          </cell>
          <cell r="M369">
            <v>0</v>
          </cell>
          <cell r="N369">
            <v>0</v>
          </cell>
        </row>
        <row r="370">
          <cell r="E370" t="str">
            <v>UNFPA</v>
          </cell>
          <cell r="K370">
            <v>6</v>
          </cell>
          <cell r="M370">
            <v>132248</v>
          </cell>
          <cell r="N370">
            <v>44728</v>
          </cell>
        </row>
        <row r="371">
          <cell r="E371">
            <v>0</v>
          </cell>
          <cell r="K371">
            <v>0</v>
          </cell>
          <cell r="M371">
            <v>132248</v>
          </cell>
          <cell r="N371">
            <v>44728</v>
          </cell>
        </row>
        <row r="372">
          <cell r="E372" t="str">
            <v>UNICEF</v>
          </cell>
          <cell r="K372">
            <v>0</v>
          </cell>
          <cell r="M372">
            <v>0</v>
          </cell>
          <cell r="N372">
            <v>0</v>
          </cell>
        </row>
        <row r="373">
          <cell r="E373" t="str">
            <v>UNICEF</v>
          </cell>
          <cell r="K373">
            <v>4</v>
          </cell>
          <cell r="M373">
            <v>20644</v>
          </cell>
          <cell r="N373">
            <v>5000</v>
          </cell>
        </row>
        <row r="374">
          <cell r="E374" t="str">
            <v>UNICEF</v>
          </cell>
          <cell r="K374">
            <v>2</v>
          </cell>
          <cell r="M374">
            <v>22160</v>
          </cell>
          <cell r="N374">
            <v>10000</v>
          </cell>
        </row>
        <row r="375">
          <cell r="E375">
            <v>0</v>
          </cell>
          <cell r="K375">
            <v>0</v>
          </cell>
          <cell r="M375">
            <v>42804</v>
          </cell>
          <cell r="N375">
            <v>15000</v>
          </cell>
        </row>
        <row r="376">
          <cell r="E376" t="str">
            <v>UN Women</v>
          </cell>
          <cell r="K376">
            <v>0</v>
          </cell>
          <cell r="M376">
            <v>0</v>
          </cell>
          <cell r="N376">
            <v>0</v>
          </cell>
        </row>
        <row r="377">
          <cell r="E377" t="str">
            <v>UN Women</v>
          </cell>
          <cell r="K377">
            <v>4</v>
          </cell>
          <cell r="M377">
            <v>15503</v>
          </cell>
          <cell r="N377">
            <v>7621</v>
          </cell>
        </row>
        <row r="378">
          <cell r="E378" t="str">
            <v>UN Women</v>
          </cell>
          <cell r="K378">
            <v>4</v>
          </cell>
          <cell r="M378">
            <v>38736</v>
          </cell>
          <cell r="N378">
            <v>0</v>
          </cell>
        </row>
        <row r="379">
          <cell r="E379" t="str">
            <v>UN Women</v>
          </cell>
          <cell r="K379">
            <v>2</v>
          </cell>
          <cell r="M379">
            <v>7500</v>
          </cell>
          <cell r="N379">
            <v>0</v>
          </cell>
        </row>
        <row r="380">
          <cell r="E380" t="str">
            <v>UN Women</v>
          </cell>
          <cell r="K380">
            <v>3</v>
          </cell>
          <cell r="M380">
            <v>4720</v>
          </cell>
          <cell r="N380">
            <v>0</v>
          </cell>
        </row>
        <row r="381">
          <cell r="E381" t="str">
            <v>UN Women</v>
          </cell>
          <cell r="K381">
            <v>4</v>
          </cell>
          <cell r="M381">
            <v>44739</v>
          </cell>
          <cell r="N381">
            <v>3621</v>
          </cell>
        </row>
        <row r="382">
          <cell r="E382" t="str">
            <v>UN Women</v>
          </cell>
          <cell r="K382">
            <v>5</v>
          </cell>
          <cell r="M382">
            <v>13176</v>
          </cell>
          <cell r="N382">
            <v>0</v>
          </cell>
        </row>
        <row r="383">
          <cell r="E383">
            <v>0</v>
          </cell>
          <cell r="K383">
            <v>0</v>
          </cell>
          <cell r="M383">
            <v>124374</v>
          </cell>
          <cell r="N383">
            <v>11242</v>
          </cell>
        </row>
        <row r="384">
          <cell r="E384" t="str">
            <v>UNFPA</v>
          </cell>
          <cell r="K384">
            <v>0</v>
          </cell>
          <cell r="M384">
            <v>0</v>
          </cell>
          <cell r="N384">
            <v>0</v>
          </cell>
        </row>
        <row r="385">
          <cell r="E385" t="str">
            <v>UNFPA</v>
          </cell>
          <cell r="K385">
            <v>2</v>
          </cell>
          <cell r="M385">
            <v>9429</v>
          </cell>
          <cell r="N385">
            <v>7500</v>
          </cell>
        </row>
        <row r="386">
          <cell r="E386" t="str">
            <v>UNFPA</v>
          </cell>
          <cell r="K386">
            <v>4</v>
          </cell>
          <cell r="M386">
            <v>24201</v>
          </cell>
          <cell r="N386">
            <v>11250</v>
          </cell>
        </row>
        <row r="387">
          <cell r="E387">
            <v>0</v>
          </cell>
          <cell r="K387">
            <v>0</v>
          </cell>
          <cell r="M387">
            <v>33630</v>
          </cell>
          <cell r="N387">
            <v>18750</v>
          </cell>
        </row>
        <row r="388">
          <cell r="E388" t="str">
            <v>UNICEF</v>
          </cell>
          <cell r="K388">
            <v>0</v>
          </cell>
          <cell r="M388">
            <v>0</v>
          </cell>
          <cell r="N388">
            <v>0</v>
          </cell>
        </row>
        <row r="389">
          <cell r="E389" t="str">
            <v>UNICEF</v>
          </cell>
          <cell r="K389">
            <v>4</v>
          </cell>
          <cell r="M389">
            <v>3142</v>
          </cell>
          <cell r="N389">
            <v>5000</v>
          </cell>
        </row>
        <row r="390">
          <cell r="E390" t="str">
            <v>UNICEF</v>
          </cell>
          <cell r="K390">
            <v>2</v>
          </cell>
          <cell r="M390">
            <v>7475</v>
          </cell>
          <cell r="N390">
            <v>10000</v>
          </cell>
        </row>
        <row r="391">
          <cell r="E391">
            <v>0</v>
          </cell>
          <cell r="K391">
            <v>0</v>
          </cell>
          <cell r="M391">
            <v>10617</v>
          </cell>
          <cell r="N391">
            <v>15000</v>
          </cell>
        </row>
        <row r="392">
          <cell r="E392" t="str">
            <v>UN Women</v>
          </cell>
          <cell r="K392">
            <v>0</v>
          </cell>
          <cell r="M392">
            <v>0</v>
          </cell>
          <cell r="N392">
            <v>0</v>
          </cell>
        </row>
        <row r="393">
          <cell r="E393" t="str">
            <v>UN Women</v>
          </cell>
          <cell r="K393">
            <v>4</v>
          </cell>
          <cell r="M393">
            <v>2750</v>
          </cell>
          <cell r="N393">
            <v>0</v>
          </cell>
        </row>
        <row r="394">
          <cell r="E394" t="str">
            <v>UN Women</v>
          </cell>
          <cell r="K394">
            <v>2</v>
          </cell>
          <cell r="M394">
            <v>937.5</v>
          </cell>
          <cell r="N394">
            <v>0</v>
          </cell>
        </row>
        <row r="395">
          <cell r="E395" t="str">
            <v>UN Women</v>
          </cell>
          <cell r="K395">
            <v>2</v>
          </cell>
          <cell r="M395">
            <v>3141</v>
          </cell>
          <cell r="N395">
            <v>0</v>
          </cell>
        </row>
        <row r="396">
          <cell r="E396" t="str">
            <v>UN Women</v>
          </cell>
          <cell r="K396">
            <v>3</v>
          </cell>
          <cell r="M396">
            <v>3195</v>
          </cell>
          <cell r="N396">
            <v>0</v>
          </cell>
        </row>
        <row r="397">
          <cell r="E397" t="str">
            <v>UN Women</v>
          </cell>
          <cell r="K397">
            <v>4</v>
          </cell>
          <cell r="M397">
            <v>5796</v>
          </cell>
          <cell r="N397">
            <v>0</v>
          </cell>
        </row>
        <row r="398">
          <cell r="E398" t="str">
            <v>UN Women</v>
          </cell>
          <cell r="K398">
            <v>4</v>
          </cell>
          <cell r="M398">
            <v>14400</v>
          </cell>
          <cell r="N398">
            <v>0</v>
          </cell>
        </row>
        <row r="399">
          <cell r="E399">
            <v>0</v>
          </cell>
          <cell r="K399">
            <v>0</v>
          </cell>
          <cell r="M399">
            <v>30219.5</v>
          </cell>
          <cell r="N399">
            <v>0</v>
          </cell>
        </row>
        <row r="400">
          <cell r="E400" t="str">
            <v>UNFPA</v>
          </cell>
          <cell r="K400">
            <v>0</v>
          </cell>
          <cell r="M400">
            <v>0</v>
          </cell>
          <cell r="N400">
            <v>0</v>
          </cell>
        </row>
        <row r="401">
          <cell r="E401" t="str">
            <v>UNFPA</v>
          </cell>
          <cell r="K401">
            <v>2</v>
          </cell>
          <cell r="M401">
            <v>1208</v>
          </cell>
          <cell r="N401">
            <v>0</v>
          </cell>
        </row>
        <row r="402">
          <cell r="E402" t="str">
            <v>UNFPA</v>
          </cell>
          <cell r="K402">
            <v>6</v>
          </cell>
          <cell r="M402">
            <v>9996</v>
          </cell>
          <cell r="N402">
            <v>3000</v>
          </cell>
        </row>
        <row r="403">
          <cell r="E403">
            <v>0</v>
          </cell>
          <cell r="K403">
            <v>0</v>
          </cell>
          <cell r="M403">
            <v>11204</v>
          </cell>
          <cell r="N403">
            <v>3000</v>
          </cell>
        </row>
        <row r="404">
          <cell r="E404" t="str">
            <v>UNICEF</v>
          </cell>
          <cell r="K404">
            <v>0</v>
          </cell>
          <cell r="M404">
            <v>0</v>
          </cell>
          <cell r="N404">
            <v>0</v>
          </cell>
        </row>
        <row r="405">
          <cell r="E405" t="str">
            <v>UNICEF</v>
          </cell>
          <cell r="K405">
            <v>2</v>
          </cell>
          <cell r="M405">
            <v>3540</v>
          </cell>
          <cell r="N405">
            <v>0</v>
          </cell>
        </row>
        <row r="406">
          <cell r="E406">
            <v>0</v>
          </cell>
          <cell r="K406">
            <v>0</v>
          </cell>
          <cell r="M406">
            <v>3540</v>
          </cell>
          <cell r="N406">
            <v>0</v>
          </cell>
        </row>
        <row r="407">
          <cell r="E407" t="str">
            <v>UN Women</v>
          </cell>
          <cell r="K407">
            <v>0</v>
          </cell>
          <cell r="M407">
            <v>0</v>
          </cell>
          <cell r="N407">
            <v>0</v>
          </cell>
        </row>
        <row r="408">
          <cell r="E408" t="str">
            <v>UN Women</v>
          </cell>
          <cell r="K408">
            <v>2</v>
          </cell>
          <cell r="M408">
            <v>1000</v>
          </cell>
          <cell r="N408">
            <v>0</v>
          </cell>
        </row>
        <row r="409">
          <cell r="E409" t="str">
            <v>UN Women</v>
          </cell>
          <cell r="K409">
            <v>2</v>
          </cell>
          <cell r="M409">
            <v>2980</v>
          </cell>
          <cell r="N409">
            <v>0</v>
          </cell>
        </row>
        <row r="410">
          <cell r="E410" t="str">
            <v>UN Women</v>
          </cell>
          <cell r="K410">
            <v>4</v>
          </cell>
          <cell r="M410">
            <v>6093</v>
          </cell>
          <cell r="N410">
            <v>0</v>
          </cell>
        </row>
        <row r="411">
          <cell r="E411">
            <v>0</v>
          </cell>
          <cell r="K411">
            <v>0</v>
          </cell>
          <cell r="M411">
            <v>10073</v>
          </cell>
          <cell r="N411">
            <v>0</v>
          </cell>
        </row>
        <row r="412">
          <cell r="E412" t="str">
            <v>UNFPA</v>
          </cell>
          <cell r="K412">
            <v>0</v>
          </cell>
          <cell r="M412">
            <v>0</v>
          </cell>
          <cell r="N412">
            <v>0</v>
          </cell>
        </row>
        <row r="413">
          <cell r="E413" t="str">
            <v>UNFPA</v>
          </cell>
          <cell r="K413">
            <v>5</v>
          </cell>
          <cell r="M413">
            <v>7504</v>
          </cell>
          <cell r="N413">
            <v>0</v>
          </cell>
        </row>
        <row r="414">
          <cell r="E414" t="str">
            <v>UNFPA</v>
          </cell>
          <cell r="K414">
            <v>2</v>
          </cell>
          <cell r="M414">
            <v>3704</v>
          </cell>
          <cell r="N414">
            <v>0</v>
          </cell>
        </row>
        <row r="415">
          <cell r="E415">
            <v>0</v>
          </cell>
          <cell r="K415">
            <v>0</v>
          </cell>
          <cell r="M415">
            <v>11208</v>
          </cell>
          <cell r="N415">
            <v>0</v>
          </cell>
        </row>
        <row r="416">
          <cell r="E416" t="str">
            <v>UNICEF</v>
          </cell>
          <cell r="K416">
            <v>0</v>
          </cell>
          <cell r="M416">
            <v>0</v>
          </cell>
          <cell r="N416">
            <v>0</v>
          </cell>
        </row>
        <row r="417">
          <cell r="E417" t="str">
            <v>UNICEF</v>
          </cell>
          <cell r="K417">
            <v>5</v>
          </cell>
          <cell r="M417">
            <v>3540</v>
          </cell>
          <cell r="N417">
            <v>0</v>
          </cell>
        </row>
        <row r="418">
          <cell r="E418">
            <v>0</v>
          </cell>
          <cell r="K418">
            <v>0</v>
          </cell>
          <cell r="M418">
            <v>3540</v>
          </cell>
          <cell r="N418">
            <v>0</v>
          </cell>
        </row>
        <row r="419">
          <cell r="E419" t="str">
            <v>UN Women</v>
          </cell>
          <cell r="K419">
            <v>0</v>
          </cell>
          <cell r="M419">
            <v>0</v>
          </cell>
          <cell r="N419">
            <v>0</v>
          </cell>
        </row>
        <row r="420">
          <cell r="E420" t="str">
            <v>UN Women</v>
          </cell>
          <cell r="K420">
            <v>2</v>
          </cell>
          <cell r="M420">
            <v>1000</v>
          </cell>
          <cell r="N420">
            <v>0</v>
          </cell>
        </row>
        <row r="421">
          <cell r="E421" t="str">
            <v>UN Women</v>
          </cell>
          <cell r="K421">
            <v>5</v>
          </cell>
          <cell r="M421">
            <v>2496</v>
          </cell>
          <cell r="N421">
            <v>0</v>
          </cell>
        </row>
        <row r="422">
          <cell r="E422" t="str">
            <v>UN Women</v>
          </cell>
          <cell r="K422">
            <v>2</v>
          </cell>
          <cell r="M422">
            <v>478</v>
          </cell>
          <cell r="N422">
            <v>0</v>
          </cell>
        </row>
        <row r="423">
          <cell r="E423" t="str">
            <v>UN Women</v>
          </cell>
          <cell r="K423">
            <v>4</v>
          </cell>
          <cell r="M423">
            <v>6093.9960000000001</v>
          </cell>
          <cell r="N423">
            <v>0</v>
          </cell>
        </row>
        <row r="424">
          <cell r="E424">
            <v>0</v>
          </cell>
          <cell r="K424">
            <v>0</v>
          </cell>
          <cell r="M424">
            <v>10067.995999999999</v>
          </cell>
          <cell r="N424">
            <v>0</v>
          </cell>
        </row>
        <row r="425">
          <cell r="E425" t="str">
            <v>UNFPA</v>
          </cell>
          <cell r="K425">
            <v>0</v>
          </cell>
          <cell r="M425">
            <v>0</v>
          </cell>
          <cell r="N425">
            <v>0</v>
          </cell>
        </row>
        <row r="426">
          <cell r="E426" t="str">
            <v>UNFPA</v>
          </cell>
          <cell r="K426">
            <v>4</v>
          </cell>
          <cell r="M426">
            <v>5000</v>
          </cell>
          <cell r="N426">
            <v>0</v>
          </cell>
        </row>
        <row r="427">
          <cell r="E427" t="str">
            <v>UNFPA</v>
          </cell>
          <cell r="K427">
            <v>2</v>
          </cell>
          <cell r="M427">
            <v>16272</v>
          </cell>
          <cell r="N427">
            <v>6000</v>
          </cell>
        </row>
        <row r="428">
          <cell r="E428">
            <v>0</v>
          </cell>
          <cell r="K428">
            <v>0</v>
          </cell>
          <cell r="M428">
            <v>21272</v>
          </cell>
          <cell r="N428">
            <v>6000</v>
          </cell>
        </row>
        <row r="429">
          <cell r="E429" t="str">
            <v>UNICEF</v>
          </cell>
          <cell r="K429">
            <v>0</v>
          </cell>
          <cell r="M429">
            <v>0</v>
          </cell>
          <cell r="N429">
            <v>0</v>
          </cell>
        </row>
        <row r="430">
          <cell r="E430" t="str">
            <v>UNICEF</v>
          </cell>
          <cell r="K430">
            <v>4</v>
          </cell>
          <cell r="M430">
            <v>5998</v>
          </cell>
          <cell r="N430">
            <v>5000</v>
          </cell>
        </row>
        <row r="431">
          <cell r="E431" t="str">
            <v>UNICEF</v>
          </cell>
          <cell r="K431">
            <v>2</v>
          </cell>
          <cell r="M431">
            <v>8192</v>
          </cell>
          <cell r="N431">
            <v>10000</v>
          </cell>
        </row>
        <row r="432">
          <cell r="E432">
            <v>0</v>
          </cell>
          <cell r="K432">
            <v>0</v>
          </cell>
          <cell r="M432">
            <v>14190</v>
          </cell>
          <cell r="N432">
            <v>15000</v>
          </cell>
        </row>
        <row r="433">
          <cell r="E433" t="str">
            <v>UN Women</v>
          </cell>
          <cell r="K433">
            <v>0</v>
          </cell>
          <cell r="M433">
            <v>0</v>
          </cell>
          <cell r="N433">
            <v>0</v>
          </cell>
        </row>
        <row r="434">
          <cell r="E434" t="str">
            <v>UN Women</v>
          </cell>
          <cell r="K434">
            <v>2</v>
          </cell>
          <cell r="M434">
            <v>1000</v>
          </cell>
          <cell r="N434">
            <v>0</v>
          </cell>
        </row>
        <row r="435">
          <cell r="E435" t="str">
            <v>UN Women</v>
          </cell>
          <cell r="K435">
            <v>4</v>
          </cell>
          <cell r="M435">
            <v>12000</v>
          </cell>
          <cell r="N435">
            <v>0</v>
          </cell>
        </row>
        <row r="436">
          <cell r="E436" t="str">
            <v>UN Women</v>
          </cell>
          <cell r="K436">
            <v>5</v>
          </cell>
          <cell r="M436">
            <v>1185</v>
          </cell>
          <cell r="N436">
            <v>0</v>
          </cell>
        </row>
        <row r="437">
          <cell r="E437">
            <v>0</v>
          </cell>
          <cell r="K437">
            <v>0</v>
          </cell>
          <cell r="M437">
            <v>14185</v>
          </cell>
          <cell r="N437">
            <v>0</v>
          </cell>
        </row>
        <row r="438">
          <cell r="E438">
            <v>0</v>
          </cell>
          <cell r="K438">
            <v>0</v>
          </cell>
          <cell r="M438">
            <v>473172.49599999998</v>
          </cell>
          <cell r="N438">
            <v>128720</v>
          </cell>
        </row>
        <row r="439">
          <cell r="E439">
            <v>0</v>
          </cell>
          <cell r="K439">
            <v>0</v>
          </cell>
          <cell r="M439">
            <v>0</v>
          </cell>
          <cell r="N439">
            <v>0</v>
          </cell>
        </row>
        <row r="440">
          <cell r="E440" t="str">
            <v>UNFPA</v>
          </cell>
          <cell r="K440">
            <v>0</v>
          </cell>
          <cell r="M440">
            <v>0</v>
          </cell>
          <cell r="N440">
            <v>0</v>
          </cell>
        </row>
        <row r="441">
          <cell r="E441" t="str">
            <v>UNFPA</v>
          </cell>
          <cell r="K441">
            <v>2</v>
          </cell>
          <cell r="M441">
            <v>24005.145</v>
          </cell>
          <cell r="N441">
            <v>3000</v>
          </cell>
        </row>
        <row r="442">
          <cell r="E442">
            <v>0</v>
          </cell>
          <cell r="K442">
            <v>0</v>
          </cell>
          <cell r="M442">
            <v>24005.145</v>
          </cell>
          <cell r="N442">
            <v>3000</v>
          </cell>
        </row>
        <row r="443">
          <cell r="E443" t="str">
            <v>UNICEF</v>
          </cell>
          <cell r="K443">
            <v>0</v>
          </cell>
          <cell r="M443">
            <v>0</v>
          </cell>
          <cell r="N443">
            <v>0</v>
          </cell>
        </row>
        <row r="444">
          <cell r="E444" t="str">
            <v>UNICEF</v>
          </cell>
          <cell r="K444">
            <v>4</v>
          </cell>
          <cell r="M444">
            <v>24140</v>
          </cell>
          <cell r="N444">
            <v>10000</v>
          </cell>
        </row>
        <row r="445">
          <cell r="E445">
            <v>0</v>
          </cell>
          <cell r="K445">
            <v>0</v>
          </cell>
          <cell r="M445">
            <v>24140</v>
          </cell>
          <cell r="N445">
            <v>10000</v>
          </cell>
        </row>
        <row r="446">
          <cell r="E446" t="str">
            <v>UNFPA</v>
          </cell>
          <cell r="K446">
            <v>0</v>
          </cell>
          <cell r="M446">
            <v>0</v>
          </cell>
          <cell r="N446">
            <v>0</v>
          </cell>
        </row>
        <row r="447">
          <cell r="E447" t="str">
            <v>UNFPA</v>
          </cell>
          <cell r="K447">
            <v>2</v>
          </cell>
          <cell r="M447">
            <v>20284</v>
          </cell>
          <cell r="N447">
            <v>6932</v>
          </cell>
        </row>
        <row r="448">
          <cell r="E448">
            <v>0</v>
          </cell>
          <cell r="K448">
            <v>0</v>
          </cell>
          <cell r="M448">
            <v>20284</v>
          </cell>
          <cell r="N448">
            <v>6932</v>
          </cell>
        </row>
        <row r="449">
          <cell r="E449" t="str">
            <v>UNICEF</v>
          </cell>
          <cell r="K449">
            <v>0</v>
          </cell>
          <cell r="M449">
            <v>0</v>
          </cell>
          <cell r="N449">
            <v>0</v>
          </cell>
        </row>
        <row r="450">
          <cell r="E450" t="str">
            <v>UNICEF</v>
          </cell>
          <cell r="K450">
            <v>4</v>
          </cell>
          <cell r="M450">
            <v>8000</v>
          </cell>
          <cell r="N450">
            <v>5000</v>
          </cell>
        </row>
        <row r="451">
          <cell r="E451" t="str">
            <v>UNICEF</v>
          </cell>
          <cell r="K451">
            <v>2</v>
          </cell>
          <cell r="M451">
            <v>1378</v>
          </cell>
          <cell r="N451">
            <v>0</v>
          </cell>
        </row>
        <row r="452">
          <cell r="E452">
            <v>0</v>
          </cell>
          <cell r="K452">
            <v>0</v>
          </cell>
          <cell r="M452">
            <v>9378</v>
          </cell>
          <cell r="N452">
            <v>5000</v>
          </cell>
        </row>
        <row r="453">
          <cell r="E453" t="str">
            <v>UN Women</v>
          </cell>
          <cell r="K453">
            <v>0</v>
          </cell>
          <cell r="M453">
            <v>0</v>
          </cell>
          <cell r="N453">
            <v>0</v>
          </cell>
        </row>
        <row r="454">
          <cell r="E454" t="str">
            <v>UN Women</v>
          </cell>
          <cell r="K454">
            <v>2</v>
          </cell>
          <cell r="M454">
            <v>7872</v>
          </cell>
          <cell r="N454">
            <v>0</v>
          </cell>
        </row>
        <row r="455">
          <cell r="E455" t="str">
            <v>UN Women</v>
          </cell>
          <cell r="K455">
            <v>2</v>
          </cell>
          <cell r="M455">
            <v>500</v>
          </cell>
          <cell r="N455">
            <v>0</v>
          </cell>
        </row>
        <row r="456">
          <cell r="E456" t="str">
            <v>UN Women</v>
          </cell>
          <cell r="K456">
            <v>4</v>
          </cell>
          <cell r="M456">
            <v>8400</v>
          </cell>
          <cell r="N456">
            <v>3747</v>
          </cell>
        </row>
        <row r="457">
          <cell r="E457" t="str">
            <v>UN Women</v>
          </cell>
          <cell r="K457">
            <v>5</v>
          </cell>
          <cell r="M457">
            <v>478</v>
          </cell>
          <cell r="N457">
            <v>0</v>
          </cell>
        </row>
        <row r="458">
          <cell r="E458">
            <v>0</v>
          </cell>
          <cell r="K458">
            <v>0</v>
          </cell>
          <cell r="M458">
            <v>17250</v>
          </cell>
          <cell r="N458">
            <v>3747</v>
          </cell>
        </row>
        <row r="459">
          <cell r="E459" t="str">
            <v>UNFPA</v>
          </cell>
          <cell r="K459">
            <v>0</v>
          </cell>
          <cell r="M459">
            <v>0</v>
          </cell>
          <cell r="N459">
            <v>0</v>
          </cell>
        </row>
        <row r="460">
          <cell r="E460" t="str">
            <v>UNFPA</v>
          </cell>
          <cell r="K460">
            <v>2</v>
          </cell>
          <cell r="M460">
            <v>30360</v>
          </cell>
          <cell r="N460">
            <v>6000</v>
          </cell>
        </row>
        <row r="461">
          <cell r="E461">
            <v>0</v>
          </cell>
          <cell r="K461">
            <v>0</v>
          </cell>
          <cell r="M461">
            <v>30360</v>
          </cell>
          <cell r="N461">
            <v>6000</v>
          </cell>
        </row>
        <row r="462">
          <cell r="E462" t="str">
            <v>UNICEF</v>
          </cell>
          <cell r="K462">
            <v>0</v>
          </cell>
          <cell r="M462">
            <v>0</v>
          </cell>
          <cell r="N462">
            <v>0</v>
          </cell>
        </row>
        <row r="463">
          <cell r="E463" t="str">
            <v>UNICEF</v>
          </cell>
          <cell r="K463">
            <v>4</v>
          </cell>
          <cell r="M463">
            <v>10000</v>
          </cell>
          <cell r="N463">
            <v>5000</v>
          </cell>
        </row>
        <row r="464">
          <cell r="E464" t="str">
            <v>UNICEF</v>
          </cell>
          <cell r="K464">
            <v>2</v>
          </cell>
          <cell r="M464">
            <v>2000</v>
          </cell>
          <cell r="N464">
            <v>0</v>
          </cell>
        </row>
        <row r="465">
          <cell r="E465" t="str">
            <v>UNICEF</v>
          </cell>
          <cell r="K465">
            <v>5</v>
          </cell>
          <cell r="M465">
            <v>2068</v>
          </cell>
          <cell r="N465">
            <v>0</v>
          </cell>
        </row>
        <row r="466">
          <cell r="E466">
            <v>0</v>
          </cell>
          <cell r="K466">
            <v>0</v>
          </cell>
          <cell r="M466">
            <v>14068</v>
          </cell>
          <cell r="N466">
            <v>5000</v>
          </cell>
        </row>
        <row r="467">
          <cell r="E467" t="str">
            <v>UN Women</v>
          </cell>
          <cell r="K467">
            <v>0</v>
          </cell>
          <cell r="M467">
            <v>0</v>
          </cell>
          <cell r="N467">
            <v>0</v>
          </cell>
        </row>
        <row r="468">
          <cell r="E468" t="str">
            <v>UN Women</v>
          </cell>
          <cell r="K468">
            <v>2</v>
          </cell>
          <cell r="M468">
            <v>11808</v>
          </cell>
          <cell r="N468">
            <v>0</v>
          </cell>
        </row>
        <row r="469">
          <cell r="E469" t="str">
            <v>UN Women</v>
          </cell>
          <cell r="K469">
            <v>2</v>
          </cell>
          <cell r="M469">
            <v>500</v>
          </cell>
          <cell r="N469">
            <v>0</v>
          </cell>
        </row>
        <row r="470">
          <cell r="E470" t="str">
            <v>UN Women</v>
          </cell>
          <cell r="K470">
            <v>4</v>
          </cell>
          <cell r="M470">
            <v>13566</v>
          </cell>
          <cell r="N470">
            <v>0</v>
          </cell>
        </row>
        <row r="471">
          <cell r="E471">
            <v>0</v>
          </cell>
          <cell r="K471">
            <v>0</v>
          </cell>
          <cell r="M471">
            <v>25874</v>
          </cell>
          <cell r="N471">
            <v>0</v>
          </cell>
        </row>
        <row r="472">
          <cell r="E472">
            <v>0</v>
          </cell>
          <cell r="K472">
            <v>0</v>
          </cell>
          <cell r="M472">
            <v>165359.14500000002</v>
          </cell>
          <cell r="N472">
            <v>39679</v>
          </cell>
        </row>
        <row r="473">
          <cell r="E473">
            <v>0</v>
          </cell>
          <cell r="K473">
            <v>0</v>
          </cell>
          <cell r="M473">
            <v>638531.64100000006</v>
          </cell>
          <cell r="N473">
            <v>168399</v>
          </cell>
        </row>
        <row r="474">
          <cell r="E474">
            <v>0</v>
          </cell>
          <cell r="K474">
            <v>0</v>
          </cell>
          <cell r="M474">
            <v>0</v>
          </cell>
          <cell r="N474">
            <v>0</v>
          </cell>
        </row>
        <row r="475">
          <cell r="E475">
            <v>0</v>
          </cell>
          <cell r="K475">
            <v>0</v>
          </cell>
          <cell r="M475">
            <v>0</v>
          </cell>
          <cell r="N475">
            <v>0</v>
          </cell>
        </row>
        <row r="476">
          <cell r="E476" t="str">
            <v>UNFPA</v>
          </cell>
          <cell r="K476">
            <v>0</v>
          </cell>
          <cell r="M476">
            <v>0</v>
          </cell>
          <cell r="N476">
            <v>0</v>
          </cell>
        </row>
        <row r="477">
          <cell r="E477" t="str">
            <v>UNFPA</v>
          </cell>
          <cell r="K477">
            <v>1</v>
          </cell>
          <cell r="M477">
            <v>0</v>
          </cell>
          <cell r="N477">
            <v>40500</v>
          </cell>
        </row>
        <row r="478">
          <cell r="E478" t="str">
            <v>UNFPA</v>
          </cell>
          <cell r="K478">
            <v>4</v>
          </cell>
          <cell r="M478">
            <v>17500</v>
          </cell>
          <cell r="N478">
            <v>0</v>
          </cell>
        </row>
        <row r="479">
          <cell r="E479" t="str">
            <v>UNFPA</v>
          </cell>
          <cell r="K479">
            <v>4</v>
          </cell>
          <cell r="M479">
            <v>17500</v>
          </cell>
          <cell r="N479">
            <v>0</v>
          </cell>
        </row>
        <row r="480">
          <cell r="E480" t="str">
            <v>UNFPA</v>
          </cell>
          <cell r="K480">
            <v>5</v>
          </cell>
          <cell r="M480">
            <v>20000</v>
          </cell>
          <cell r="N480">
            <v>0</v>
          </cell>
        </row>
        <row r="481">
          <cell r="E481" t="str">
            <v>UNFPA</v>
          </cell>
          <cell r="K481">
            <v>4</v>
          </cell>
          <cell r="M481">
            <v>3000</v>
          </cell>
          <cell r="N481">
            <v>0</v>
          </cell>
        </row>
        <row r="482">
          <cell r="E482" t="str">
            <v>UNFPA</v>
          </cell>
          <cell r="K482">
            <v>4</v>
          </cell>
          <cell r="M482">
            <v>7000</v>
          </cell>
          <cell r="N482">
            <v>0</v>
          </cell>
        </row>
        <row r="483">
          <cell r="E483" t="str">
            <v>UNFPA</v>
          </cell>
          <cell r="K483">
            <v>5</v>
          </cell>
          <cell r="M483">
            <v>5000</v>
          </cell>
          <cell r="N483">
            <v>0</v>
          </cell>
        </row>
        <row r="484">
          <cell r="E484">
            <v>0</v>
          </cell>
          <cell r="K484">
            <v>0</v>
          </cell>
          <cell r="M484">
            <v>70000</v>
          </cell>
          <cell r="N484">
            <v>40500</v>
          </cell>
        </row>
        <row r="485">
          <cell r="E485" t="str">
            <v>UNFPA</v>
          </cell>
          <cell r="K485">
            <v>0</v>
          </cell>
          <cell r="M485">
            <v>0</v>
          </cell>
          <cell r="N485">
            <v>0</v>
          </cell>
        </row>
        <row r="486">
          <cell r="E486" t="str">
            <v>UNFPA</v>
          </cell>
          <cell r="K486">
            <v>4</v>
          </cell>
          <cell r="M486">
            <v>45000</v>
          </cell>
          <cell r="N486">
            <v>0</v>
          </cell>
        </row>
        <row r="487">
          <cell r="E487" t="str">
            <v>UNFPA</v>
          </cell>
          <cell r="K487">
            <v>7</v>
          </cell>
          <cell r="M487">
            <v>23000</v>
          </cell>
          <cell r="N487">
            <v>0</v>
          </cell>
        </row>
        <row r="488">
          <cell r="E488" t="str">
            <v>UNFPA</v>
          </cell>
          <cell r="K488">
            <v>7</v>
          </cell>
          <cell r="M488">
            <v>5727.93</v>
          </cell>
          <cell r="N488">
            <v>0</v>
          </cell>
        </row>
        <row r="489">
          <cell r="E489">
            <v>0</v>
          </cell>
          <cell r="K489">
            <v>0</v>
          </cell>
          <cell r="M489">
            <v>73727.929999999993</v>
          </cell>
          <cell r="N489">
            <v>0</v>
          </cell>
        </row>
        <row r="490">
          <cell r="E490" t="str">
            <v>UNFPA</v>
          </cell>
          <cell r="K490">
            <v>0</v>
          </cell>
          <cell r="M490">
            <v>0</v>
          </cell>
          <cell r="N490">
            <v>0</v>
          </cell>
        </row>
        <row r="491">
          <cell r="E491" t="str">
            <v>UNFPA</v>
          </cell>
          <cell r="K491">
            <v>1</v>
          </cell>
          <cell r="M491">
            <v>0</v>
          </cell>
          <cell r="N491">
            <v>40512</v>
          </cell>
        </row>
        <row r="492">
          <cell r="E492" t="str">
            <v>UNFPA</v>
          </cell>
          <cell r="K492">
            <v>5</v>
          </cell>
          <cell r="M492">
            <v>7155</v>
          </cell>
          <cell r="N492">
            <v>0</v>
          </cell>
        </row>
        <row r="493">
          <cell r="E493" t="str">
            <v>UNFPA</v>
          </cell>
          <cell r="K493">
            <v>4</v>
          </cell>
          <cell r="M493">
            <v>17500</v>
          </cell>
          <cell r="N493">
            <v>0</v>
          </cell>
        </row>
        <row r="494">
          <cell r="E494" t="str">
            <v>UNFPA</v>
          </cell>
          <cell r="K494">
            <v>4</v>
          </cell>
          <cell r="M494">
            <v>30000</v>
          </cell>
          <cell r="N494">
            <v>0</v>
          </cell>
        </row>
        <row r="495">
          <cell r="E495" t="str">
            <v>UNFPA</v>
          </cell>
          <cell r="K495">
            <v>4</v>
          </cell>
          <cell r="M495">
            <v>10000</v>
          </cell>
          <cell r="N495">
            <v>0</v>
          </cell>
        </row>
        <row r="496">
          <cell r="E496">
            <v>0</v>
          </cell>
          <cell r="K496">
            <v>0</v>
          </cell>
          <cell r="M496">
            <v>64655</v>
          </cell>
          <cell r="N496">
            <v>40512</v>
          </cell>
        </row>
        <row r="497">
          <cell r="E497" t="str">
            <v>UNFPA</v>
          </cell>
          <cell r="K497">
            <v>4</v>
          </cell>
          <cell r="M497">
            <v>17500</v>
          </cell>
          <cell r="N497">
            <v>0</v>
          </cell>
        </row>
        <row r="498">
          <cell r="E498" t="str">
            <v>UNFPA</v>
          </cell>
          <cell r="K498">
            <v>4</v>
          </cell>
          <cell r="M498">
            <v>17500</v>
          </cell>
          <cell r="N498">
            <v>0</v>
          </cell>
        </row>
        <row r="499">
          <cell r="E499" t="str">
            <v>UNFPA</v>
          </cell>
          <cell r="K499">
            <v>4</v>
          </cell>
          <cell r="M499">
            <v>5000</v>
          </cell>
          <cell r="N499">
            <v>0</v>
          </cell>
        </row>
        <row r="500">
          <cell r="E500" t="str">
            <v>UNFPA</v>
          </cell>
          <cell r="K500">
            <v>4</v>
          </cell>
          <cell r="M500">
            <v>5000</v>
          </cell>
          <cell r="N500">
            <v>0</v>
          </cell>
        </row>
        <row r="501">
          <cell r="E501" t="str">
            <v>UNFPA</v>
          </cell>
          <cell r="K501">
            <v>4</v>
          </cell>
          <cell r="M501">
            <v>7000</v>
          </cell>
          <cell r="N501">
            <v>0</v>
          </cell>
        </row>
        <row r="502">
          <cell r="E502" t="str">
            <v>UNFPA</v>
          </cell>
          <cell r="K502">
            <v>5</v>
          </cell>
          <cell r="M502">
            <v>5000</v>
          </cell>
          <cell r="N502">
            <v>0</v>
          </cell>
        </row>
        <row r="503">
          <cell r="E503">
            <v>0</v>
          </cell>
          <cell r="K503">
            <v>0</v>
          </cell>
          <cell r="M503">
            <v>57000</v>
          </cell>
          <cell r="N503">
            <v>0</v>
          </cell>
        </row>
        <row r="504">
          <cell r="E504">
            <v>0</v>
          </cell>
          <cell r="K504">
            <v>0</v>
          </cell>
          <cell r="M504">
            <v>265382.93</v>
          </cell>
          <cell r="N504">
            <v>81012</v>
          </cell>
        </row>
        <row r="505">
          <cell r="E505">
            <v>0</v>
          </cell>
          <cell r="K505">
            <v>0</v>
          </cell>
          <cell r="M505">
            <v>0</v>
          </cell>
          <cell r="N505">
            <v>0</v>
          </cell>
        </row>
        <row r="506">
          <cell r="E506" t="str">
            <v>UNDP</v>
          </cell>
          <cell r="K506">
            <v>0</v>
          </cell>
          <cell r="M506">
            <v>0</v>
          </cell>
          <cell r="N506">
            <v>0</v>
          </cell>
        </row>
        <row r="507">
          <cell r="E507" t="str">
            <v>UNDP</v>
          </cell>
          <cell r="K507">
            <v>4</v>
          </cell>
          <cell r="M507">
            <v>30000</v>
          </cell>
          <cell r="N507">
            <v>0</v>
          </cell>
        </row>
        <row r="508">
          <cell r="E508" t="str">
            <v>UNDP</v>
          </cell>
          <cell r="K508">
            <v>4</v>
          </cell>
          <cell r="M508">
            <v>6400</v>
          </cell>
          <cell r="N508">
            <v>0</v>
          </cell>
        </row>
        <row r="509">
          <cell r="E509" t="str">
            <v>UNDP</v>
          </cell>
          <cell r="K509">
            <v>4</v>
          </cell>
          <cell r="M509">
            <v>4200</v>
          </cell>
          <cell r="N509">
            <v>0</v>
          </cell>
        </row>
        <row r="510">
          <cell r="E510" t="str">
            <v>UNDP</v>
          </cell>
          <cell r="K510">
            <v>4</v>
          </cell>
          <cell r="M510">
            <v>12000</v>
          </cell>
          <cell r="N510">
            <v>0</v>
          </cell>
        </row>
        <row r="511">
          <cell r="E511" t="str">
            <v>UNDP</v>
          </cell>
          <cell r="K511">
            <v>5</v>
          </cell>
          <cell r="M511">
            <v>3200</v>
          </cell>
          <cell r="N511">
            <v>0</v>
          </cell>
        </row>
        <row r="512">
          <cell r="E512" t="str">
            <v>UNDP</v>
          </cell>
          <cell r="K512">
            <v>2</v>
          </cell>
          <cell r="M512">
            <v>503</v>
          </cell>
          <cell r="N512">
            <v>0</v>
          </cell>
        </row>
        <row r="513">
          <cell r="E513">
            <v>0</v>
          </cell>
          <cell r="K513">
            <v>0</v>
          </cell>
          <cell r="M513">
            <v>56303</v>
          </cell>
          <cell r="N513">
            <v>0</v>
          </cell>
        </row>
        <row r="514">
          <cell r="E514" t="str">
            <v>UNDP</v>
          </cell>
          <cell r="K514">
            <v>0</v>
          </cell>
          <cell r="M514">
            <v>0</v>
          </cell>
          <cell r="N514">
            <v>0</v>
          </cell>
        </row>
        <row r="515">
          <cell r="E515" t="str">
            <v>UNDP</v>
          </cell>
          <cell r="K515">
            <v>4</v>
          </cell>
          <cell r="M515">
            <v>21000</v>
          </cell>
          <cell r="N515">
            <v>0</v>
          </cell>
        </row>
        <row r="516">
          <cell r="E516" t="str">
            <v>UNDP</v>
          </cell>
          <cell r="K516">
            <v>4</v>
          </cell>
          <cell r="M516">
            <v>31500</v>
          </cell>
          <cell r="N516">
            <v>10500</v>
          </cell>
        </row>
        <row r="517">
          <cell r="E517" t="str">
            <v>UNDP</v>
          </cell>
          <cell r="K517">
            <v>4</v>
          </cell>
          <cell r="M517">
            <v>26400</v>
          </cell>
          <cell r="N517">
            <v>0</v>
          </cell>
        </row>
        <row r="518">
          <cell r="E518" t="str">
            <v>UNDP</v>
          </cell>
          <cell r="K518">
            <v>7</v>
          </cell>
          <cell r="M518">
            <v>12150</v>
          </cell>
          <cell r="N518">
            <v>29850</v>
          </cell>
        </row>
        <row r="519">
          <cell r="E519" t="str">
            <v>UNDP</v>
          </cell>
          <cell r="K519">
            <v>3</v>
          </cell>
          <cell r="M519">
            <v>16500</v>
          </cell>
          <cell r="N519">
            <v>0</v>
          </cell>
        </row>
        <row r="520">
          <cell r="E520">
            <v>0</v>
          </cell>
          <cell r="K520">
            <v>0</v>
          </cell>
          <cell r="M520">
            <v>107550</v>
          </cell>
          <cell r="N520">
            <v>40350</v>
          </cell>
        </row>
        <row r="521">
          <cell r="E521" t="str">
            <v>UNDP</v>
          </cell>
          <cell r="K521">
            <v>0</v>
          </cell>
          <cell r="M521">
            <v>0</v>
          </cell>
          <cell r="N521">
            <v>0</v>
          </cell>
        </row>
        <row r="522">
          <cell r="E522" t="str">
            <v>UNDP</v>
          </cell>
          <cell r="K522">
            <v>5</v>
          </cell>
          <cell r="M522">
            <v>12000</v>
          </cell>
          <cell r="N522">
            <v>0</v>
          </cell>
        </row>
        <row r="523">
          <cell r="E523" t="str">
            <v>UNDP</v>
          </cell>
          <cell r="K523">
            <v>4</v>
          </cell>
          <cell r="M523">
            <v>21000</v>
          </cell>
          <cell r="N523">
            <v>0</v>
          </cell>
        </row>
        <row r="524">
          <cell r="E524" t="str">
            <v>UNDP</v>
          </cell>
          <cell r="K524">
            <v>4</v>
          </cell>
          <cell r="M524">
            <v>25500</v>
          </cell>
          <cell r="N524">
            <v>10500</v>
          </cell>
        </row>
        <row r="525">
          <cell r="E525" t="str">
            <v>UNDP</v>
          </cell>
          <cell r="K525">
            <v>4</v>
          </cell>
          <cell r="M525">
            <v>12000</v>
          </cell>
          <cell r="N525">
            <v>0</v>
          </cell>
        </row>
        <row r="526">
          <cell r="E526" t="str">
            <v>UNDP</v>
          </cell>
          <cell r="K526">
            <v>5</v>
          </cell>
          <cell r="M526">
            <v>6400</v>
          </cell>
          <cell r="N526">
            <v>0</v>
          </cell>
        </row>
        <row r="527">
          <cell r="E527" t="str">
            <v>UNDP</v>
          </cell>
          <cell r="K527">
            <v>3</v>
          </cell>
          <cell r="M527">
            <v>27000</v>
          </cell>
          <cell r="N527">
            <v>0</v>
          </cell>
        </row>
        <row r="528">
          <cell r="E528" t="str">
            <v>UNDP</v>
          </cell>
          <cell r="K528">
            <v>3</v>
          </cell>
          <cell r="M528">
            <v>6000</v>
          </cell>
          <cell r="N528">
            <v>0</v>
          </cell>
        </row>
        <row r="529">
          <cell r="E529" t="str">
            <v>UNDP</v>
          </cell>
          <cell r="K529">
            <v>2</v>
          </cell>
          <cell r="M529">
            <v>12000</v>
          </cell>
          <cell r="N529">
            <v>0</v>
          </cell>
        </row>
        <row r="530">
          <cell r="E530" t="str">
            <v>UNDP</v>
          </cell>
          <cell r="K530">
            <v>7</v>
          </cell>
          <cell r="M530">
            <v>12150</v>
          </cell>
          <cell r="N530">
            <v>29850</v>
          </cell>
        </row>
        <row r="531">
          <cell r="E531" t="str">
            <v>UNDP</v>
          </cell>
          <cell r="K531">
            <v>5</v>
          </cell>
          <cell r="M531">
            <v>5400</v>
          </cell>
          <cell r="N531">
            <v>0</v>
          </cell>
        </row>
        <row r="532">
          <cell r="E532">
            <v>0</v>
          </cell>
          <cell r="K532">
            <v>0</v>
          </cell>
          <cell r="M532">
            <v>139450</v>
          </cell>
          <cell r="N532">
            <v>40350</v>
          </cell>
        </row>
        <row r="533">
          <cell r="E533">
            <v>0</v>
          </cell>
          <cell r="K533">
            <v>0</v>
          </cell>
          <cell r="M533">
            <v>303303</v>
          </cell>
          <cell r="N533">
            <v>80700</v>
          </cell>
        </row>
        <row r="534">
          <cell r="E534">
            <v>0</v>
          </cell>
          <cell r="K534">
            <v>0</v>
          </cell>
          <cell r="M534">
            <v>0</v>
          </cell>
          <cell r="N534">
            <v>0</v>
          </cell>
        </row>
        <row r="535">
          <cell r="E535" t="str">
            <v>UN Women</v>
          </cell>
          <cell r="K535">
            <v>0</v>
          </cell>
          <cell r="M535">
            <v>0</v>
          </cell>
          <cell r="N535">
            <v>0</v>
          </cell>
        </row>
        <row r="536">
          <cell r="E536" t="str">
            <v>UN Women</v>
          </cell>
          <cell r="K536">
            <v>4</v>
          </cell>
          <cell r="M536">
            <v>7500</v>
          </cell>
          <cell r="N536">
            <v>0</v>
          </cell>
        </row>
        <row r="537">
          <cell r="E537" t="str">
            <v>UN Women</v>
          </cell>
          <cell r="K537">
            <v>4</v>
          </cell>
          <cell r="M537">
            <v>15000</v>
          </cell>
          <cell r="N537">
            <v>15000</v>
          </cell>
        </row>
        <row r="538">
          <cell r="E538" t="str">
            <v>UN Women</v>
          </cell>
          <cell r="K538">
            <v>4</v>
          </cell>
          <cell r="M538">
            <v>7500</v>
          </cell>
          <cell r="N538">
            <v>0</v>
          </cell>
        </row>
        <row r="539">
          <cell r="E539" t="str">
            <v>UN Women</v>
          </cell>
          <cell r="K539">
            <v>4</v>
          </cell>
          <cell r="M539">
            <v>5250</v>
          </cell>
          <cell r="N539">
            <v>0</v>
          </cell>
        </row>
        <row r="540">
          <cell r="E540" t="str">
            <v>UN Women</v>
          </cell>
          <cell r="K540">
            <v>4</v>
          </cell>
          <cell r="M540">
            <v>33550.020000000004</v>
          </cell>
          <cell r="N540">
            <v>0</v>
          </cell>
        </row>
        <row r="541">
          <cell r="E541" t="str">
            <v>UN Women</v>
          </cell>
          <cell r="K541">
            <v>5</v>
          </cell>
          <cell r="M541">
            <v>27200</v>
          </cell>
          <cell r="N541">
            <v>0</v>
          </cell>
        </row>
        <row r="542">
          <cell r="E542" t="str">
            <v>UN Women</v>
          </cell>
          <cell r="K542">
            <v>2</v>
          </cell>
          <cell r="M542">
            <v>2700</v>
          </cell>
          <cell r="N542">
            <v>0</v>
          </cell>
        </row>
        <row r="543">
          <cell r="E543">
            <v>0</v>
          </cell>
          <cell r="K543">
            <v>0</v>
          </cell>
          <cell r="M543">
            <v>98700.02</v>
          </cell>
          <cell r="N543">
            <v>15000</v>
          </cell>
        </row>
        <row r="544">
          <cell r="E544" t="str">
            <v>UN Women</v>
          </cell>
          <cell r="K544">
            <v>0</v>
          </cell>
          <cell r="M544">
            <v>0</v>
          </cell>
          <cell r="N544">
            <v>0</v>
          </cell>
        </row>
        <row r="545">
          <cell r="E545" t="str">
            <v>UN Women</v>
          </cell>
          <cell r="K545">
            <v>4</v>
          </cell>
          <cell r="M545">
            <v>5000</v>
          </cell>
          <cell r="N545">
            <v>0</v>
          </cell>
        </row>
        <row r="546">
          <cell r="E546" t="str">
            <v>UN Women</v>
          </cell>
          <cell r="K546">
            <v>4</v>
          </cell>
          <cell r="M546">
            <v>30800</v>
          </cell>
          <cell r="N546">
            <v>0</v>
          </cell>
        </row>
        <row r="547">
          <cell r="E547" t="str">
            <v>UN Women</v>
          </cell>
          <cell r="K547">
            <v>6</v>
          </cell>
          <cell r="M547">
            <v>36000</v>
          </cell>
          <cell r="N547">
            <v>0</v>
          </cell>
        </row>
        <row r="548">
          <cell r="E548" t="str">
            <v>UN Women</v>
          </cell>
          <cell r="K548">
            <v>6</v>
          </cell>
          <cell r="M548">
            <v>2400</v>
          </cell>
          <cell r="N548">
            <v>0</v>
          </cell>
        </row>
        <row r="549">
          <cell r="E549" t="str">
            <v>UN Women</v>
          </cell>
          <cell r="K549">
            <v>2</v>
          </cell>
          <cell r="M549">
            <v>4170</v>
          </cell>
          <cell r="N549">
            <v>0</v>
          </cell>
        </row>
        <row r="550">
          <cell r="E550">
            <v>0</v>
          </cell>
          <cell r="K550">
            <v>0</v>
          </cell>
          <cell r="M550">
            <v>78370</v>
          </cell>
          <cell r="N550">
            <v>0</v>
          </cell>
        </row>
        <row r="551">
          <cell r="E551" t="str">
            <v>UN Women</v>
          </cell>
          <cell r="K551">
            <v>0</v>
          </cell>
          <cell r="M551">
            <v>0</v>
          </cell>
          <cell r="N551">
            <v>0</v>
          </cell>
        </row>
        <row r="552">
          <cell r="E552" t="str">
            <v>UN Women</v>
          </cell>
          <cell r="K552">
            <v>4</v>
          </cell>
          <cell r="M552">
            <v>10000</v>
          </cell>
          <cell r="N552">
            <v>0</v>
          </cell>
        </row>
        <row r="553">
          <cell r="E553" t="str">
            <v>UN Women</v>
          </cell>
          <cell r="K553">
            <v>2</v>
          </cell>
          <cell r="M553">
            <v>2500</v>
          </cell>
          <cell r="N553">
            <v>0</v>
          </cell>
        </row>
        <row r="554">
          <cell r="E554">
            <v>0</v>
          </cell>
          <cell r="K554">
            <v>0</v>
          </cell>
          <cell r="M554">
            <v>12500</v>
          </cell>
          <cell r="N554">
            <v>0</v>
          </cell>
        </row>
        <row r="555">
          <cell r="E555" t="str">
            <v>UN Women</v>
          </cell>
          <cell r="K555">
            <v>0</v>
          </cell>
          <cell r="M555">
            <v>0</v>
          </cell>
          <cell r="N555">
            <v>0</v>
          </cell>
        </row>
        <row r="556">
          <cell r="E556" t="str">
            <v>UN Women</v>
          </cell>
          <cell r="K556">
            <v>4</v>
          </cell>
          <cell r="M556">
            <v>0</v>
          </cell>
          <cell r="N556">
            <v>0</v>
          </cell>
        </row>
        <row r="557">
          <cell r="E557" t="str">
            <v>UN Women</v>
          </cell>
          <cell r="K557">
            <v>4</v>
          </cell>
          <cell r="M557">
            <v>0</v>
          </cell>
          <cell r="N557">
            <v>0</v>
          </cell>
        </row>
        <row r="558">
          <cell r="E558" t="str">
            <v>UN Women</v>
          </cell>
          <cell r="K558">
            <v>6</v>
          </cell>
          <cell r="M558">
            <v>0</v>
          </cell>
          <cell r="N558">
            <v>0</v>
          </cell>
        </row>
        <row r="559">
          <cell r="E559" t="str">
            <v>UN Women</v>
          </cell>
          <cell r="K559">
            <v>6</v>
          </cell>
          <cell r="M559">
            <v>0</v>
          </cell>
          <cell r="N559">
            <v>0</v>
          </cell>
        </row>
        <row r="560">
          <cell r="E560" t="str">
            <v>UN Women</v>
          </cell>
          <cell r="K560">
            <v>6</v>
          </cell>
          <cell r="M560">
            <v>0</v>
          </cell>
          <cell r="N560">
            <v>0</v>
          </cell>
        </row>
        <row r="561">
          <cell r="E561" t="str">
            <v>UN Women</v>
          </cell>
          <cell r="K561">
            <v>2</v>
          </cell>
          <cell r="M561">
            <v>0</v>
          </cell>
          <cell r="N561">
            <v>0</v>
          </cell>
        </row>
        <row r="562">
          <cell r="E562">
            <v>0</v>
          </cell>
          <cell r="K562">
            <v>0</v>
          </cell>
          <cell r="M562">
            <v>0</v>
          </cell>
          <cell r="N562">
            <v>0</v>
          </cell>
        </row>
        <row r="563">
          <cell r="E563">
            <v>0</v>
          </cell>
          <cell r="K563">
            <v>0</v>
          </cell>
          <cell r="M563">
            <v>189570.02000000002</v>
          </cell>
          <cell r="N563">
            <v>15000</v>
          </cell>
        </row>
        <row r="564">
          <cell r="E564">
            <v>0</v>
          </cell>
          <cell r="K564">
            <v>0</v>
          </cell>
          <cell r="M564">
            <v>758255.95</v>
          </cell>
          <cell r="N564">
            <v>176712</v>
          </cell>
        </row>
        <row r="565">
          <cell r="E565">
            <v>0</v>
          </cell>
          <cell r="K565">
            <v>0</v>
          </cell>
          <cell r="M565">
            <v>0</v>
          </cell>
          <cell r="N565">
            <v>0</v>
          </cell>
        </row>
        <row r="566">
          <cell r="E566">
            <v>0</v>
          </cell>
          <cell r="K566">
            <v>0</v>
          </cell>
          <cell r="M566">
            <v>0</v>
          </cell>
          <cell r="N566">
            <v>0</v>
          </cell>
        </row>
        <row r="567">
          <cell r="E567" t="str">
            <v>UN Women</v>
          </cell>
          <cell r="K567">
            <v>0</v>
          </cell>
          <cell r="M567">
            <v>0</v>
          </cell>
          <cell r="N567" t="str">
            <v xml:space="preserve">   </v>
          </cell>
        </row>
        <row r="568">
          <cell r="E568" t="str">
            <v>UN Women</v>
          </cell>
          <cell r="K568">
            <v>1</v>
          </cell>
          <cell r="M568">
            <v>0</v>
          </cell>
          <cell r="N568">
            <v>11000</v>
          </cell>
        </row>
        <row r="569">
          <cell r="E569" t="str">
            <v>UN Women</v>
          </cell>
          <cell r="K569">
            <v>2</v>
          </cell>
          <cell r="M569">
            <v>5464.24</v>
          </cell>
          <cell r="N569">
            <v>1500</v>
          </cell>
        </row>
        <row r="570">
          <cell r="E570" t="str">
            <v>UN Women</v>
          </cell>
          <cell r="K570">
            <v>3</v>
          </cell>
          <cell r="M570">
            <v>3500</v>
          </cell>
          <cell r="N570">
            <v>1500</v>
          </cell>
        </row>
        <row r="571">
          <cell r="E571" t="str">
            <v>UN Women</v>
          </cell>
          <cell r="K571">
            <v>4</v>
          </cell>
          <cell r="M571">
            <v>2200</v>
          </cell>
          <cell r="N571">
            <v>2200</v>
          </cell>
        </row>
        <row r="572">
          <cell r="E572" t="str">
            <v>UN Women</v>
          </cell>
          <cell r="K572">
            <v>5</v>
          </cell>
          <cell r="M572">
            <v>15000</v>
          </cell>
          <cell r="N572">
            <v>3000</v>
          </cell>
        </row>
        <row r="573">
          <cell r="E573" t="str">
            <v>UN Women</v>
          </cell>
          <cell r="K573">
            <v>6</v>
          </cell>
          <cell r="M573">
            <v>37766</v>
          </cell>
          <cell r="N573">
            <v>0</v>
          </cell>
        </row>
        <row r="574">
          <cell r="E574" t="str">
            <v>UN Women</v>
          </cell>
          <cell r="K574">
            <v>7</v>
          </cell>
          <cell r="M574">
            <v>4963.55</v>
          </cell>
          <cell r="N574">
            <v>0</v>
          </cell>
        </row>
        <row r="575">
          <cell r="E575">
            <v>0</v>
          </cell>
          <cell r="K575">
            <v>0</v>
          </cell>
          <cell r="M575">
            <v>68893.789999999994</v>
          </cell>
          <cell r="N575">
            <v>19200</v>
          </cell>
        </row>
        <row r="576">
          <cell r="E576" t="str">
            <v>UN Women</v>
          </cell>
          <cell r="K576">
            <v>0</v>
          </cell>
          <cell r="M576">
            <v>0</v>
          </cell>
          <cell r="N576">
            <v>0</v>
          </cell>
        </row>
        <row r="577">
          <cell r="E577" t="str">
            <v>UN Women</v>
          </cell>
          <cell r="K577">
            <v>1</v>
          </cell>
          <cell r="M577">
            <v>0</v>
          </cell>
          <cell r="N577">
            <v>11000</v>
          </cell>
        </row>
        <row r="578">
          <cell r="E578" t="str">
            <v>UN Women</v>
          </cell>
          <cell r="K578">
            <v>2</v>
          </cell>
          <cell r="M578">
            <v>5373.02</v>
          </cell>
          <cell r="N578">
            <v>0</v>
          </cell>
        </row>
        <row r="579">
          <cell r="E579" t="str">
            <v>UN Women</v>
          </cell>
          <cell r="K579">
            <v>3</v>
          </cell>
          <cell r="M579">
            <v>3500</v>
          </cell>
          <cell r="N579">
            <v>1500</v>
          </cell>
        </row>
        <row r="580">
          <cell r="E580" t="str">
            <v>UN Women</v>
          </cell>
          <cell r="K580">
            <v>4</v>
          </cell>
          <cell r="M580">
            <v>5500</v>
          </cell>
          <cell r="N580">
            <v>5500</v>
          </cell>
        </row>
        <row r="581">
          <cell r="E581" t="str">
            <v>UN Women</v>
          </cell>
          <cell r="K581">
            <v>5</v>
          </cell>
          <cell r="M581">
            <v>3000</v>
          </cell>
          <cell r="N581">
            <v>1000</v>
          </cell>
        </row>
        <row r="582">
          <cell r="E582" t="str">
            <v>UN Women</v>
          </cell>
          <cell r="K582">
            <v>6</v>
          </cell>
          <cell r="M582">
            <v>15107</v>
          </cell>
          <cell r="N582">
            <v>0</v>
          </cell>
        </row>
        <row r="583">
          <cell r="E583">
            <v>0</v>
          </cell>
          <cell r="K583">
            <v>0</v>
          </cell>
          <cell r="M583">
            <v>32480.02</v>
          </cell>
          <cell r="N583">
            <v>19000</v>
          </cell>
        </row>
        <row r="584">
          <cell r="E584" t="str">
            <v>UN Women</v>
          </cell>
          <cell r="K584">
            <v>0</v>
          </cell>
          <cell r="M584">
            <v>0</v>
          </cell>
          <cell r="N584">
            <v>0</v>
          </cell>
        </row>
        <row r="585">
          <cell r="E585" t="str">
            <v>UN Women</v>
          </cell>
          <cell r="K585">
            <v>1</v>
          </cell>
          <cell r="M585">
            <v>0</v>
          </cell>
          <cell r="N585">
            <v>5500</v>
          </cell>
        </row>
        <row r="586">
          <cell r="E586" t="str">
            <v>UN Women</v>
          </cell>
          <cell r="K586">
            <v>2</v>
          </cell>
          <cell r="M586">
            <v>4000</v>
          </cell>
          <cell r="N586">
            <v>2000</v>
          </cell>
        </row>
        <row r="587">
          <cell r="E587" t="str">
            <v>UN Women</v>
          </cell>
          <cell r="K587">
            <v>3</v>
          </cell>
          <cell r="M587">
            <v>1500</v>
          </cell>
          <cell r="N587">
            <v>1500</v>
          </cell>
        </row>
        <row r="588">
          <cell r="E588" t="str">
            <v>UN Women</v>
          </cell>
          <cell r="K588">
            <v>4</v>
          </cell>
          <cell r="M588">
            <v>2200</v>
          </cell>
          <cell r="N588">
            <v>2200</v>
          </cell>
        </row>
        <row r="589">
          <cell r="E589" t="str">
            <v>UN Women</v>
          </cell>
          <cell r="K589">
            <v>5</v>
          </cell>
          <cell r="M589">
            <v>3000</v>
          </cell>
          <cell r="N589">
            <v>1000</v>
          </cell>
        </row>
        <row r="590">
          <cell r="E590" t="str">
            <v>UN Women</v>
          </cell>
          <cell r="K590">
            <v>6</v>
          </cell>
          <cell r="M590">
            <v>33460</v>
          </cell>
          <cell r="N590">
            <v>0</v>
          </cell>
        </row>
        <row r="591">
          <cell r="E591" t="str">
            <v>UN Women</v>
          </cell>
          <cell r="K591">
            <v>7</v>
          </cell>
          <cell r="M591">
            <v>4755.67</v>
          </cell>
          <cell r="N591">
            <v>0</v>
          </cell>
        </row>
        <row r="592">
          <cell r="E592">
            <v>0</v>
          </cell>
          <cell r="K592">
            <v>0</v>
          </cell>
          <cell r="M592">
            <v>48915.67</v>
          </cell>
          <cell r="N592">
            <v>12200</v>
          </cell>
        </row>
        <row r="593">
          <cell r="E593">
            <v>0</v>
          </cell>
          <cell r="K593">
            <v>0</v>
          </cell>
          <cell r="M593">
            <v>150289.47999999998</v>
          </cell>
          <cell r="N593">
            <v>50400</v>
          </cell>
        </row>
        <row r="594">
          <cell r="E594">
            <v>0</v>
          </cell>
          <cell r="K594">
            <v>0</v>
          </cell>
          <cell r="M594">
            <v>0</v>
          </cell>
          <cell r="N594">
            <v>0</v>
          </cell>
        </row>
        <row r="595">
          <cell r="E595" t="str">
            <v>UN Women</v>
          </cell>
          <cell r="K595">
            <v>0</v>
          </cell>
          <cell r="M595">
            <v>0</v>
          </cell>
          <cell r="N595">
            <v>0</v>
          </cell>
        </row>
        <row r="596">
          <cell r="E596" t="str">
            <v>UN Women</v>
          </cell>
          <cell r="K596">
            <v>1</v>
          </cell>
          <cell r="M596">
            <v>0</v>
          </cell>
          <cell r="N596">
            <v>16500</v>
          </cell>
        </row>
        <row r="597">
          <cell r="E597" t="str">
            <v>UN Women</v>
          </cell>
          <cell r="K597">
            <v>2</v>
          </cell>
          <cell r="M597">
            <v>1500</v>
          </cell>
          <cell r="N597">
            <v>1500</v>
          </cell>
        </row>
        <row r="598">
          <cell r="E598" t="str">
            <v>UN Women</v>
          </cell>
          <cell r="K598">
            <v>3</v>
          </cell>
          <cell r="M598">
            <v>500</v>
          </cell>
          <cell r="N598">
            <v>1500</v>
          </cell>
        </row>
        <row r="599">
          <cell r="E599" t="str">
            <v>UN Women</v>
          </cell>
          <cell r="K599">
            <v>4</v>
          </cell>
          <cell r="M599">
            <v>0</v>
          </cell>
          <cell r="N599">
            <v>2200</v>
          </cell>
        </row>
        <row r="600">
          <cell r="E600" t="str">
            <v>UN Women</v>
          </cell>
          <cell r="K600">
            <v>5</v>
          </cell>
          <cell r="M600">
            <v>3859.8680000000004</v>
          </cell>
          <cell r="N600">
            <v>1500</v>
          </cell>
        </row>
        <row r="601">
          <cell r="E601" t="str">
            <v>UN Women</v>
          </cell>
          <cell r="K601">
            <v>6</v>
          </cell>
          <cell r="M601">
            <v>18000</v>
          </cell>
          <cell r="N601">
            <v>0</v>
          </cell>
        </row>
        <row r="602">
          <cell r="E602" t="str">
            <v>UN Women</v>
          </cell>
          <cell r="K602">
            <v>7</v>
          </cell>
          <cell r="M602">
            <v>5500</v>
          </cell>
          <cell r="N602">
            <v>0</v>
          </cell>
        </row>
        <row r="603">
          <cell r="E603">
            <v>0</v>
          </cell>
          <cell r="K603">
            <v>0</v>
          </cell>
          <cell r="M603">
            <v>29359.868000000002</v>
          </cell>
          <cell r="N603">
            <v>23200</v>
          </cell>
        </row>
        <row r="604">
          <cell r="E604" t="str">
            <v>UN Women</v>
          </cell>
          <cell r="K604">
            <v>0</v>
          </cell>
          <cell r="M604">
            <v>0</v>
          </cell>
          <cell r="N604">
            <v>0</v>
          </cell>
        </row>
        <row r="605">
          <cell r="E605" t="str">
            <v>UN Women</v>
          </cell>
          <cell r="K605">
            <v>1</v>
          </cell>
          <cell r="M605">
            <v>0</v>
          </cell>
          <cell r="N605">
            <v>11000</v>
          </cell>
        </row>
        <row r="606">
          <cell r="E606" t="str">
            <v>UN Women</v>
          </cell>
          <cell r="K606">
            <v>2</v>
          </cell>
          <cell r="M606">
            <v>3000</v>
          </cell>
          <cell r="N606">
            <v>1500</v>
          </cell>
        </row>
        <row r="607">
          <cell r="E607" t="str">
            <v>UN Women</v>
          </cell>
          <cell r="K607">
            <v>3</v>
          </cell>
          <cell r="M607">
            <v>500</v>
          </cell>
          <cell r="N607">
            <v>1500</v>
          </cell>
        </row>
        <row r="608">
          <cell r="E608" t="str">
            <v>UN Women</v>
          </cell>
          <cell r="K608">
            <v>4</v>
          </cell>
          <cell r="M608">
            <v>3500</v>
          </cell>
          <cell r="N608">
            <v>3500</v>
          </cell>
        </row>
        <row r="609">
          <cell r="E609" t="str">
            <v>UN Women</v>
          </cell>
          <cell r="K609">
            <v>5</v>
          </cell>
          <cell r="M609">
            <v>6850.235999999999</v>
          </cell>
          <cell r="N609">
            <v>1500</v>
          </cell>
        </row>
        <row r="610">
          <cell r="E610" t="str">
            <v>UN Women</v>
          </cell>
          <cell r="K610">
            <v>6</v>
          </cell>
          <cell r="M610">
            <v>15000</v>
          </cell>
          <cell r="N610">
            <v>0</v>
          </cell>
        </row>
        <row r="611">
          <cell r="E611" t="str">
            <v>UN Women</v>
          </cell>
          <cell r="K611">
            <v>7</v>
          </cell>
          <cell r="M611">
            <v>5500</v>
          </cell>
          <cell r="N611">
            <v>0</v>
          </cell>
        </row>
        <row r="612">
          <cell r="E612">
            <v>0</v>
          </cell>
          <cell r="K612">
            <v>0</v>
          </cell>
          <cell r="M612">
            <v>34350.235999999997</v>
          </cell>
          <cell r="N612">
            <v>19000</v>
          </cell>
        </row>
        <row r="613">
          <cell r="E613" t="str">
            <v>UN Women</v>
          </cell>
          <cell r="K613">
            <v>0</v>
          </cell>
          <cell r="M613">
            <v>0</v>
          </cell>
          <cell r="N613">
            <v>0</v>
          </cell>
        </row>
        <row r="614">
          <cell r="E614" t="str">
            <v>UN Women</v>
          </cell>
          <cell r="K614">
            <v>1</v>
          </cell>
          <cell r="M614">
            <v>0</v>
          </cell>
          <cell r="N614">
            <v>5500</v>
          </cell>
        </row>
        <row r="615">
          <cell r="E615" t="str">
            <v>UN Women</v>
          </cell>
          <cell r="K615">
            <v>2</v>
          </cell>
          <cell r="M615">
            <v>3000</v>
          </cell>
          <cell r="N615">
            <v>1500</v>
          </cell>
        </row>
        <row r="616">
          <cell r="E616" t="str">
            <v>UN Women</v>
          </cell>
          <cell r="K616">
            <v>3</v>
          </cell>
          <cell r="M616">
            <v>0</v>
          </cell>
          <cell r="N616">
            <v>1000</v>
          </cell>
        </row>
        <row r="617">
          <cell r="E617" t="str">
            <v>UN Women</v>
          </cell>
          <cell r="K617">
            <v>4</v>
          </cell>
          <cell r="M617">
            <v>11000</v>
          </cell>
          <cell r="N617">
            <v>0</v>
          </cell>
        </row>
        <row r="618">
          <cell r="E618" t="str">
            <v>UN Women</v>
          </cell>
          <cell r="K618">
            <v>5</v>
          </cell>
          <cell r="M618">
            <v>4000</v>
          </cell>
          <cell r="N618">
            <v>2000</v>
          </cell>
        </row>
        <row r="619">
          <cell r="E619" t="str">
            <v>UN Women</v>
          </cell>
          <cell r="K619">
            <v>6</v>
          </cell>
          <cell r="M619">
            <v>10820</v>
          </cell>
          <cell r="N619">
            <v>0</v>
          </cell>
        </row>
        <row r="620">
          <cell r="E620" t="str">
            <v>UN Women</v>
          </cell>
          <cell r="K620">
            <v>7</v>
          </cell>
          <cell r="M620">
            <v>4966.72</v>
          </cell>
          <cell r="N620">
            <v>0</v>
          </cell>
        </row>
        <row r="621">
          <cell r="E621">
            <v>0</v>
          </cell>
          <cell r="K621">
            <v>0</v>
          </cell>
          <cell r="M621">
            <v>33786.720000000001</v>
          </cell>
          <cell r="N621">
            <v>10000</v>
          </cell>
        </row>
        <row r="622">
          <cell r="E622">
            <v>0</v>
          </cell>
          <cell r="K622">
            <v>0</v>
          </cell>
          <cell r="M622">
            <v>97496.824000000008</v>
          </cell>
          <cell r="N622">
            <v>52200</v>
          </cell>
        </row>
        <row r="623">
          <cell r="E623">
            <v>0</v>
          </cell>
          <cell r="K623">
            <v>0</v>
          </cell>
          <cell r="M623">
            <v>0</v>
          </cell>
          <cell r="N623">
            <v>0</v>
          </cell>
        </row>
        <row r="624">
          <cell r="E624" t="str">
            <v>UN Women</v>
          </cell>
          <cell r="K624">
            <v>0</v>
          </cell>
          <cell r="M624">
            <v>0</v>
          </cell>
          <cell r="N624">
            <v>0</v>
          </cell>
        </row>
        <row r="625">
          <cell r="E625" t="str">
            <v>UN Women</v>
          </cell>
          <cell r="K625">
            <v>1</v>
          </cell>
          <cell r="M625">
            <v>0</v>
          </cell>
          <cell r="N625">
            <v>22000</v>
          </cell>
        </row>
        <row r="626">
          <cell r="E626" t="str">
            <v>UN Women</v>
          </cell>
          <cell r="K626">
            <v>2</v>
          </cell>
          <cell r="M626">
            <v>0</v>
          </cell>
          <cell r="N626">
            <v>750</v>
          </cell>
        </row>
        <row r="627">
          <cell r="E627" t="str">
            <v>UN Women</v>
          </cell>
          <cell r="K627">
            <v>3</v>
          </cell>
          <cell r="M627">
            <v>0</v>
          </cell>
          <cell r="N627">
            <v>1000</v>
          </cell>
        </row>
        <row r="628">
          <cell r="E628" t="str">
            <v>UN Women</v>
          </cell>
          <cell r="K628">
            <v>5</v>
          </cell>
          <cell r="M628">
            <v>0</v>
          </cell>
          <cell r="N628">
            <v>2000</v>
          </cell>
        </row>
        <row r="629">
          <cell r="E629" t="str">
            <v>UN Women</v>
          </cell>
          <cell r="K629">
            <v>6</v>
          </cell>
          <cell r="M629">
            <v>150746.18300000002</v>
          </cell>
          <cell r="N629">
            <v>22071</v>
          </cell>
        </row>
        <row r="630">
          <cell r="E630">
            <v>0</v>
          </cell>
          <cell r="K630">
            <v>0</v>
          </cell>
          <cell r="M630">
            <v>150746.18300000002</v>
          </cell>
          <cell r="N630">
            <v>47821</v>
          </cell>
        </row>
        <row r="631">
          <cell r="E631" t="str">
            <v>UNFPA</v>
          </cell>
          <cell r="K631">
            <v>0</v>
          </cell>
          <cell r="M631">
            <v>0</v>
          </cell>
          <cell r="N631">
            <v>0</v>
          </cell>
        </row>
        <row r="632">
          <cell r="E632" t="str">
            <v>UNFPA</v>
          </cell>
          <cell r="K632">
            <v>1</v>
          </cell>
          <cell r="M632">
            <v>0</v>
          </cell>
          <cell r="N632">
            <v>40665.599999999999</v>
          </cell>
        </row>
        <row r="633">
          <cell r="E633" t="str">
            <v>UNFPA</v>
          </cell>
          <cell r="K633">
            <v>5</v>
          </cell>
          <cell r="M633">
            <v>0</v>
          </cell>
          <cell r="N633">
            <v>2500</v>
          </cell>
        </row>
        <row r="634">
          <cell r="E634" t="str">
            <v>UNFPA</v>
          </cell>
          <cell r="K634">
            <v>6</v>
          </cell>
          <cell r="M634">
            <v>120000</v>
          </cell>
          <cell r="N634">
            <v>0</v>
          </cell>
        </row>
        <row r="635">
          <cell r="E635" t="str">
            <v>UNFPA</v>
          </cell>
          <cell r="K635">
            <v>7</v>
          </cell>
          <cell r="M635">
            <v>0</v>
          </cell>
          <cell r="N635">
            <v>6760.8</v>
          </cell>
        </row>
        <row r="636">
          <cell r="E636">
            <v>0</v>
          </cell>
          <cell r="K636">
            <v>0</v>
          </cell>
          <cell r="M636">
            <v>120000</v>
          </cell>
          <cell r="N636">
            <v>49926.400000000001</v>
          </cell>
        </row>
        <row r="637">
          <cell r="E637" t="str">
            <v>UN Women</v>
          </cell>
          <cell r="K637">
            <v>0</v>
          </cell>
          <cell r="M637">
            <v>0</v>
          </cell>
          <cell r="N637">
            <v>0</v>
          </cell>
        </row>
        <row r="638">
          <cell r="E638" t="str">
            <v>UN Women</v>
          </cell>
          <cell r="K638">
            <v>1</v>
          </cell>
          <cell r="M638">
            <v>0</v>
          </cell>
          <cell r="N638">
            <v>22000</v>
          </cell>
        </row>
        <row r="639">
          <cell r="E639" t="str">
            <v>UN Women</v>
          </cell>
          <cell r="K639">
            <v>2</v>
          </cell>
          <cell r="M639">
            <v>0</v>
          </cell>
          <cell r="N639">
            <v>750</v>
          </cell>
        </row>
        <row r="640">
          <cell r="E640" t="str">
            <v>UN Women</v>
          </cell>
          <cell r="K640">
            <v>3</v>
          </cell>
          <cell r="M640">
            <v>0</v>
          </cell>
          <cell r="N640">
            <v>1000</v>
          </cell>
        </row>
        <row r="641">
          <cell r="E641" t="str">
            <v>UN Women</v>
          </cell>
          <cell r="K641">
            <v>5</v>
          </cell>
          <cell r="M641">
            <v>0</v>
          </cell>
          <cell r="N641">
            <v>2000</v>
          </cell>
        </row>
        <row r="642">
          <cell r="E642" t="str">
            <v>UN Women</v>
          </cell>
          <cell r="K642">
            <v>6</v>
          </cell>
          <cell r="M642">
            <v>119999.99900000001</v>
          </cell>
          <cell r="N642">
            <v>22071</v>
          </cell>
        </row>
        <row r="643">
          <cell r="E643">
            <v>0</v>
          </cell>
          <cell r="K643">
            <v>0</v>
          </cell>
          <cell r="M643">
            <v>119999.99900000001</v>
          </cell>
          <cell r="N643">
            <v>47821</v>
          </cell>
        </row>
        <row r="644">
          <cell r="E644">
            <v>0</v>
          </cell>
          <cell r="K644">
            <v>0</v>
          </cell>
          <cell r="M644">
            <v>390746.18200000003</v>
          </cell>
          <cell r="N644">
            <v>145568.4</v>
          </cell>
        </row>
        <row r="645">
          <cell r="E645">
            <v>0</v>
          </cell>
          <cell r="K645">
            <v>0</v>
          </cell>
          <cell r="M645">
            <v>638532.48600000003</v>
          </cell>
          <cell r="N645">
            <v>248168.4</v>
          </cell>
        </row>
        <row r="646">
          <cell r="E646">
            <v>0</v>
          </cell>
          <cell r="K646">
            <v>0</v>
          </cell>
          <cell r="M646">
            <v>3990822.9655599999</v>
          </cell>
          <cell r="N646">
            <v>1520903.4</v>
          </cell>
        </row>
        <row r="647">
          <cell r="E647">
            <v>0</v>
          </cell>
          <cell r="K647">
            <v>0</v>
          </cell>
          <cell r="M647">
            <v>0</v>
          </cell>
          <cell r="N647">
            <v>0</v>
          </cell>
        </row>
        <row r="648">
          <cell r="E648">
            <v>0</v>
          </cell>
          <cell r="K648">
            <v>0</v>
          </cell>
          <cell r="M648">
            <v>0</v>
          </cell>
          <cell r="N648">
            <v>0</v>
          </cell>
        </row>
        <row r="649">
          <cell r="E649" t="str">
            <v>UNDP</v>
          </cell>
          <cell r="K649">
            <v>1</v>
          </cell>
          <cell r="M649">
            <v>207710.42</v>
          </cell>
          <cell r="N649">
            <v>0</v>
          </cell>
        </row>
        <row r="650">
          <cell r="E650" t="str">
            <v>UNDP</v>
          </cell>
          <cell r="K650">
            <v>1</v>
          </cell>
          <cell r="M650">
            <v>115556.08</v>
          </cell>
          <cell r="N650">
            <v>0</v>
          </cell>
        </row>
        <row r="651">
          <cell r="E651" t="str">
            <v>UNDP</v>
          </cell>
          <cell r="K651">
            <v>1</v>
          </cell>
          <cell r="M651">
            <v>44294.720000000001</v>
          </cell>
          <cell r="N651">
            <v>0</v>
          </cell>
        </row>
        <row r="652">
          <cell r="E652" t="str">
            <v>UNDP</v>
          </cell>
          <cell r="K652">
            <v>4</v>
          </cell>
          <cell r="M652">
            <v>52200</v>
          </cell>
          <cell r="N652">
            <v>0</v>
          </cell>
        </row>
        <row r="653">
          <cell r="E653" t="str">
            <v>UNDP</v>
          </cell>
          <cell r="K653">
            <v>5</v>
          </cell>
          <cell r="M653">
            <v>20000.48</v>
          </cell>
          <cell r="N653">
            <v>0</v>
          </cell>
        </row>
        <row r="654">
          <cell r="E654" t="str">
            <v>UNDP</v>
          </cell>
          <cell r="K654">
            <v>3</v>
          </cell>
          <cell r="M654">
            <v>70560</v>
          </cell>
          <cell r="N654">
            <v>0</v>
          </cell>
        </row>
        <row r="655">
          <cell r="E655" t="str">
            <v>UNDP</v>
          </cell>
          <cell r="K655">
            <v>3</v>
          </cell>
          <cell r="M655">
            <v>10000</v>
          </cell>
          <cell r="N655">
            <v>0</v>
          </cell>
        </row>
        <row r="656">
          <cell r="E656" t="str">
            <v>UNDP</v>
          </cell>
          <cell r="K656">
            <v>5</v>
          </cell>
          <cell r="M656">
            <v>8027</v>
          </cell>
          <cell r="N656">
            <v>0</v>
          </cell>
        </row>
        <row r="657">
          <cell r="E657" t="str">
            <v>UNDP</v>
          </cell>
          <cell r="K657">
            <v>4</v>
          </cell>
          <cell r="M657">
            <v>70000</v>
          </cell>
          <cell r="N657">
            <v>0</v>
          </cell>
        </row>
        <row r="658">
          <cell r="E658">
            <v>0</v>
          </cell>
          <cell r="K658">
            <v>0</v>
          </cell>
          <cell r="M658">
            <v>598348.69999999995</v>
          </cell>
          <cell r="N658">
            <v>0</v>
          </cell>
        </row>
        <row r="659">
          <cell r="E659">
            <v>0</v>
          </cell>
          <cell r="K659">
            <v>0</v>
          </cell>
          <cell r="M659">
            <v>0</v>
          </cell>
          <cell r="N659">
            <v>0</v>
          </cell>
        </row>
        <row r="660">
          <cell r="E660" t="str">
            <v>UNDP</v>
          </cell>
          <cell r="K660">
            <v>1</v>
          </cell>
          <cell r="M660">
            <v>45180</v>
          </cell>
          <cell r="N660">
            <v>0</v>
          </cell>
        </row>
        <row r="661">
          <cell r="E661">
            <v>0</v>
          </cell>
          <cell r="K661">
            <v>0</v>
          </cell>
          <cell r="M661">
            <v>45180</v>
          </cell>
          <cell r="N661">
            <v>0</v>
          </cell>
        </row>
        <row r="662">
          <cell r="E662">
            <v>0</v>
          </cell>
          <cell r="K662">
            <v>0</v>
          </cell>
          <cell r="M662">
            <v>0</v>
          </cell>
          <cell r="N662">
            <v>0</v>
          </cell>
        </row>
        <row r="663">
          <cell r="E663" t="str">
            <v>UN Women</v>
          </cell>
          <cell r="K663">
            <v>1</v>
          </cell>
          <cell r="M663">
            <v>99165.119999999995</v>
          </cell>
          <cell r="N663">
            <v>0</v>
          </cell>
        </row>
        <row r="664">
          <cell r="E664" t="str">
            <v>UN Women</v>
          </cell>
          <cell r="K664">
            <v>1</v>
          </cell>
          <cell r="M664">
            <v>72697.600000000006</v>
          </cell>
          <cell r="N664">
            <v>0</v>
          </cell>
        </row>
        <row r="665">
          <cell r="E665">
            <v>0</v>
          </cell>
          <cell r="K665">
            <v>0</v>
          </cell>
          <cell r="M665">
            <v>171862.72</v>
          </cell>
          <cell r="N665">
            <v>0</v>
          </cell>
        </row>
        <row r="666">
          <cell r="E666">
            <v>0</v>
          </cell>
          <cell r="K666">
            <v>0</v>
          </cell>
          <cell r="M666">
            <v>0</v>
          </cell>
          <cell r="N666">
            <v>0</v>
          </cell>
        </row>
        <row r="667">
          <cell r="E667" t="str">
            <v>UNFPA</v>
          </cell>
          <cell r="K667">
            <v>1</v>
          </cell>
          <cell r="M667">
            <v>93019</v>
          </cell>
          <cell r="N667">
            <v>0</v>
          </cell>
        </row>
        <row r="668">
          <cell r="E668">
            <v>0</v>
          </cell>
          <cell r="K668">
            <v>0</v>
          </cell>
          <cell r="M668">
            <v>93019</v>
          </cell>
          <cell r="N668">
            <v>0</v>
          </cell>
        </row>
        <row r="669">
          <cell r="E669" t="str">
            <v>UNDP</v>
          </cell>
          <cell r="K669" t="str">
            <v>2</v>
          </cell>
          <cell r="M669">
            <v>12400</v>
          </cell>
          <cell r="N669">
            <v>0</v>
          </cell>
        </row>
        <row r="670">
          <cell r="E670" t="str">
            <v>UNDP</v>
          </cell>
          <cell r="K670" t="str">
            <v>3</v>
          </cell>
          <cell r="M670">
            <v>7500</v>
          </cell>
          <cell r="N670">
            <v>0</v>
          </cell>
        </row>
        <row r="671">
          <cell r="E671" t="str">
            <v>UNDP</v>
          </cell>
          <cell r="K671" t="str">
            <v>4</v>
          </cell>
          <cell r="M671">
            <v>15950</v>
          </cell>
          <cell r="N671">
            <v>0</v>
          </cell>
        </row>
        <row r="672">
          <cell r="E672" t="str">
            <v>UNDP</v>
          </cell>
          <cell r="K672" t="str">
            <v>5</v>
          </cell>
          <cell r="M672">
            <v>5515</v>
          </cell>
          <cell r="N672">
            <v>0</v>
          </cell>
        </row>
        <row r="673">
          <cell r="E673" t="str">
            <v>UNDP</v>
          </cell>
          <cell r="K673" t="str">
            <v>7</v>
          </cell>
          <cell r="M673">
            <v>21715</v>
          </cell>
          <cell r="N673">
            <v>0</v>
          </cell>
        </row>
        <row r="674">
          <cell r="E674">
            <v>0</v>
          </cell>
          <cell r="K674">
            <v>0</v>
          </cell>
          <cell r="M674">
            <v>63080</v>
          </cell>
          <cell r="N674">
            <v>0</v>
          </cell>
        </row>
        <row r="675">
          <cell r="E675" t="str">
            <v>UN Women</v>
          </cell>
          <cell r="K675">
            <v>4</v>
          </cell>
          <cell r="M675">
            <v>30000</v>
          </cell>
          <cell r="N675">
            <v>0</v>
          </cell>
        </row>
        <row r="676">
          <cell r="E676" t="str">
            <v>UN Women</v>
          </cell>
          <cell r="K676">
            <v>4</v>
          </cell>
          <cell r="M676">
            <v>50000</v>
          </cell>
          <cell r="N676">
            <v>0</v>
          </cell>
        </row>
        <row r="677">
          <cell r="E677" t="str">
            <v>UN Women</v>
          </cell>
          <cell r="K677">
            <v>7</v>
          </cell>
          <cell r="M677">
            <v>4415.59</v>
          </cell>
          <cell r="N677">
            <v>0</v>
          </cell>
        </row>
        <row r="678">
          <cell r="E678">
            <v>0</v>
          </cell>
          <cell r="K678">
            <v>0</v>
          </cell>
          <cell r="M678">
            <v>84415.59</v>
          </cell>
          <cell r="N678">
            <v>0</v>
          </cell>
        </row>
        <row r="679">
          <cell r="E679">
            <v>0</v>
          </cell>
          <cell r="K679">
            <v>0</v>
          </cell>
          <cell r="M679">
            <v>908410.41999999993</v>
          </cell>
          <cell r="N679">
            <v>0</v>
          </cell>
        </row>
        <row r="680">
          <cell r="E680">
            <v>0</v>
          </cell>
          <cell r="K680">
            <v>0</v>
          </cell>
          <cell r="M680">
            <v>5046728.9755600002</v>
          </cell>
          <cell r="N680">
            <v>1520903.4</v>
          </cell>
        </row>
        <row r="681">
          <cell r="E681">
            <v>0</v>
          </cell>
          <cell r="K681">
            <v>0</v>
          </cell>
          <cell r="M681">
            <v>353271.02828920004</v>
          </cell>
          <cell r="N681">
            <v>106463.238</v>
          </cell>
        </row>
        <row r="682">
          <cell r="E682">
            <v>0</v>
          </cell>
          <cell r="K682">
            <v>0</v>
          </cell>
          <cell r="M682">
            <v>5400000.0038492</v>
          </cell>
          <cell r="N682">
            <v>1627366.6379999998</v>
          </cell>
        </row>
        <row r="683">
          <cell r="E683">
            <v>0</v>
          </cell>
          <cell r="K683">
            <v>0</v>
          </cell>
          <cell r="M683">
            <v>67496</v>
          </cell>
          <cell r="N683">
            <v>0</v>
          </cell>
        </row>
        <row r="684">
          <cell r="E684">
            <v>0</v>
          </cell>
          <cell r="K684">
            <v>0</v>
          </cell>
          <cell r="M684">
            <v>5467496.0038492</v>
          </cell>
          <cell r="N684">
            <v>0</v>
          </cell>
        </row>
        <row r="685">
          <cell r="E685">
            <v>0</v>
          </cell>
          <cell r="K685">
            <v>0</v>
          </cell>
          <cell r="M685">
            <v>0</v>
          </cell>
          <cell r="N685">
            <v>0</v>
          </cell>
        </row>
        <row r="686">
          <cell r="E686">
            <v>0</v>
          </cell>
          <cell r="K686">
            <v>0</v>
          </cell>
          <cell r="M686">
            <v>0</v>
          </cell>
          <cell r="N686">
            <v>0</v>
          </cell>
        </row>
        <row r="687">
          <cell r="E687">
            <v>0</v>
          </cell>
          <cell r="K687">
            <v>0</v>
          </cell>
          <cell r="M687">
            <v>0</v>
          </cell>
          <cell r="N687">
            <v>0</v>
          </cell>
        </row>
        <row r="688">
          <cell r="E688">
            <v>0</v>
          </cell>
          <cell r="K688">
            <v>0</v>
          </cell>
          <cell r="M688">
            <v>0</v>
          </cell>
          <cell r="N688">
            <v>0</v>
          </cell>
        </row>
        <row r="689">
          <cell r="E689">
            <v>0</v>
          </cell>
          <cell r="K689">
            <v>0</v>
          </cell>
          <cell r="M689">
            <v>0</v>
          </cell>
          <cell r="N689">
            <v>0</v>
          </cell>
        </row>
        <row r="690">
          <cell r="E690">
            <v>0</v>
          </cell>
          <cell r="K690">
            <v>0</v>
          </cell>
          <cell r="M690">
            <v>0</v>
          </cell>
          <cell r="N690">
            <v>0</v>
          </cell>
        </row>
        <row r="691">
          <cell r="E691">
            <v>0</v>
          </cell>
          <cell r="K691">
            <v>0</v>
          </cell>
          <cell r="M691">
            <v>0</v>
          </cell>
          <cell r="N691">
            <v>0</v>
          </cell>
        </row>
        <row r="692">
          <cell r="E692">
            <v>0</v>
          </cell>
          <cell r="K692">
            <v>0</v>
          </cell>
          <cell r="M692">
            <v>0</v>
          </cell>
          <cell r="N692">
            <v>0</v>
          </cell>
        </row>
        <row r="693">
          <cell r="E693">
            <v>0</v>
          </cell>
          <cell r="K693">
            <v>0</v>
          </cell>
          <cell r="M693">
            <v>0</v>
          </cell>
          <cell r="N693">
            <v>0</v>
          </cell>
        </row>
        <row r="694">
          <cell r="E694">
            <v>0</v>
          </cell>
          <cell r="K694">
            <v>0</v>
          </cell>
          <cell r="M694">
            <v>0</v>
          </cell>
          <cell r="N694">
            <v>0</v>
          </cell>
        </row>
        <row r="695">
          <cell r="E695">
            <v>0</v>
          </cell>
          <cell r="K695">
            <v>0</v>
          </cell>
          <cell r="M695">
            <v>0</v>
          </cell>
          <cell r="N695">
            <v>0</v>
          </cell>
        </row>
        <row r="696">
          <cell r="E696">
            <v>0</v>
          </cell>
          <cell r="K696">
            <v>0</v>
          </cell>
          <cell r="M696">
            <v>0</v>
          </cell>
          <cell r="N696">
            <v>0</v>
          </cell>
        </row>
        <row r="697">
          <cell r="E697">
            <v>0</v>
          </cell>
          <cell r="K697">
            <v>0</v>
          </cell>
          <cell r="M697">
            <v>0</v>
          </cell>
          <cell r="N697">
            <v>0</v>
          </cell>
        </row>
        <row r="698">
          <cell r="E698">
            <v>0</v>
          </cell>
          <cell r="K698">
            <v>0</v>
          </cell>
          <cell r="M698">
            <v>0</v>
          </cell>
          <cell r="N698">
            <v>0</v>
          </cell>
        </row>
        <row r="699">
          <cell r="E699">
            <v>0</v>
          </cell>
          <cell r="K699">
            <v>0</v>
          </cell>
          <cell r="M699">
            <v>0</v>
          </cell>
          <cell r="N699">
            <v>0</v>
          </cell>
        </row>
        <row r="700">
          <cell r="E700">
            <v>0</v>
          </cell>
          <cell r="K700">
            <v>0</v>
          </cell>
          <cell r="M700">
            <v>0</v>
          </cell>
          <cell r="N700">
            <v>0</v>
          </cell>
        </row>
        <row r="701">
          <cell r="E701">
            <v>0</v>
          </cell>
          <cell r="K701">
            <v>0</v>
          </cell>
          <cell r="M701">
            <v>0</v>
          </cell>
          <cell r="N701">
            <v>0</v>
          </cell>
        </row>
        <row r="702">
          <cell r="E702">
            <v>0</v>
          </cell>
          <cell r="K702">
            <v>0</v>
          </cell>
          <cell r="M702">
            <v>0</v>
          </cell>
          <cell r="N702">
            <v>0</v>
          </cell>
        </row>
        <row r="703">
          <cell r="E703">
            <v>0</v>
          </cell>
          <cell r="K703">
            <v>0</v>
          </cell>
          <cell r="M703">
            <v>0</v>
          </cell>
          <cell r="N703">
            <v>0</v>
          </cell>
        </row>
        <row r="704">
          <cell r="E704">
            <v>0</v>
          </cell>
          <cell r="K704">
            <v>0</v>
          </cell>
          <cell r="M704">
            <v>0</v>
          </cell>
          <cell r="N704">
            <v>0</v>
          </cell>
        </row>
        <row r="705">
          <cell r="E705">
            <v>0</v>
          </cell>
          <cell r="K705">
            <v>0</v>
          </cell>
          <cell r="M705">
            <v>0</v>
          </cell>
          <cell r="N705">
            <v>0</v>
          </cell>
        </row>
        <row r="706">
          <cell r="E706">
            <v>0</v>
          </cell>
          <cell r="K706">
            <v>0</v>
          </cell>
          <cell r="M706">
            <v>0</v>
          </cell>
          <cell r="N706">
            <v>0</v>
          </cell>
        </row>
        <row r="707">
          <cell r="E707">
            <v>0</v>
          </cell>
          <cell r="K707">
            <v>0</v>
          </cell>
          <cell r="M707">
            <v>0</v>
          </cell>
          <cell r="N707">
            <v>0</v>
          </cell>
        </row>
        <row r="708">
          <cell r="E708">
            <v>0</v>
          </cell>
          <cell r="K708">
            <v>0</v>
          </cell>
          <cell r="M708">
            <v>0</v>
          </cell>
          <cell r="N708">
            <v>0</v>
          </cell>
        </row>
        <row r="709">
          <cell r="E709">
            <v>0</v>
          </cell>
          <cell r="K709">
            <v>0</v>
          </cell>
          <cell r="M709">
            <v>0</v>
          </cell>
          <cell r="N709">
            <v>0</v>
          </cell>
        </row>
        <row r="710">
          <cell r="E710">
            <v>0</v>
          </cell>
          <cell r="K710">
            <v>0</v>
          </cell>
          <cell r="M710">
            <v>0</v>
          </cell>
          <cell r="N710">
            <v>0</v>
          </cell>
        </row>
        <row r="711">
          <cell r="E711">
            <v>0</v>
          </cell>
          <cell r="K711">
            <v>0</v>
          </cell>
          <cell r="M711">
            <v>0</v>
          </cell>
          <cell r="N711">
            <v>0</v>
          </cell>
        </row>
        <row r="712">
          <cell r="E712">
            <v>0</v>
          </cell>
          <cell r="K712">
            <v>0</v>
          </cell>
          <cell r="M712">
            <v>0</v>
          </cell>
          <cell r="N712">
            <v>0</v>
          </cell>
        </row>
        <row r="713">
          <cell r="E713">
            <v>0</v>
          </cell>
          <cell r="K713">
            <v>0</v>
          </cell>
          <cell r="M713">
            <v>0</v>
          </cell>
          <cell r="N713">
            <v>0</v>
          </cell>
        </row>
        <row r="714">
          <cell r="E714">
            <v>0</v>
          </cell>
          <cell r="K714">
            <v>0</v>
          </cell>
          <cell r="M714">
            <v>0</v>
          </cell>
          <cell r="N714">
            <v>0</v>
          </cell>
        </row>
        <row r="715">
          <cell r="E715">
            <v>0</v>
          </cell>
          <cell r="K715">
            <v>0</v>
          </cell>
          <cell r="M715">
            <v>0</v>
          </cell>
          <cell r="N715">
            <v>0</v>
          </cell>
        </row>
        <row r="716">
          <cell r="E716">
            <v>0</v>
          </cell>
          <cell r="K716">
            <v>0</v>
          </cell>
          <cell r="M716">
            <v>0</v>
          </cell>
          <cell r="N716">
            <v>0</v>
          </cell>
        </row>
        <row r="717">
          <cell r="E717">
            <v>0</v>
          </cell>
          <cell r="K717">
            <v>0</v>
          </cell>
          <cell r="M717">
            <v>0</v>
          </cell>
          <cell r="N717">
            <v>0</v>
          </cell>
        </row>
        <row r="718">
          <cell r="E718">
            <v>0</v>
          </cell>
          <cell r="K718">
            <v>0</v>
          </cell>
          <cell r="M718">
            <v>0</v>
          </cell>
          <cell r="N718">
            <v>0</v>
          </cell>
        </row>
        <row r="719">
          <cell r="E719">
            <v>0</v>
          </cell>
          <cell r="K719">
            <v>0</v>
          </cell>
          <cell r="M719">
            <v>0</v>
          </cell>
          <cell r="N719">
            <v>0</v>
          </cell>
        </row>
        <row r="720">
          <cell r="E720">
            <v>0</v>
          </cell>
          <cell r="K720">
            <v>0</v>
          </cell>
          <cell r="M720">
            <v>0</v>
          </cell>
          <cell r="N720">
            <v>0</v>
          </cell>
        </row>
        <row r="721">
          <cell r="E721">
            <v>0</v>
          </cell>
          <cell r="K721">
            <v>0</v>
          </cell>
          <cell r="M721">
            <v>0</v>
          </cell>
          <cell r="N721">
            <v>0</v>
          </cell>
        </row>
        <row r="722">
          <cell r="E722">
            <v>0</v>
          </cell>
          <cell r="K722">
            <v>0</v>
          </cell>
          <cell r="M722">
            <v>0</v>
          </cell>
          <cell r="N722">
            <v>0</v>
          </cell>
        </row>
        <row r="723">
          <cell r="E723">
            <v>0</v>
          </cell>
          <cell r="K723">
            <v>0</v>
          </cell>
          <cell r="M723">
            <v>0</v>
          </cell>
          <cell r="N723">
            <v>0</v>
          </cell>
        </row>
        <row r="724">
          <cell r="E724">
            <v>0</v>
          </cell>
          <cell r="K724">
            <v>0</v>
          </cell>
          <cell r="M724">
            <v>0</v>
          </cell>
          <cell r="N724">
            <v>0</v>
          </cell>
        </row>
        <row r="725">
          <cell r="E725">
            <v>0</v>
          </cell>
          <cell r="K725">
            <v>0</v>
          </cell>
          <cell r="M725">
            <v>0</v>
          </cell>
          <cell r="N725">
            <v>0</v>
          </cell>
        </row>
        <row r="726">
          <cell r="E726">
            <v>0</v>
          </cell>
          <cell r="K726">
            <v>0</v>
          </cell>
          <cell r="M726">
            <v>0</v>
          </cell>
          <cell r="N726">
            <v>0</v>
          </cell>
        </row>
        <row r="727">
          <cell r="E727">
            <v>0</v>
          </cell>
          <cell r="K727">
            <v>0</v>
          </cell>
          <cell r="M727">
            <v>0</v>
          </cell>
          <cell r="N727">
            <v>0</v>
          </cell>
        </row>
        <row r="728">
          <cell r="E728">
            <v>0</v>
          </cell>
          <cell r="K728">
            <v>0</v>
          </cell>
          <cell r="M728">
            <v>0</v>
          </cell>
          <cell r="N728">
            <v>0</v>
          </cell>
        </row>
        <row r="729">
          <cell r="E729">
            <v>0</v>
          </cell>
          <cell r="K729">
            <v>0</v>
          </cell>
          <cell r="M729">
            <v>0</v>
          </cell>
          <cell r="N729">
            <v>0</v>
          </cell>
        </row>
        <row r="730">
          <cell r="E730">
            <v>0</v>
          </cell>
          <cell r="K730">
            <v>0</v>
          </cell>
          <cell r="M730">
            <v>0</v>
          </cell>
          <cell r="N730">
            <v>0</v>
          </cell>
        </row>
        <row r="731">
          <cell r="E731">
            <v>0</v>
          </cell>
          <cell r="K731">
            <v>0</v>
          </cell>
          <cell r="M731">
            <v>0</v>
          </cell>
          <cell r="N731">
            <v>0</v>
          </cell>
        </row>
        <row r="732">
          <cell r="E732">
            <v>0</v>
          </cell>
          <cell r="K732">
            <v>0</v>
          </cell>
          <cell r="M732">
            <v>0</v>
          </cell>
          <cell r="N732">
            <v>0</v>
          </cell>
        </row>
        <row r="733">
          <cell r="E733">
            <v>0</v>
          </cell>
          <cell r="K733">
            <v>0</v>
          </cell>
          <cell r="M733">
            <v>0</v>
          </cell>
          <cell r="N733">
            <v>0</v>
          </cell>
        </row>
        <row r="734">
          <cell r="E734">
            <v>0</v>
          </cell>
          <cell r="K734">
            <v>0</v>
          </cell>
          <cell r="M734">
            <v>0</v>
          </cell>
          <cell r="N734">
            <v>0</v>
          </cell>
        </row>
        <row r="735">
          <cell r="E735">
            <v>0</v>
          </cell>
          <cell r="K735">
            <v>0</v>
          </cell>
          <cell r="M735">
            <v>0</v>
          </cell>
          <cell r="N735">
            <v>0</v>
          </cell>
        </row>
        <row r="736">
          <cell r="E736">
            <v>0</v>
          </cell>
          <cell r="K736">
            <v>0</v>
          </cell>
          <cell r="M736">
            <v>0</v>
          </cell>
          <cell r="N736">
            <v>0</v>
          </cell>
        </row>
        <row r="737">
          <cell r="E737">
            <v>0</v>
          </cell>
          <cell r="K737">
            <v>0</v>
          </cell>
          <cell r="M737">
            <v>0</v>
          </cell>
          <cell r="N737">
            <v>0</v>
          </cell>
        </row>
        <row r="738">
          <cell r="E738">
            <v>0</v>
          </cell>
          <cell r="K738">
            <v>0</v>
          </cell>
          <cell r="M738">
            <v>0</v>
          </cell>
          <cell r="N738">
            <v>0</v>
          </cell>
        </row>
        <row r="739">
          <cell r="E739">
            <v>0</v>
          </cell>
          <cell r="K739">
            <v>0</v>
          </cell>
          <cell r="M739">
            <v>0</v>
          </cell>
          <cell r="N739">
            <v>0</v>
          </cell>
        </row>
        <row r="740">
          <cell r="E740">
            <v>0</v>
          </cell>
          <cell r="K740">
            <v>0</v>
          </cell>
          <cell r="M740">
            <v>0</v>
          </cell>
          <cell r="N740">
            <v>0</v>
          </cell>
        </row>
        <row r="741">
          <cell r="E741">
            <v>0</v>
          </cell>
          <cell r="K741">
            <v>0</v>
          </cell>
          <cell r="M741">
            <v>0</v>
          </cell>
          <cell r="N741">
            <v>0</v>
          </cell>
        </row>
        <row r="742">
          <cell r="E742">
            <v>0</v>
          </cell>
          <cell r="K742">
            <v>0</v>
          </cell>
          <cell r="M742">
            <v>0</v>
          </cell>
          <cell r="N742">
            <v>0</v>
          </cell>
        </row>
        <row r="743">
          <cell r="E743">
            <v>0</v>
          </cell>
          <cell r="K743">
            <v>0</v>
          </cell>
          <cell r="M743">
            <v>0</v>
          </cell>
          <cell r="N743">
            <v>0</v>
          </cell>
        </row>
        <row r="744">
          <cell r="E744">
            <v>0</v>
          </cell>
          <cell r="K744">
            <v>0</v>
          </cell>
          <cell r="M744">
            <v>0</v>
          </cell>
          <cell r="N744">
            <v>0</v>
          </cell>
        </row>
        <row r="745">
          <cell r="E745">
            <v>0</v>
          </cell>
          <cell r="K745">
            <v>0</v>
          </cell>
          <cell r="M745">
            <v>0</v>
          </cell>
          <cell r="N745">
            <v>0</v>
          </cell>
        </row>
        <row r="746">
          <cell r="E746">
            <v>0</v>
          </cell>
          <cell r="K746">
            <v>0</v>
          </cell>
          <cell r="M746">
            <v>0</v>
          </cell>
          <cell r="N746">
            <v>0</v>
          </cell>
        </row>
        <row r="747">
          <cell r="E747">
            <v>0</v>
          </cell>
          <cell r="K747">
            <v>0</v>
          </cell>
          <cell r="M747">
            <v>0</v>
          </cell>
          <cell r="N747">
            <v>0</v>
          </cell>
        </row>
        <row r="748">
          <cell r="E748">
            <v>0</v>
          </cell>
          <cell r="K748">
            <v>0</v>
          </cell>
          <cell r="M748">
            <v>0</v>
          </cell>
          <cell r="N748">
            <v>0</v>
          </cell>
        </row>
        <row r="749">
          <cell r="E749">
            <v>0</v>
          </cell>
          <cell r="K749">
            <v>0</v>
          </cell>
          <cell r="M749">
            <v>0</v>
          </cell>
          <cell r="N749">
            <v>0</v>
          </cell>
        </row>
        <row r="750">
          <cell r="E750">
            <v>0</v>
          </cell>
          <cell r="K750">
            <v>0</v>
          </cell>
          <cell r="M750">
            <v>0</v>
          </cell>
          <cell r="N750">
            <v>0</v>
          </cell>
        </row>
        <row r="751">
          <cell r="E751">
            <v>0</v>
          </cell>
          <cell r="K751">
            <v>0</v>
          </cell>
          <cell r="M751">
            <v>0</v>
          </cell>
          <cell r="N751">
            <v>0</v>
          </cell>
        </row>
        <row r="752">
          <cell r="E752">
            <v>0</v>
          </cell>
          <cell r="K752">
            <v>0</v>
          </cell>
          <cell r="M752">
            <v>0</v>
          </cell>
          <cell r="N752">
            <v>0</v>
          </cell>
        </row>
        <row r="753">
          <cell r="E753">
            <v>0</v>
          </cell>
          <cell r="K753">
            <v>0</v>
          </cell>
          <cell r="M753">
            <v>0</v>
          </cell>
          <cell r="N753">
            <v>0</v>
          </cell>
        </row>
        <row r="754">
          <cell r="E754">
            <v>0</v>
          </cell>
          <cell r="K754">
            <v>0</v>
          </cell>
          <cell r="M754">
            <v>0</v>
          </cell>
          <cell r="N754">
            <v>0</v>
          </cell>
        </row>
        <row r="755">
          <cell r="E755">
            <v>0</v>
          </cell>
          <cell r="K755">
            <v>0</v>
          </cell>
          <cell r="M755">
            <v>0</v>
          </cell>
          <cell r="N755">
            <v>0</v>
          </cell>
        </row>
        <row r="756">
          <cell r="E756">
            <v>0</v>
          </cell>
          <cell r="K756">
            <v>0</v>
          </cell>
          <cell r="M756">
            <v>0</v>
          </cell>
          <cell r="N756">
            <v>0</v>
          </cell>
        </row>
        <row r="757">
          <cell r="E757">
            <v>0</v>
          </cell>
          <cell r="K757">
            <v>0</v>
          </cell>
          <cell r="M757">
            <v>0</v>
          </cell>
          <cell r="N757">
            <v>0</v>
          </cell>
        </row>
        <row r="758">
          <cell r="E758">
            <v>0</v>
          </cell>
          <cell r="K758">
            <v>0</v>
          </cell>
          <cell r="M758">
            <v>0</v>
          </cell>
          <cell r="N758">
            <v>0</v>
          </cell>
        </row>
        <row r="759">
          <cell r="E759">
            <v>0</v>
          </cell>
          <cell r="K759">
            <v>0</v>
          </cell>
          <cell r="M759">
            <v>0</v>
          </cell>
          <cell r="N759">
            <v>0</v>
          </cell>
        </row>
        <row r="760">
          <cell r="E760">
            <v>0</v>
          </cell>
          <cell r="K760">
            <v>0</v>
          </cell>
          <cell r="M760">
            <v>0</v>
          </cell>
          <cell r="N760">
            <v>0</v>
          </cell>
        </row>
        <row r="761">
          <cell r="E761">
            <v>0</v>
          </cell>
          <cell r="K761">
            <v>0</v>
          </cell>
          <cell r="M761">
            <v>0</v>
          </cell>
          <cell r="N761">
            <v>0</v>
          </cell>
        </row>
        <row r="762">
          <cell r="E762">
            <v>0</v>
          </cell>
          <cell r="K762">
            <v>0</v>
          </cell>
          <cell r="M762">
            <v>0</v>
          </cell>
          <cell r="N762">
            <v>0</v>
          </cell>
        </row>
        <row r="763">
          <cell r="E763">
            <v>0</v>
          </cell>
          <cell r="K763">
            <v>0</v>
          </cell>
          <cell r="M763">
            <v>0</v>
          </cell>
          <cell r="N763">
            <v>0</v>
          </cell>
        </row>
        <row r="764">
          <cell r="E764">
            <v>0</v>
          </cell>
          <cell r="K764">
            <v>0</v>
          </cell>
          <cell r="M764">
            <v>0</v>
          </cell>
          <cell r="N764">
            <v>0</v>
          </cell>
        </row>
        <row r="765">
          <cell r="E765">
            <v>0</v>
          </cell>
          <cell r="K765">
            <v>0</v>
          </cell>
          <cell r="M765">
            <v>0</v>
          </cell>
          <cell r="N765">
            <v>0</v>
          </cell>
        </row>
        <row r="766">
          <cell r="E766">
            <v>0</v>
          </cell>
          <cell r="K766">
            <v>0</v>
          </cell>
          <cell r="M766">
            <v>0</v>
          </cell>
          <cell r="N766">
            <v>0</v>
          </cell>
        </row>
        <row r="767">
          <cell r="E767">
            <v>0</v>
          </cell>
          <cell r="K767">
            <v>0</v>
          </cell>
          <cell r="M767">
            <v>0</v>
          </cell>
          <cell r="N767">
            <v>0</v>
          </cell>
        </row>
        <row r="768">
          <cell r="E768">
            <v>0</v>
          </cell>
          <cell r="K768">
            <v>0</v>
          </cell>
          <cell r="M768">
            <v>0</v>
          </cell>
          <cell r="N768">
            <v>0</v>
          </cell>
        </row>
        <row r="769">
          <cell r="E769">
            <v>0</v>
          </cell>
          <cell r="K769">
            <v>0</v>
          </cell>
          <cell r="M769">
            <v>0</v>
          </cell>
          <cell r="N769">
            <v>0</v>
          </cell>
        </row>
        <row r="770">
          <cell r="E770">
            <v>0</v>
          </cell>
          <cell r="K770">
            <v>0</v>
          </cell>
          <cell r="M770">
            <v>0</v>
          </cell>
          <cell r="N770">
            <v>0</v>
          </cell>
        </row>
        <row r="771">
          <cell r="E771">
            <v>0</v>
          </cell>
          <cell r="K771">
            <v>0</v>
          </cell>
          <cell r="M771">
            <v>0</v>
          </cell>
          <cell r="N771">
            <v>0</v>
          </cell>
        </row>
        <row r="772">
          <cell r="E772">
            <v>0</v>
          </cell>
          <cell r="K772">
            <v>0</v>
          </cell>
          <cell r="M772">
            <v>0</v>
          </cell>
          <cell r="N772">
            <v>0</v>
          </cell>
        </row>
        <row r="773">
          <cell r="E773">
            <v>0</v>
          </cell>
          <cell r="K773">
            <v>0</v>
          </cell>
          <cell r="M773">
            <v>0</v>
          </cell>
          <cell r="N773">
            <v>0</v>
          </cell>
        </row>
        <row r="774">
          <cell r="E774">
            <v>0</v>
          </cell>
          <cell r="K774">
            <v>0</v>
          </cell>
          <cell r="M774">
            <v>0</v>
          </cell>
          <cell r="N774">
            <v>0</v>
          </cell>
        </row>
        <row r="775">
          <cell r="E775">
            <v>0</v>
          </cell>
          <cell r="K775">
            <v>0</v>
          </cell>
          <cell r="M775">
            <v>0</v>
          </cell>
          <cell r="N775">
            <v>0</v>
          </cell>
        </row>
        <row r="776">
          <cell r="E776">
            <v>0</v>
          </cell>
          <cell r="K776">
            <v>0</v>
          </cell>
          <cell r="M776">
            <v>0</v>
          </cell>
          <cell r="N776">
            <v>0</v>
          </cell>
        </row>
        <row r="777">
          <cell r="E777">
            <v>0</v>
          </cell>
          <cell r="K777">
            <v>0</v>
          </cell>
          <cell r="M777">
            <v>0</v>
          </cell>
          <cell r="N777">
            <v>0</v>
          </cell>
        </row>
        <row r="778">
          <cell r="E778">
            <v>0</v>
          </cell>
          <cell r="K778">
            <v>0</v>
          </cell>
          <cell r="M778">
            <v>0</v>
          </cell>
          <cell r="N778">
            <v>0</v>
          </cell>
        </row>
        <row r="779">
          <cell r="E779">
            <v>0</v>
          </cell>
          <cell r="K779">
            <v>0</v>
          </cell>
          <cell r="M779">
            <v>0</v>
          </cell>
          <cell r="N779">
            <v>0</v>
          </cell>
        </row>
        <row r="780">
          <cell r="E780">
            <v>0</v>
          </cell>
          <cell r="K780">
            <v>0</v>
          </cell>
          <cell r="M780">
            <v>0</v>
          </cell>
          <cell r="N780">
            <v>0</v>
          </cell>
        </row>
        <row r="781">
          <cell r="E781">
            <v>0</v>
          </cell>
          <cell r="K781">
            <v>0</v>
          </cell>
          <cell r="M781">
            <v>0</v>
          </cell>
          <cell r="N781">
            <v>0</v>
          </cell>
        </row>
        <row r="782">
          <cell r="E782">
            <v>0</v>
          </cell>
          <cell r="K782">
            <v>0</v>
          </cell>
          <cell r="M782">
            <v>0</v>
          </cell>
          <cell r="N782">
            <v>0</v>
          </cell>
        </row>
        <row r="783">
          <cell r="E783">
            <v>0</v>
          </cell>
          <cell r="K783">
            <v>0</v>
          </cell>
          <cell r="M783">
            <v>0</v>
          </cell>
          <cell r="N783">
            <v>0</v>
          </cell>
        </row>
        <row r="784">
          <cell r="E784">
            <v>0</v>
          </cell>
          <cell r="K784">
            <v>0</v>
          </cell>
          <cell r="M784">
            <v>0</v>
          </cell>
          <cell r="N784">
            <v>0</v>
          </cell>
        </row>
        <row r="785">
          <cell r="E785">
            <v>0</v>
          </cell>
          <cell r="K785">
            <v>0</v>
          </cell>
          <cell r="M785">
            <v>0</v>
          </cell>
          <cell r="N785">
            <v>0</v>
          </cell>
        </row>
        <row r="786">
          <cell r="E786">
            <v>0</v>
          </cell>
          <cell r="K786">
            <v>0</v>
          </cell>
          <cell r="M786">
            <v>0</v>
          </cell>
          <cell r="N786">
            <v>0</v>
          </cell>
        </row>
        <row r="787">
          <cell r="E787">
            <v>0</v>
          </cell>
          <cell r="K787">
            <v>0</v>
          </cell>
          <cell r="M787">
            <v>0</v>
          </cell>
          <cell r="N787">
            <v>0</v>
          </cell>
        </row>
        <row r="788">
          <cell r="E788">
            <v>0</v>
          </cell>
          <cell r="K788">
            <v>0</v>
          </cell>
          <cell r="M788">
            <v>0</v>
          </cell>
          <cell r="N788">
            <v>0</v>
          </cell>
        </row>
        <row r="789">
          <cell r="E789">
            <v>0</v>
          </cell>
          <cell r="K789">
            <v>0</v>
          </cell>
          <cell r="M789">
            <v>0</v>
          </cell>
          <cell r="N789">
            <v>0</v>
          </cell>
        </row>
        <row r="790">
          <cell r="E790">
            <v>0</v>
          </cell>
          <cell r="K790">
            <v>0</v>
          </cell>
          <cell r="M790">
            <v>0</v>
          </cell>
          <cell r="N790">
            <v>0</v>
          </cell>
        </row>
        <row r="791">
          <cell r="E791">
            <v>0</v>
          </cell>
          <cell r="K791">
            <v>0</v>
          </cell>
          <cell r="M791">
            <v>0</v>
          </cell>
          <cell r="N791">
            <v>0</v>
          </cell>
        </row>
        <row r="792">
          <cell r="E792">
            <v>0</v>
          </cell>
          <cell r="K792">
            <v>0</v>
          </cell>
          <cell r="M792">
            <v>0</v>
          </cell>
          <cell r="N792">
            <v>0</v>
          </cell>
        </row>
        <row r="793">
          <cell r="E793">
            <v>0</v>
          </cell>
          <cell r="K793">
            <v>0</v>
          </cell>
          <cell r="M793">
            <v>0</v>
          </cell>
          <cell r="N793">
            <v>0</v>
          </cell>
        </row>
        <row r="794">
          <cell r="E794">
            <v>0</v>
          </cell>
          <cell r="K794">
            <v>0</v>
          </cell>
          <cell r="M794">
            <v>0</v>
          </cell>
          <cell r="N794">
            <v>0</v>
          </cell>
        </row>
        <row r="795">
          <cell r="E795">
            <v>0</v>
          </cell>
          <cell r="K795">
            <v>0</v>
          </cell>
          <cell r="M795">
            <v>0</v>
          </cell>
          <cell r="N795">
            <v>0</v>
          </cell>
        </row>
        <row r="796">
          <cell r="E796">
            <v>0</v>
          </cell>
          <cell r="K796">
            <v>0</v>
          </cell>
          <cell r="M796">
            <v>0</v>
          </cell>
          <cell r="N796">
            <v>0</v>
          </cell>
        </row>
        <row r="797">
          <cell r="E797">
            <v>0</v>
          </cell>
          <cell r="K797">
            <v>0</v>
          </cell>
          <cell r="M797">
            <v>0</v>
          </cell>
          <cell r="N797">
            <v>0</v>
          </cell>
        </row>
        <row r="798">
          <cell r="E798">
            <v>0</v>
          </cell>
          <cell r="K798">
            <v>0</v>
          </cell>
          <cell r="M798">
            <v>0</v>
          </cell>
          <cell r="N798">
            <v>0</v>
          </cell>
        </row>
        <row r="799">
          <cell r="E799">
            <v>0</v>
          </cell>
          <cell r="K799">
            <v>0</v>
          </cell>
          <cell r="M799">
            <v>0</v>
          </cell>
          <cell r="N799">
            <v>0</v>
          </cell>
        </row>
        <row r="800">
          <cell r="E800">
            <v>0</v>
          </cell>
          <cell r="K800">
            <v>0</v>
          </cell>
          <cell r="M800">
            <v>0</v>
          </cell>
          <cell r="N800">
            <v>0</v>
          </cell>
        </row>
        <row r="801">
          <cell r="E801">
            <v>0</v>
          </cell>
          <cell r="K801">
            <v>0</v>
          </cell>
          <cell r="M801">
            <v>0</v>
          </cell>
          <cell r="N801">
            <v>0</v>
          </cell>
        </row>
        <row r="802">
          <cell r="E802">
            <v>0</v>
          </cell>
          <cell r="K802">
            <v>0</v>
          </cell>
          <cell r="M802">
            <v>0</v>
          </cell>
          <cell r="N802">
            <v>0</v>
          </cell>
        </row>
        <row r="803">
          <cell r="E803">
            <v>0</v>
          </cell>
          <cell r="K803">
            <v>0</v>
          </cell>
          <cell r="M803">
            <v>0</v>
          </cell>
          <cell r="N803">
            <v>0</v>
          </cell>
        </row>
        <row r="804">
          <cell r="E804">
            <v>0</v>
          </cell>
          <cell r="K804">
            <v>0</v>
          </cell>
          <cell r="M804">
            <v>0</v>
          </cell>
          <cell r="N804">
            <v>0</v>
          </cell>
        </row>
        <row r="805">
          <cell r="E805">
            <v>0</v>
          </cell>
          <cell r="K805">
            <v>0</v>
          </cell>
          <cell r="M805">
            <v>0</v>
          </cell>
          <cell r="N805">
            <v>0</v>
          </cell>
        </row>
        <row r="806">
          <cell r="E806">
            <v>0</v>
          </cell>
          <cell r="K806">
            <v>0</v>
          </cell>
          <cell r="M806">
            <v>0</v>
          </cell>
          <cell r="N806">
            <v>0</v>
          </cell>
        </row>
        <row r="807">
          <cell r="E807">
            <v>0</v>
          </cell>
          <cell r="K807">
            <v>0</v>
          </cell>
          <cell r="M807">
            <v>0</v>
          </cell>
          <cell r="N807">
            <v>0</v>
          </cell>
        </row>
        <row r="808">
          <cell r="E808">
            <v>0</v>
          </cell>
          <cell r="K808">
            <v>0</v>
          </cell>
          <cell r="M808">
            <v>0</v>
          </cell>
          <cell r="N808">
            <v>0</v>
          </cell>
        </row>
        <row r="809">
          <cell r="E809">
            <v>0</v>
          </cell>
          <cell r="K809">
            <v>0</v>
          </cell>
          <cell r="M809">
            <v>0</v>
          </cell>
          <cell r="N809">
            <v>0</v>
          </cell>
        </row>
        <row r="810">
          <cell r="E810">
            <v>0</v>
          </cell>
          <cell r="K810">
            <v>0</v>
          </cell>
          <cell r="M810">
            <v>0</v>
          </cell>
          <cell r="N810">
            <v>0</v>
          </cell>
        </row>
        <row r="811">
          <cell r="E811">
            <v>0</v>
          </cell>
          <cell r="K811">
            <v>0</v>
          </cell>
          <cell r="M811">
            <v>0</v>
          </cell>
          <cell r="N811">
            <v>0</v>
          </cell>
        </row>
        <row r="812">
          <cell r="E812">
            <v>0</v>
          </cell>
          <cell r="K812">
            <v>0</v>
          </cell>
          <cell r="M812">
            <v>0</v>
          </cell>
          <cell r="N812">
            <v>0</v>
          </cell>
        </row>
        <row r="813">
          <cell r="E813">
            <v>0</v>
          </cell>
          <cell r="K813">
            <v>0</v>
          </cell>
          <cell r="M813">
            <v>0</v>
          </cell>
          <cell r="N813">
            <v>0</v>
          </cell>
        </row>
        <row r="814">
          <cell r="E814">
            <v>0</v>
          </cell>
          <cell r="K814">
            <v>0</v>
          </cell>
          <cell r="M814">
            <v>0</v>
          </cell>
          <cell r="N814">
            <v>0</v>
          </cell>
        </row>
        <row r="815">
          <cell r="E815">
            <v>0</v>
          </cell>
          <cell r="K815">
            <v>0</v>
          </cell>
          <cell r="M815">
            <v>0</v>
          </cell>
          <cell r="N815">
            <v>0</v>
          </cell>
        </row>
        <row r="816">
          <cell r="E816">
            <v>0</v>
          </cell>
          <cell r="K816">
            <v>0</v>
          </cell>
          <cell r="M816">
            <v>0</v>
          </cell>
          <cell r="N816">
            <v>0</v>
          </cell>
        </row>
        <row r="817">
          <cell r="E817">
            <v>0</v>
          </cell>
          <cell r="K817">
            <v>0</v>
          </cell>
          <cell r="M817">
            <v>0</v>
          </cell>
          <cell r="N817">
            <v>0</v>
          </cell>
        </row>
        <row r="818">
          <cell r="E818">
            <v>0</v>
          </cell>
          <cell r="K818">
            <v>0</v>
          </cell>
          <cell r="M818">
            <v>0</v>
          </cell>
          <cell r="N818">
            <v>0</v>
          </cell>
        </row>
        <row r="819">
          <cell r="E819">
            <v>0</v>
          </cell>
          <cell r="K819">
            <v>0</v>
          </cell>
          <cell r="M819">
            <v>0</v>
          </cell>
          <cell r="N819">
            <v>0</v>
          </cell>
        </row>
        <row r="820">
          <cell r="E820">
            <v>0</v>
          </cell>
          <cell r="K820">
            <v>0</v>
          </cell>
          <cell r="M820">
            <v>0</v>
          </cell>
          <cell r="N820">
            <v>0</v>
          </cell>
        </row>
        <row r="821">
          <cell r="E821">
            <v>0</v>
          </cell>
          <cell r="K821">
            <v>0</v>
          </cell>
          <cell r="M821">
            <v>0</v>
          </cell>
          <cell r="N821">
            <v>0</v>
          </cell>
        </row>
        <row r="822">
          <cell r="E822">
            <v>0</v>
          </cell>
          <cell r="K822">
            <v>0</v>
          </cell>
          <cell r="M822">
            <v>0</v>
          </cell>
          <cell r="N822">
            <v>0</v>
          </cell>
        </row>
        <row r="823">
          <cell r="E823">
            <v>0</v>
          </cell>
          <cell r="K823">
            <v>0</v>
          </cell>
          <cell r="M823">
            <v>0</v>
          </cell>
          <cell r="N823">
            <v>0</v>
          </cell>
        </row>
        <row r="824">
          <cell r="E824">
            <v>0</v>
          </cell>
          <cell r="K824">
            <v>0</v>
          </cell>
          <cell r="M824">
            <v>0</v>
          </cell>
          <cell r="N824">
            <v>0</v>
          </cell>
        </row>
        <row r="825">
          <cell r="E825">
            <v>0</v>
          </cell>
          <cell r="K825">
            <v>0</v>
          </cell>
          <cell r="M825">
            <v>0</v>
          </cell>
          <cell r="N825">
            <v>0</v>
          </cell>
        </row>
        <row r="826">
          <cell r="E826">
            <v>0</v>
          </cell>
          <cell r="K826">
            <v>0</v>
          </cell>
          <cell r="M826">
            <v>0</v>
          </cell>
          <cell r="N826">
            <v>0</v>
          </cell>
        </row>
        <row r="827">
          <cell r="E827">
            <v>0</v>
          </cell>
          <cell r="K827">
            <v>0</v>
          </cell>
          <cell r="M827">
            <v>0</v>
          </cell>
          <cell r="N827">
            <v>0</v>
          </cell>
        </row>
        <row r="828">
          <cell r="E828">
            <v>0</v>
          </cell>
          <cell r="K828">
            <v>0</v>
          </cell>
          <cell r="M828">
            <v>0</v>
          </cell>
          <cell r="N828">
            <v>0</v>
          </cell>
        </row>
        <row r="829">
          <cell r="E829">
            <v>0</v>
          </cell>
          <cell r="K829">
            <v>0</v>
          </cell>
          <cell r="M829">
            <v>0</v>
          </cell>
          <cell r="N829">
            <v>0</v>
          </cell>
        </row>
        <row r="830">
          <cell r="E830">
            <v>0</v>
          </cell>
          <cell r="K830">
            <v>0</v>
          </cell>
          <cell r="M830">
            <v>0</v>
          </cell>
          <cell r="N830">
            <v>0</v>
          </cell>
        </row>
        <row r="831">
          <cell r="E831">
            <v>0</v>
          </cell>
          <cell r="K831">
            <v>0</v>
          </cell>
          <cell r="M831">
            <v>0</v>
          </cell>
          <cell r="N831">
            <v>0</v>
          </cell>
        </row>
        <row r="832">
          <cell r="E832">
            <v>0</v>
          </cell>
          <cell r="K832">
            <v>0</v>
          </cell>
          <cell r="M832">
            <v>0</v>
          </cell>
          <cell r="N832">
            <v>0</v>
          </cell>
        </row>
        <row r="833">
          <cell r="E833">
            <v>0</v>
          </cell>
          <cell r="K833">
            <v>0</v>
          </cell>
          <cell r="M833">
            <v>0</v>
          </cell>
          <cell r="N833">
            <v>0</v>
          </cell>
        </row>
        <row r="834">
          <cell r="E834">
            <v>0</v>
          </cell>
          <cell r="K834">
            <v>0</v>
          </cell>
          <cell r="M834">
            <v>0</v>
          </cell>
          <cell r="N834">
            <v>0</v>
          </cell>
        </row>
        <row r="835">
          <cell r="E835">
            <v>0</v>
          </cell>
          <cell r="K835">
            <v>0</v>
          </cell>
          <cell r="M835">
            <v>0</v>
          </cell>
          <cell r="N835">
            <v>0</v>
          </cell>
        </row>
        <row r="836">
          <cell r="E836">
            <v>0</v>
          </cell>
          <cell r="K836">
            <v>0</v>
          </cell>
          <cell r="M836">
            <v>0</v>
          </cell>
          <cell r="N836">
            <v>0</v>
          </cell>
        </row>
        <row r="837">
          <cell r="E837">
            <v>0</v>
          </cell>
          <cell r="K837">
            <v>0</v>
          </cell>
          <cell r="M837">
            <v>0</v>
          </cell>
          <cell r="N837">
            <v>0</v>
          </cell>
        </row>
        <row r="838">
          <cell r="E838">
            <v>0</v>
          </cell>
          <cell r="K838">
            <v>0</v>
          </cell>
          <cell r="M838">
            <v>0</v>
          </cell>
          <cell r="N838">
            <v>0</v>
          </cell>
        </row>
        <row r="839">
          <cell r="E839">
            <v>0</v>
          </cell>
          <cell r="K839">
            <v>0</v>
          </cell>
          <cell r="M839">
            <v>0</v>
          </cell>
          <cell r="N839">
            <v>0</v>
          </cell>
        </row>
        <row r="840">
          <cell r="E840">
            <v>0</v>
          </cell>
          <cell r="K840">
            <v>0</v>
          </cell>
          <cell r="M840">
            <v>0</v>
          </cell>
          <cell r="N840">
            <v>0</v>
          </cell>
        </row>
        <row r="841">
          <cell r="E841">
            <v>0</v>
          </cell>
          <cell r="K841">
            <v>0</v>
          </cell>
          <cell r="M841">
            <v>0</v>
          </cell>
          <cell r="N841">
            <v>0</v>
          </cell>
        </row>
        <row r="842">
          <cell r="E842">
            <v>0</v>
          </cell>
          <cell r="K842">
            <v>0</v>
          </cell>
          <cell r="M842">
            <v>0</v>
          </cell>
          <cell r="N842">
            <v>0</v>
          </cell>
        </row>
        <row r="843">
          <cell r="E843">
            <v>0</v>
          </cell>
          <cell r="K843">
            <v>0</v>
          </cell>
          <cell r="M843">
            <v>0</v>
          </cell>
          <cell r="N843">
            <v>0</v>
          </cell>
        </row>
        <row r="844">
          <cell r="E844">
            <v>0</v>
          </cell>
          <cell r="K844">
            <v>0</v>
          </cell>
          <cell r="M844">
            <v>0</v>
          </cell>
          <cell r="N844">
            <v>0</v>
          </cell>
        </row>
        <row r="845">
          <cell r="E845">
            <v>0</v>
          </cell>
          <cell r="K845">
            <v>0</v>
          </cell>
          <cell r="M845">
            <v>0</v>
          </cell>
          <cell r="N845">
            <v>0</v>
          </cell>
        </row>
        <row r="846">
          <cell r="E846">
            <v>0</v>
          </cell>
          <cell r="K846">
            <v>0</v>
          </cell>
          <cell r="M846">
            <v>0</v>
          </cell>
          <cell r="N846">
            <v>0</v>
          </cell>
        </row>
        <row r="847">
          <cell r="E847">
            <v>0</v>
          </cell>
          <cell r="K847">
            <v>0</v>
          </cell>
          <cell r="M847">
            <v>0</v>
          </cell>
          <cell r="N847">
            <v>0</v>
          </cell>
        </row>
        <row r="848">
          <cell r="E848">
            <v>0</v>
          </cell>
          <cell r="K848">
            <v>0</v>
          </cell>
          <cell r="M848">
            <v>0</v>
          </cell>
          <cell r="N848">
            <v>0</v>
          </cell>
        </row>
        <row r="849">
          <cell r="E849">
            <v>0</v>
          </cell>
          <cell r="K849">
            <v>0</v>
          </cell>
          <cell r="M849">
            <v>0</v>
          </cell>
          <cell r="N849">
            <v>0</v>
          </cell>
        </row>
        <row r="850">
          <cell r="E850">
            <v>0</v>
          </cell>
          <cell r="K850">
            <v>0</v>
          </cell>
          <cell r="M850">
            <v>0</v>
          </cell>
          <cell r="N850">
            <v>0</v>
          </cell>
        </row>
        <row r="851">
          <cell r="E851">
            <v>0</v>
          </cell>
          <cell r="K851">
            <v>0</v>
          </cell>
          <cell r="M851">
            <v>0</v>
          </cell>
          <cell r="N851">
            <v>0</v>
          </cell>
        </row>
        <row r="852">
          <cell r="E852">
            <v>0</v>
          </cell>
          <cell r="K852">
            <v>0</v>
          </cell>
          <cell r="M852">
            <v>0</v>
          </cell>
          <cell r="N852">
            <v>0</v>
          </cell>
        </row>
        <row r="853">
          <cell r="E853">
            <v>0</v>
          </cell>
          <cell r="K853">
            <v>0</v>
          </cell>
          <cell r="M853">
            <v>0</v>
          </cell>
          <cell r="N853">
            <v>0</v>
          </cell>
        </row>
        <row r="854">
          <cell r="E854">
            <v>0</v>
          </cell>
          <cell r="K854">
            <v>0</v>
          </cell>
          <cell r="M854">
            <v>0</v>
          </cell>
          <cell r="N854">
            <v>0</v>
          </cell>
        </row>
        <row r="855">
          <cell r="E855">
            <v>0</v>
          </cell>
          <cell r="K855">
            <v>0</v>
          </cell>
          <cell r="M855">
            <v>0</v>
          </cell>
          <cell r="N855">
            <v>0</v>
          </cell>
        </row>
        <row r="856">
          <cell r="E856">
            <v>0</v>
          </cell>
          <cell r="K856">
            <v>0</v>
          </cell>
          <cell r="M856">
            <v>0</v>
          </cell>
          <cell r="N856">
            <v>0</v>
          </cell>
        </row>
        <row r="857">
          <cell r="E857">
            <v>0</v>
          </cell>
          <cell r="K857">
            <v>0</v>
          </cell>
          <cell r="M857">
            <v>0</v>
          </cell>
          <cell r="N857">
            <v>0</v>
          </cell>
        </row>
        <row r="858">
          <cell r="E858">
            <v>0</v>
          </cell>
          <cell r="K858">
            <v>0</v>
          </cell>
          <cell r="M858">
            <v>0</v>
          </cell>
          <cell r="N858">
            <v>0</v>
          </cell>
        </row>
        <row r="859">
          <cell r="E859">
            <v>0</v>
          </cell>
          <cell r="K859">
            <v>0</v>
          </cell>
          <cell r="M859">
            <v>0</v>
          </cell>
          <cell r="N859">
            <v>0</v>
          </cell>
        </row>
        <row r="860">
          <cell r="E860">
            <v>0</v>
          </cell>
          <cell r="K860">
            <v>0</v>
          </cell>
          <cell r="M860">
            <v>0</v>
          </cell>
          <cell r="N860">
            <v>0</v>
          </cell>
        </row>
        <row r="861">
          <cell r="E861">
            <v>0</v>
          </cell>
          <cell r="K861">
            <v>0</v>
          </cell>
          <cell r="M861">
            <v>0</v>
          </cell>
          <cell r="N861">
            <v>0</v>
          </cell>
        </row>
        <row r="862">
          <cell r="E862">
            <v>0</v>
          </cell>
          <cell r="K862">
            <v>0</v>
          </cell>
          <cell r="M862">
            <v>0</v>
          </cell>
          <cell r="N862">
            <v>0</v>
          </cell>
        </row>
        <row r="863">
          <cell r="E863">
            <v>0</v>
          </cell>
          <cell r="K863">
            <v>0</v>
          </cell>
          <cell r="M863">
            <v>0</v>
          </cell>
          <cell r="N863">
            <v>0</v>
          </cell>
        </row>
        <row r="864">
          <cell r="E864">
            <v>0</v>
          </cell>
          <cell r="K864">
            <v>0</v>
          </cell>
          <cell r="M864">
            <v>0</v>
          </cell>
          <cell r="N864">
            <v>0</v>
          </cell>
        </row>
        <row r="865">
          <cell r="E865">
            <v>0</v>
          </cell>
          <cell r="K865">
            <v>0</v>
          </cell>
          <cell r="M865">
            <v>0</v>
          </cell>
          <cell r="N865">
            <v>0</v>
          </cell>
        </row>
        <row r="866">
          <cell r="E866">
            <v>0</v>
          </cell>
          <cell r="K866">
            <v>0</v>
          </cell>
          <cell r="M866">
            <v>0</v>
          </cell>
          <cell r="N866">
            <v>0</v>
          </cell>
        </row>
        <row r="867">
          <cell r="E867">
            <v>0</v>
          </cell>
          <cell r="K867">
            <v>0</v>
          </cell>
          <cell r="M867">
            <v>0</v>
          </cell>
          <cell r="N867">
            <v>0</v>
          </cell>
        </row>
        <row r="868">
          <cell r="E868">
            <v>0</v>
          </cell>
          <cell r="K868">
            <v>0</v>
          </cell>
          <cell r="M868">
            <v>0</v>
          </cell>
          <cell r="N868">
            <v>0</v>
          </cell>
        </row>
        <row r="869">
          <cell r="E869">
            <v>0</v>
          </cell>
          <cell r="K869">
            <v>0</v>
          </cell>
          <cell r="M869">
            <v>0</v>
          </cell>
          <cell r="N869">
            <v>0</v>
          </cell>
        </row>
        <row r="870">
          <cell r="E870">
            <v>0</v>
          </cell>
          <cell r="K870">
            <v>0</v>
          </cell>
          <cell r="M870">
            <v>0</v>
          </cell>
          <cell r="N870">
            <v>0</v>
          </cell>
        </row>
        <row r="871">
          <cell r="E871">
            <v>0</v>
          </cell>
          <cell r="K871">
            <v>0</v>
          </cell>
          <cell r="M871">
            <v>0</v>
          </cell>
          <cell r="N871">
            <v>0</v>
          </cell>
        </row>
        <row r="872">
          <cell r="E872">
            <v>0</v>
          </cell>
          <cell r="K872">
            <v>0</v>
          </cell>
          <cell r="M872">
            <v>0</v>
          </cell>
          <cell r="N872">
            <v>0</v>
          </cell>
        </row>
        <row r="873">
          <cell r="E873">
            <v>0</v>
          </cell>
          <cell r="K873">
            <v>0</v>
          </cell>
          <cell r="M873">
            <v>0</v>
          </cell>
          <cell r="N873">
            <v>0</v>
          </cell>
        </row>
        <row r="874">
          <cell r="E874">
            <v>0</v>
          </cell>
          <cell r="K874">
            <v>0</v>
          </cell>
          <cell r="M874">
            <v>0</v>
          </cell>
          <cell r="N874">
            <v>0</v>
          </cell>
        </row>
        <row r="875">
          <cell r="E875">
            <v>0</v>
          </cell>
          <cell r="K875">
            <v>0</v>
          </cell>
          <cell r="M875">
            <v>0</v>
          </cell>
          <cell r="N875">
            <v>0</v>
          </cell>
        </row>
        <row r="876">
          <cell r="E876">
            <v>0</v>
          </cell>
          <cell r="K876">
            <v>0</v>
          </cell>
          <cell r="M876">
            <v>0</v>
          </cell>
          <cell r="N876">
            <v>0</v>
          </cell>
        </row>
        <row r="877">
          <cell r="E877">
            <v>0</v>
          </cell>
          <cell r="K877">
            <v>0</v>
          </cell>
          <cell r="M877">
            <v>0</v>
          </cell>
          <cell r="N877">
            <v>0</v>
          </cell>
        </row>
        <row r="878">
          <cell r="E878">
            <v>0</v>
          </cell>
          <cell r="K878">
            <v>0</v>
          </cell>
          <cell r="M878">
            <v>0</v>
          </cell>
          <cell r="N878">
            <v>0</v>
          </cell>
        </row>
        <row r="879">
          <cell r="E879">
            <v>0</v>
          </cell>
          <cell r="K879">
            <v>0</v>
          </cell>
          <cell r="M879">
            <v>0</v>
          </cell>
          <cell r="N879">
            <v>0</v>
          </cell>
        </row>
        <row r="880">
          <cell r="E880">
            <v>0</v>
          </cell>
          <cell r="K880">
            <v>0</v>
          </cell>
          <cell r="M880">
            <v>0</v>
          </cell>
          <cell r="N880">
            <v>0</v>
          </cell>
        </row>
        <row r="881">
          <cell r="E881">
            <v>0</v>
          </cell>
          <cell r="K881">
            <v>0</v>
          </cell>
          <cell r="M881">
            <v>0</v>
          </cell>
          <cell r="N881">
            <v>0</v>
          </cell>
        </row>
        <row r="882">
          <cell r="E882">
            <v>0</v>
          </cell>
          <cell r="K882">
            <v>0</v>
          </cell>
          <cell r="M882">
            <v>0</v>
          </cell>
          <cell r="N882">
            <v>0</v>
          </cell>
        </row>
        <row r="883">
          <cell r="E883">
            <v>0</v>
          </cell>
          <cell r="K883">
            <v>0</v>
          </cell>
          <cell r="M883">
            <v>0</v>
          </cell>
          <cell r="N883">
            <v>0</v>
          </cell>
        </row>
        <row r="884">
          <cell r="E884">
            <v>0</v>
          </cell>
          <cell r="K884">
            <v>0</v>
          </cell>
          <cell r="M884">
            <v>0</v>
          </cell>
          <cell r="N884">
            <v>0</v>
          </cell>
        </row>
        <row r="885">
          <cell r="E885">
            <v>0</v>
          </cell>
          <cell r="K885">
            <v>0</v>
          </cell>
          <cell r="M885">
            <v>0</v>
          </cell>
          <cell r="N885">
            <v>0</v>
          </cell>
        </row>
        <row r="886">
          <cell r="E886">
            <v>0</v>
          </cell>
          <cell r="K886">
            <v>0</v>
          </cell>
          <cell r="M886">
            <v>0</v>
          </cell>
          <cell r="N886">
            <v>0</v>
          </cell>
        </row>
        <row r="887">
          <cell r="E887">
            <v>0</v>
          </cell>
          <cell r="K887">
            <v>0</v>
          </cell>
          <cell r="M887">
            <v>0</v>
          </cell>
          <cell r="N887">
            <v>0</v>
          </cell>
        </row>
        <row r="888">
          <cell r="E888">
            <v>0</v>
          </cell>
          <cell r="K888">
            <v>0</v>
          </cell>
          <cell r="M888">
            <v>0</v>
          </cell>
          <cell r="N888">
            <v>0</v>
          </cell>
        </row>
        <row r="889">
          <cell r="E889">
            <v>0</v>
          </cell>
          <cell r="K889">
            <v>0</v>
          </cell>
          <cell r="M889">
            <v>0</v>
          </cell>
          <cell r="N889">
            <v>0</v>
          </cell>
        </row>
        <row r="890">
          <cell r="E890">
            <v>0</v>
          </cell>
          <cell r="K890">
            <v>0</v>
          </cell>
          <cell r="M890">
            <v>0</v>
          </cell>
          <cell r="N890">
            <v>0</v>
          </cell>
        </row>
        <row r="891">
          <cell r="E891">
            <v>0</v>
          </cell>
          <cell r="K891">
            <v>0</v>
          </cell>
          <cell r="M891">
            <v>0</v>
          </cell>
          <cell r="N891">
            <v>0</v>
          </cell>
        </row>
        <row r="892">
          <cell r="E892">
            <v>0</v>
          </cell>
          <cell r="K892">
            <v>0</v>
          </cell>
          <cell r="M892">
            <v>0</v>
          </cell>
          <cell r="N892">
            <v>0</v>
          </cell>
        </row>
        <row r="893">
          <cell r="E893">
            <v>0</v>
          </cell>
          <cell r="K893">
            <v>0</v>
          </cell>
          <cell r="M893">
            <v>0</v>
          </cell>
          <cell r="N893">
            <v>0</v>
          </cell>
        </row>
        <row r="894">
          <cell r="E894">
            <v>0</v>
          </cell>
          <cell r="K894">
            <v>0</v>
          </cell>
          <cell r="M894">
            <v>0</v>
          </cell>
          <cell r="N894">
            <v>0</v>
          </cell>
        </row>
        <row r="895">
          <cell r="E895">
            <v>0</v>
          </cell>
          <cell r="K895">
            <v>0</v>
          </cell>
          <cell r="M895">
            <v>0</v>
          </cell>
          <cell r="N895">
            <v>0</v>
          </cell>
        </row>
        <row r="896">
          <cell r="E896">
            <v>0</v>
          </cell>
          <cell r="K896">
            <v>0</v>
          </cell>
          <cell r="M896">
            <v>0</v>
          </cell>
          <cell r="N896">
            <v>0</v>
          </cell>
        </row>
        <row r="897">
          <cell r="E897">
            <v>0</v>
          </cell>
          <cell r="K897">
            <v>0</v>
          </cell>
          <cell r="M897">
            <v>0</v>
          </cell>
          <cell r="N897">
            <v>0</v>
          </cell>
        </row>
        <row r="898">
          <cell r="E898">
            <v>0</v>
          </cell>
          <cell r="K898">
            <v>0</v>
          </cell>
          <cell r="M898">
            <v>0</v>
          </cell>
          <cell r="N898">
            <v>0</v>
          </cell>
        </row>
        <row r="899">
          <cell r="E899">
            <v>0</v>
          </cell>
          <cell r="K899">
            <v>0</v>
          </cell>
          <cell r="M899">
            <v>0</v>
          </cell>
          <cell r="N899">
            <v>0</v>
          </cell>
        </row>
        <row r="900">
          <cell r="E900">
            <v>0</v>
          </cell>
          <cell r="K900">
            <v>0</v>
          </cell>
          <cell r="M900">
            <v>0</v>
          </cell>
          <cell r="N900">
            <v>0</v>
          </cell>
        </row>
        <row r="901">
          <cell r="E901">
            <v>0</v>
          </cell>
          <cell r="K901">
            <v>0</v>
          </cell>
          <cell r="M901">
            <v>0</v>
          </cell>
          <cell r="N901">
            <v>0</v>
          </cell>
        </row>
        <row r="902">
          <cell r="E902">
            <v>0</v>
          </cell>
          <cell r="K902">
            <v>0</v>
          </cell>
          <cell r="M902">
            <v>0</v>
          </cell>
          <cell r="N902">
            <v>0</v>
          </cell>
        </row>
        <row r="903">
          <cell r="E903">
            <v>0</v>
          </cell>
          <cell r="K903">
            <v>0</v>
          </cell>
          <cell r="M903">
            <v>0</v>
          </cell>
          <cell r="N903">
            <v>0</v>
          </cell>
        </row>
        <row r="904">
          <cell r="E904">
            <v>0</v>
          </cell>
          <cell r="K904">
            <v>0</v>
          </cell>
          <cell r="M904">
            <v>0</v>
          </cell>
          <cell r="N904">
            <v>0</v>
          </cell>
        </row>
        <row r="905">
          <cell r="E905">
            <v>0</v>
          </cell>
          <cell r="K905">
            <v>0</v>
          </cell>
          <cell r="M905">
            <v>0</v>
          </cell>
          <cell r="N905">
            <v>0</v>
          </cell>
        </row>
        <row r="906">
          <cell r="E906">
            <v>0</v>
          </cell>
          <cell r="K906">
            <v>0</v>
          </cell>
          <cell r="M906">
            <v>0</v>
          </cell>
          <cell r="N906">
            <v>0</v>
          </cell>
        </row>
        <row r="907">
          <cell r="E907">
            <v>0</v>
          </cell>
          <cell r="K907">
            <v>0</v>
          </cell>
          <cell r="M907">
            <v>0</v>
          </cell>
          <cell r="N907">
            <v>0</v>
          </cell>
        </row>
        <row r="908">
          <cell r="E908">
            <v>0</v>
          </cell>
          <cell r="K908">
            <v>0</v>
          </cell>
          <cell r="M908">
            <v>0</v>
          </cell>
          <cell r="N908">
            <v>0</v>
          </cell>
        </row>
        <row r="909">
          <cell r="E909">
            <v>0</v>
          </cell>
          <cell r="K909">
            <v>0</v>
          </cell>
          <cell r="M909">
            <v>0</v>
          </cell>
          <cell r="N909">
            <v>0</v>
          </cell>
        </row>
        <row r="910">
          <cell r="E910">
            <v>0</v>
          </cell>
          <cell r="K910">
            <v>0</v>
          </cell>
          <cell r="M910">
            <v>0</v>
          </cell>
          <cell r="N910">
            <v>0</v>
          </cell>
        </row>
        <row r="911">
          <cell r="E911">
            <v>0</v>
          </cell>
          <cell r="K911">
            <v>0</v>
          </cell>
          <cell r="M911">
            <v>0</v>
          </cell>
          <cell r="N911">
            <v>0</v>
          </cell>
        </row>
        <row r="912">
          <cell r="E912">
            <v>0</v>
          </cell>
          <cell r="K912">
            <v>0</v>
          </cell>
          <cell r="M912">
            <v>0</v>
          </cell>
          <cell r="N912">
            <v>0</v>
          </cell>
        </row>
        <row r="913">
          <cell r="E913">
            <v>0</v>
          </cell>
          <cell r="K913">
            <v>0</v>
          </cell>
          <cell r="M913">
            <v>0</v>
          </cell>
          <cell r="N913">
            <v>0</v>
          </cell>
        </row>
        <row r="914">
          <cell r="E914">
            <v>0</v>
          </cell>
          <cell r="K914">
            <v>0</v>
          </cell>
          <cell r="M914">
            <v>0</v>
          </cell>
          <cell r="N914">
            <v>0</v>
          </cell>
        </row>
        <row r="915">
          <cell r="E915">
            <v>0</v>
          </cell>
          <cell r="K915">
            <v>0</v>
          </cell>
          <cell r="M915">
            <v>0</v>
          </cell>
          <cell r="N915">
            <v>0</v>
          </cell>
        </row>
        <row r="916">
          <cell r="E916">
            <v>0</v>
          </cell>
          <cell r="K916">
            <v>0</v>
          </cell>
          <cell r="M916">
            <v>0</v>
          </cell>
          <cell r="N916">
            <v>0</v>
          </cell>
        </row>
        <row r="917">
          <cell r="E917">
            <v>0</v>
          </cell>
          <cell r="K917">
            <v>0</v>
          </cell>
          <cell r="M917">
            <v>0</v>
          </cell>
          <cell r="N917">
            <v>0</v>
          </cell>
        </row>
        <row r="918">
          <cell r="E918">
            <v>0</v>
          </cell>
          <cell r="K918">
            <v>0</v>
          </cell>
          <cell r="M918">
            <v>0</v>
          </cell>
          <cell r="N918">
            <v>0</v>
          </cell>
        </row>
        <row r="919">
          <cell r="E919">
            <v>0</v>
          </cell>
          <cell r="K919">
            <v>0</v>
          </cell>
          <cell r="M919">
            <v>0</v>
          </cell>
          <cell r="N919">
            <v>0</v>
          </cell>
        </row>
        <row r="920">
          <cell r="E920">
            <v>0</v>
          </cell>
          <cell r="K920">
            <v>0</v>
          </cell>
          <cell r="M920">
            <v>0</v>
          </cell>
          <cell r="N920">
            <v>0</v>
          </cell>
        </row>
        <row r="921">
          <cell r="E921">
            <v>0</v>
          </cell>
          <cell r="K921">
            <v>0</v>
          </cell>
          <cell r="M921">
            <v>0</v>
          </cell>
          <cell r="N921">
            <v>0</v>
          </cell>
        </row>
        <row r="922">
          <cell r="E922">
            <v>0</v>
          </cell>
          <cell r="K922">
            <v>0</v>
          </cell>
          <cell r="M922">
            <v>0</v>
          </cell>
          <cell r="N922">
            <v>0</v>
          </cell>
        </row>
        <row r="923">
          <cell r="E923">
            <v>0</v>
          </cell>
          <cell r="K923">
            <v>0</v>
          </cell>
          <cell r="M923">
            <v>0</v>
          </cell>
          <cell r="N923">
            <v>0</v>
          </cell>
        </row>
        <row r="924">
          <cell r="E924">
            <v>0</v>
          </cell>
          <cell r="K924">
            <v>0</v>
          </cell>
          <cell r="M924">
            <v>0</v>
          </cell>
          <cell r="N924">
            <v>0</v>
          </cell>
        </row>
        <row r="925">
          <cell r="E925">
            <v>0</v>
          </cell>
          <cell r="K925">
            <v>0</v>
          </cell>
          <cell r="M925">
            <v>0</v>
          </cell>
          <cell r="N925">
            <v>0</v>
          </cell>
        </row>
        <row r="926">
          <cell r="E926">
            <v>0</v>
          </cell>
          <cell r="K926">
            <v>0</v>
          </cell>
          <cell r="M926">
            <v>0</v>
          </cell>
          <cell r="N926">
            <v>0</v>
          </cell>
        </row>
        <row r="927">
          <cell r="E927">
            <v>0</v>
          </cell>
          <cell r="K927">
            <v>0</v>
          </cell>
          <cell r="M927">
            <v>0</v>
          </cell>
          <cell r="N927">
            <v>0</v>
          </cell>
        </row>
        <row r="928">
          <cell r="E928">
            <v>0</v>
          </cell>
          <cell r="K928">
            <v>0</v>
          </cell>
          <cell r="M928">
            <v>0</v>
          </cell>
          <cell r="N928">
            <v>0</v>
          </cell>
        </row>
        <row r="929">
          <cell r="E929">
            <v>0</v>
          </cell>
          <cell r="K929">
            <v>0</v>
          </cell>
          <cell r="M929">
            <v>0</v>
          </cell>
          <cell r="N929">
            <v>0</v>
          </cell>
        </row>
        <row r="930">
          <cell r="E930">
            <v>0</v>
          </cell>
          <cell r="K930">
            <v>0</v>
          </cell>
          <cell r="M930">
            <v>0</v>
          </cell>
          <cell r="N930">
            <v>0</v>
          </cell>
        </row>
        <row r="931">
          <cell r="E931">
            <v>0</v>
          </cell>
          <cell r="K931">
            <v>0</v>
          </cell>
          <cell r="M931">
            <v>0</v>
          </cell>
          <cell r="N931">
            <v>0</v>
          </cell>
        </row>
        <row r="932">
          <cell r="E932">
            <v>0</v>
          </cell>
          <cell r="K932">
            <v>0</v>
          </cell>
          <cell r="M932">
            <v>0</v>
          </cell>
          <cell r="N932">
            <v>0</v>
          </cell>
        </row>
        <row r="933">
          <cell r="E933">
            <v>0</v>
          </cell>
          <cell r="K933">
            <v>0</v>
          </cell>
          <cell r="M933">
            <v>0</v>
          </cell>
          <cell r="N933">
            <v>0</v>
          </cell>
        </row>
        <row r="934">
          <cell r="E934">
            <v>0</v>
          </cell>
          <cell r="K934">
            <v>0</v>
          </cell>
          <cell r="M934">
            <v>0</v>
          </cell>
          <cell r="N934">
            <v>0</v>
          </cell>
        </row>
        <row r="935">
          <cell r="E935">
            <v>0</v>
          </cell>
          <cell r="K935">
            <v>0</v>
          </cell>
          <cell r="M935">
            <v>0</v>
          </cell>
          <cell r="N935">
            <v>0</v>
          </cell>
        </row>
        <row r="936">
          <cell r="E936">
            <v>0</v>
          </cell>
          <cell r="K936">
            <v>0</v>
          </cell>
          <cell r="M936">
            <v>0</v>
          </cell>
          <cell r="N936">
            <v>0</v>
          </cell>
        </row>
        <row r="937">
          <cell r="E937">
            <v>0</v>
          </cell>
          <cell r="K937">
            <v>0</v>
          </cell>
          <cell r="M937">
            <v>0</v>
          </cell>
          <cell r="N937">
            <v>0</v>
          </cell>
        </row>
        <row r="938">
          <cell r="E938">
            <v>0</v>
          </cell>
          <cell r="K938">
            <v>0</v>
          </cell>
          <cell r="M938">
            <v>0</v>
          </cell>
          <cell r="N938">
            <v>0</v>
          </cell>
        </row>
        <row r="939">
          <cell r="E939">
            <v>0</v>
          </cell>
          <cell r="K939">
            <v>0</v>
          </cell>
          <cell r="M939">
            <v>0</v>
          </cell>
          <cell r="N939">
            <v>0</v>
          </cell>
        </row>
        <row r="940">
          <cell r="E940">
            <v>0</v>
          </cell>
          <cell r="K940">
            <v>0</v>
          </cell>
          <cell r="M940">
            <v>0</v>
          </cell>
          <cell r="N940">
            <v>0</v>
          </cell>
        </row>
        <row r="941">
          <cell r="E941">
            <v>0</v>
          </cell>
          <cell r="K941">
            <v>0</v>
          </cell>
          <cell r="M941">
            <v>0</v>
          </cell>
          <cell r="N941">
            <v>0</v>
          </cell>
        </row>
        <row r="942">
          <cell r="E942">
            <v>0</v>
          </cell>
          <cell r="K942">
            <v>0</v>
          </cell>
          <cell r="M942">
            <v>0</v>
          </cell>
          <cell r="N942">
            <v>0</v>
          </cell>
        </row>
        <row r="943">
          <cell r="E943">
            <v>0</v>
          </cell>
          <cell r="K943">
            <v>0</v>
          </cell>
          <cell r="M943">
            <v>0</v>
          </cell>
          <cell r="N943">
            <v>0</v>
          </cell>
        </row>
        <row r="944">
          <cell r="E944">
            <v>0</v>
          </cell>
          <cell r="K944">
            <v>0</v>
          </cell>
          <cell r="M944">
            <v>0</v>
          </cell>
          <cell r="N944">
            <v>0</v>
          </cell>
        </row>
        <row r="945">
          <cell r="E945">
            <v>0</v>
          </cell>
          <cell r="K945">
            <v>0</v>
          </cell>
          <cell r="M945">
            <v>0</v>
          </cell>
          <cell r="N945">
            <v>0</v>
          </cell>
        </row>
        <row r="946">
          <cell r="E946">
            <v>0</v>
          </cell>
          <cell r="K946">
            <v>0</v>
          </cell>
          <cell r="M946">
            <v>0</v>
          </cell>
          <cell r="N946">
            <v>0</v>
          </cell>
        </row>
        <row r="947">
          <cell r="E947">
            <v>0</v>
          </cell>
          <cell r="K947">
            <v>0</v>
          </cell>
          <cell r="M947">
            <v>0</v>
          </cell>
          <cell r="N947">
            <v>0</v>
          </cell>
        </row>
        <row r="948">
          <cell r="E948">
            <v>0</v>
          </cell>
          <cell r="K948">
            <v>0</v>
          </cell>
          <cell r="M948">
            <v>0</v>
          </cell>
          <cell r="N948">
            <v>0</v>
          </cell>
        </row>
        <row r="949">
          <cell r="E949">
            <v>0</v>
          </cell>
          <cell r="K949">
            <v>0</v>
          </cell>
          <cell r="M949">
            <v>0</v>
          </cell>
          <cell r="N949">
            <v>0</v>
          </cell>
        </row>
        <row r="950">
          <cell r="E950">
            <v>0</v>
          </cell>
          <cell r="K950">
            <v>0</v>
          </cell>
          <cell r="M950">
            <v>0</v>
          </cell>
          <cell r="N950">
            <v>0</v>
          </cell>
        </row>
        <row r="951">
          <cell r="E951">
            <v>0</v>
          </cell>
          <cell r="K951">
            <v>0</v>
          </cell>
          <cell r="M951">
            <v>0</v>
          </cell>
          <cell r="N951">
            <v>0</v>
          </cell>
        </row>
        <row r="952">
          <cell r="E952">
            <v>0</v>
          </cell>
          <cell r="K952">
            <v>0</v>
          </cell>
          <cell r="M952">
            <v>0</v>
          </cell>
          <cell r="N952">
            <v>0</v>
          </cell>
        </row>
        <row r="953">
          <cell r="E953">
            <v>0</v>
          </cell>
          <cell r="K953">
            <v>0</v>
          </cell>
          <cell r="M953">
            <v>0</v>
          </cell>
          <cell r="N953">
            <v>0</v>
          </cell>
        </row>
        <row r="954">
          <cell r="E954">
            <v>0</v>
          </cell>
          <cell r="K954">
            <v>0</v>
          </cell>
          <cell r="M954">
            <v>0</v>
          </cell>
          <cell r="N954">
            <v>0</v>
          </cell>
        </row>
        <row r="955">
          <cell r="E955">
            <v>0</v>
          </cell>
          <cell r="K955">
            <v>0</v>
          </cell>
          <cell r="M955">
            <v>0</v>
          </cell>
          <cell r="N955">
            <v>0</v>
          </cell>
        </row>
        <row r="956">
          <cell r="E956">
            <v>0</v>
          </cell>
          <cell r="K956">
            <v>0</v>
          </cell>
          <cell r="M956">
            <v>0</v>
          </cell>
          <cell r="N956">
            <v>0</v>
          </cell>
        </row>
        <row r="957">
          <cell r="E957">
            <v>0</v>
          </cell>
          <cell r="K957">
            <v>0</v>
          </cell>
          <cell r="M957">
            <v>0</v>
          </cell>
          <cell r="N957">
            <v>0</v>
          </cell>
        </row>
        <row r="958">
          <cell r="E958">
            <v>0</v>
          </cell>
          <cell r="K958">
            <v>0</v>
          </cell>
          <cell r="M958">
            <v>0</v>
          </cell>
          <cell r="N958">
            <v>0</v>
          </cell>
        </row>
        <row r="959">
          <cell r="E959">
            <v>0</v>
          </cell>
          <cell r="K959">
            <v>0</v>
          </cell>
          <cell r="M959">
            <v>0</v>
          </cell>
          <cell r="N959">
            <v>0</v>
          </cell>
        </row>
        <row r="960">
          <cell r="E960">
            <v>0</v>
          </cell>
          <cell r="K960">
            <v>0</v>
          </cell>
          <cell r="M960">
            <v>0</v>
          </cell>
          <cell r="N960">
            <v>0</v>
          </cell>
        </row>
        <row r="961">
          <cell r="E961">
            <v>0</v>
          </cell>
          <cell r="K961">
            <v>0</v>
          </cell>
          <cell r="M961">
            <v>0</v>
          </cell>
          <cell r="N961">
            <v>0</v>
          </cell>
        </row>
        <row r="962">
          <cell r="E962">
            <v>0</v>
          </cell>
          <cell r="K962">
            <v>0</v>
          </cell>
          <cell r="M962">
            <v>0</v>
          </cell>
          <cell r="N962">
            <v>0</v>
          </cell>
        </row>
        <row r="963">
          <cell r="E963">
            <v>0</v>
          </cell>
          <cell r="K963">
            <v>0</v>
          </cell>
          <cell r="M963">
            <v>0</v>
          </cell>
          <cell r="N963">
            <v>0</v>
          </cell>
        </row>
        <row r="964">
          <cell r="E964">
            <v>0</v>
          </cell>
          <cell r="K964">
            <v>0</v>
          </cell>
          <cell r="M964">
            <v>0</v>
          </cell>
          <cell r="N964">
            <v>0</v>
          </cell>
        </row>
        <row r="965">
          <cell r="E965">
            <v>0</v>
          </cell>
          <cell r="K965">
            <v>0</v>
          </cell>
          <cell r="M965">
            <v>0</v>
          </cell>
          <cell r="N965">
            <v>0</v>
          </cell>
        </row>
        <row r="966">
          <cell r="E966">
            <v>0</v>
          </cell>
          <cell r="K966">
            <v>0</v>
          </cell>
          <cell r="M966">
            <v>0</v>
          </cell>
          <cell r="N966">
            <v>0</v>
          </cell>
        </row>
        <row r="967">
          <cell r="E967">
            <v>0</v>
          </cell>
          <cell r="K967">
            <v>0</v>
          </cell>
          <cell r="M967">
            <v>0</v>
          </cell>
          <cell r="N967">
            <v>0</v>
          </cell>
        </row>
        <row r="968">
          <cell r="E968">
            <v>0</v>
          </cell>
          <cell r="K968">
            <v>0</v>
          </cell>
          <cell r="M968">
            <v>0</v>
          </cell>
          <cell r="N968">
            <v>0</v>
          </cell>
        </row>
        <row r="969">
          <cell r="E969">
            <v>0</v>
          </cell>
          <cell r="K969">
            <v>0</v>
          </cell>
          <cell r="M969">
            <v>0</v>
          </cell>
          <cell r="N969">
            <v>0</v>
          </cell>
        </row>
        <row r="970">
          <cell r="E970">
            <v>0</v>
          </cell>
          <cell r="K970">
            <v>0</v>
          </cell>
          <cell r="M970">
            <v>0</v>
          </cell>
          <cell r="N970">
            <v>0</v>
          </cell>
        </row>
        <row r="971">
          <cell r="E971">
            <v>0</v>
          </cell>
          <cell r="K971">
            <v>0</v>
          </cell>
          <cell r="M971">
            <v>0</v>
          </cell>
          <cell r="N971">
            <v>0</v>
          </cell>
        </row>
        <row r="972">
          <cell r="E972">
            <v>0</v>
          </cell>
          <cell r="K972">
            <v>0</v>
          </cell>
          <cell r="M972">
            <v>0</v>
          </cell>
          <cell r="N972">
            <v>0</v>
          </cell>
        </row>
        <row r="973">
          <cell r="E973">
            <v>0</v>
          </cell>
          <cell r="K973">
            <v>0</v>
          </cell>
          <cell r="M973">
            <v>0</v>
          </cell>
          <cell r="N973">
            <v>0</v>
          </cell>
        </row>
        <row r="974">
          <cell r="E974">
            <v>0</v>
          </cell>
          <cell r="K974">
            <v>0</v>
          </cell>
          <cell r="M974">
            <v>0</v>
          </cell>
          <cell r="N974">
            <v>0</v>
          </cell>
        </row>
        <row r="975">
          <cell r="E975">
            <v>0</v>
          </cell>
          <cell r="K975">
            <v>0</v>
          </cell>
          <cell r="M975">
            <v>0</v>
          </cell>
          <cell r="N975">
            <v>0</v>
          </cell>
        </row>
        <row r="976">
          <cell r="E976">
            <v>0</v>
          </cell>
          <cell r="K976">
            <v>0</v>
          </cell>
          <cell r="M976">
            <v>0</v>
          </cell>
          <cell r="N976">
            <v>0</v>
          </cell>
        </row>
        <row r="977">
          <cell r="E977">
            <v>0</v>
          </cell>
          <cell r="K977">
            <v>0</v>
          </cell>
          <cell r="M977">
            <v>0</v>
          </cell>
          <cell r="N977">
            <v>0</v>
          </cell>
        </row>
        <row r="978">
          <cell r="E978">
            <v>0</v>
          </cell>
          <cell r="K978">
            <v>0</v>
          </cell>
          <cell r="M978">
            <v>0</v>
          </cell>
          <cell r="N978">
            <v>0</v>
          </cell>
        </row>
        <row r="979">
          <cell r="E979">
            <v>0</v>
          </cell>
          <cell r="K979">
            <v>0</v>
          </cell>
          <cell r="M979">
            <v>0</v>
          </cell>
          <cell r="N979">
            <v>0</v>
          </cell>
        </row>
        <row r="980">
          <cell r="E980">
            <v>0</v>
          </cell>
          <cell r="K980">
            <v>0</v>
          </cell>
          <cell r="M980">
            <v>0</v>
          </cell>
          <cell r="N980">
            <v>0</v>
          </cell>
        </row>
        <row r="981">
          <cell r="E981">
            <v>0</v>
          </cell>
          <cell r="K981">
            <v>0</v>
          </cell>
          <cell r="M981">
            <v>0</v>
          </cell>
          <cell r="N981">
            <v>0</v>
          </cell>
        </row>
        <row r="982">
          <cell r="E982">
            <v>0</v>
          </cell>
          <cell r="K982">
            <v>0</v>
          </cell>
          <cell r="M982">
            <v>0</v>
          </cell>
          <cell r="N982">
            <v>0</v>
          </cell>
        </row>
        <row r="983">
          <cell r="E983">
            <v>0</v>
          </cell>
          <cell r="K983">
            <v>0</v>
          </cell>
          <cell r="M983">
            <v>0</v>
          </cell>
          <cell r="N983">
            <v>0</v>
          </cell>
        </row>
        <row r="984">
          <cell r="E984">
            <v>0</v>
          </cell>
          <cell r="K984">
            <v>0</v>
          </cell>
          <cell r="M984">
            <v>0</v>
          </cell>
          <cell r="N984">
            <v>0</v>
          </cell>
        </row>
        <row r="985">
          <cell r="E985">
            <v>0</v>
          </cell>
          <cell r="K985">
            <v>0</v>
          </cell>
          <cell r="M985">
            <v>0</v>
          </cell>
          <cell r="N985">
            <v>0</v>
          </cell>
        </row>
        <row r="986">
          <cell r="E986">
            <v>0</v>
          </cell>
          <cell r="K986">
            <v>0</v>
          </cell>
          <cell r="M986">
            <v>0</v>
          </cell>
          <cell r="N986">
            <v>0</v>
          </cell>
        </row>
        <row r="987">
          <cell r="E987">
            <v>0</v>
          </cell>
          <cell r="K987">
            <v>0</v>
          </cell>
          <cell r="M987">
            <v>0</v>
          </cell>
          <cell r="N987">
            <v>0</v>
          </cell>
        </row>
        <row r="988">
          <cell r="E988">
            <v>0</v>
          </cell>
          <cell r="K988">
            <v>0</v>
          </cell>
          <cell r="M988">
            <v>0</v>
          </cell>
          <cell r="N988">
            <v>0</v>
          </cell>
        </row>
        <row r="989">
          <cell r="E989">
            <v>0</v>
          </cell>
          <cell r="K989">
            <v>0</v>
          </cell>
          <cell r="M989">
            <v>0</v>
          </cell>
          <cell r="N989">
            <v>0</v>
          </cell>
        </row>
        <row r="990">
          <cell r="E990">
            <v>0</v>
          </cell>
          <cell r="K990">
            <v>0</v>
          </cell>
          <cell r="M990">
            <v>0</v>
          </cell>
          <cell r="N990">
            <v>0</v>
          </cell>
        </row>
        <row r="991">
          <cell r="E991">
            <v>0</v>
          </cell>
          <cell r="K991">
            <v>0</v>
          </cell>
          <cell r="M991">
            <v>0</v>
          </cell>
          <cell r="N991">
            <v>0</v>
          </cell>
        </row>
        <row r="992">
          <cell r="E992">
            <v>0</v>
          </cell>
          <cell r="K992">
            <v>0</v>
          </cell>
          <cell r="M992">
            <v>0</v>
          </cell>
          <cell r="N992">
            <v>0</v>
          </cell>
        </row>
        <row r="993">
          <cell r="E993">
            <v>0</v>
          </cell>
          <cell r="K993">
            <v>0</v>
          </cell>
          <cell r="M993">
            <v>0</v>
          </cell>
          <cell r="N993">
            <v>0</v>
          </cell>
        </row>
        <row r="994">
          <cell r="E994">
            <v>0</v>
          </cell>
          <cell r="K994">
            <v>0</v>
          </cell>
          <cell r="M994">
            <v>0</v>
          </cell>
          <cell r="N994">
            <v>0</v>
          </cell>
        </row>
        <row r="995">
          <cell r="E995">
            <v>0</v>
          </cell>
          <cell r="K995">
            <v>0</v>
          </cell>
          <cell r="M995">
            <v>0</v>
          </cell>
          <cell r="N995">
            <v>0</v>
          </cell>
        </row>
        <row r="996">
          <cell r="E996">
            <v>0</v>
          </cell>
          <cell r="K996">
            <v>0</v>
          </cell>
          <cell r="M996">
            <v>0</v>
          </cell>
          <cell r="N996">
            <v>0</v>
          </cell>
        </row>
        <row r="997">
          <cell r="E997">
            <v>0</v>
          </cell>
          <cell r="K997">
            <v>0</v>
          </cell>
          <cell r="M997">
            <v>0</v>
          </cell>
          <cell r="N997">
            <v>0</v>
          </cell>
        </row>
        <row r="998">
          <cell r="E998">
            <v>0</v>
          </cell>
          <cell r="K998">
            <v>0</v>
          </cell>
          <cell r="M998">
            <v>0</v>
          </cell>
          <cell r="N998">
            <v>0</v>
          </cell>
        </row>
        <row r="999">
          <cell r="E999">
            <v>0</v>
          </cell>
          <cell r="K999">
            <v>0</v>
          </cell>
          <cell r="M999">
            <v>0</v>
          </cell>
          <cell r="N999">
            <v>0</v>
          </cell>
        </row>
        <row r="1000">
          <cell r="E1000">
            <v>0</v>
          </cell>
          <cell r="K1000">
            <v>0</v>
          </cell>
          <cell r="M1000">
            <v>0</v>
          </cell>
          <cell r="N1000">
            <v>0</v>
          </cell>
        </row>
        <row r="1001">
          <cell r="E1001">
            <v>0</v>
          </cell>
          <cell r="K1001">
            <v>0</v>
          </cell>
          <cell r="M1001">
            <v>0</v>
          </cell>
          <cell r="N1001">
            <v>0</v>
          </cell>
        </row>
        <row r="1002">
          <cell r="E1002">
            <v>0</v>
          </cell>
          <cell r="K1002">
            <v>0</v>
          </cell>
          <cell r="M1002">
            <v>0</v>
          </cell>
          <cell r="N1002">
            <v>0</v>
          </cell>
        </row>
        <row r="1003">
          <cell r="E1003">
            <v>0</v>
          </cell>
          <cell r="K1003">
            <v>0</v>
          </cell>
          <cell r="M1003">
            <v>0</v>
          </cell>
          <cell r="N1003">
            <v>0</v>
          </cell>
        </row>
        <row r="1004">
          <cell r="E1004">
            <v>0</v>
          </cell>
          <cell r="K1004">
            <v>0</v>
          </cell>
          <cell r="M1004">
            <v>0</v>
          </cell>
          <cell r="N1004">
            <v>0</v>
          </cell>
        </row>
        <row r="1005">
          <cell r="E1005">
            <v>0</v>
          </cell>
          <cell r="K1005">
            <v>0</v>
          </cell>
          <cell r="M1005">
            <v>0</v>
          </cell>
          <cell r="N1005">
            <v>0</v>
          </cell>
        </row>
        <row r="1006">
          <cell r="E1006">
            <v>0</v>
          </cell>
          <cell r="K1006">
            <v>0</v>
          </cell>
          <cell r="M1006">
            <v>0</v>
          </cell>
          <cell r="N1006">
            <v>0</v>
          </cell>
        </row>
        <row r="1007">
          <cell r="E1007">
            <v>0</v>
          </cell>
          <cell r="K1007">
            <v>0</v>
          </cell>
          <cell r="M1007">
            <v>0</v>
          </cell>
          <cell r="N1007">
            <v>0</v>
          </cell>
        </row>
        <row r="1008">
          <cell r="E1008">
            <v>0</v>
          </cell>
          <cell r="K1008">
            <v>0</v>
          </cell>
          <cell r="M1008">
            <v>0</v>
          </cell>
          <cell r="N1008">
            <v>0</v>
          </cell>
        </row>
        <row r="1009">
          <cell r="E1009">
            <v>0</v>
          </cell>
          <cell r="K1009">
            <v>0</v>
          </cell>
          <cell r="M1009">
            <v>0</v>
          </cell>
          <cell r="N1009">
            <v>0</v>
          </cell>
        </row>
        <row r="1010">
          <cell r="E1010">
            <v>0</v>
          </cell>
          <cell r="K1010">
            <v>0</v>
          </cell>
          <cell r="M1010">
            <v>0</v>
          </cell>
          <cell r="N1010">
            <v>0</v>
          </cell>
        </row>
        <row r="1011">
          <cell r="E1011">
            <v>0</v>
          </cell>
          <cell r="K1011">
            <v>0</v>
          </cell>
          <cell r="M1011">
            <v>0</v>
          </cell>
          <cell r="N1011">
            <v>0</v>
          </cell>
        </row>
        <row r="1012">
          <cell r="E1012">
            <v>0</v>
          </cell>
          <cell r="K1012">
            <v>0</v>
          </cell>
          <cell r="M1012">
            <v>0</v>
          </cell>
          <cell r="N1012">
            <v>0</v>
          </cell>
        </row>
        <row r="1013">
          <cell r="E1013">
            <v>0</v>
          </cell>
          <cell r="K1013">
            <v>0</v>
          </cell>
          <cell r="M1013">
            <v>0</v>
          </cell>
          <cell r="N1013">
            <v>0</v>
          </cell>
        </row>
        <row r="1014">
          <cell r="E1014">
            <v>0</v>
          </cell>
          <cell r="K1014">
            <v>0</v>
          </cell>
          <cell r="M1014">
            <v>0</v>
          </cell>
          <cell r="N1014">
            <v>0</v>
          </cell>
        </row>
        <row r="1015">
          <cell r="E1015">
            <v>0</v>
          </cell>
          <cell r="K1015">
            <v>0</v>
          </cell>
          <cell r="M1015">
            <v>0</v>
          </cell>
          <cell r="N1015">
            <v>0</v>
          </cell>
        </row>
        <row r="1016">
          <cell r="E1016">
            <v>0</v>
          </cell>
          <cell r="K1016">
            <v>0</v>
          </cell>
          <cell r="M1016">
            <v>0</v>
          </cell>
          <cell r="N1016">
            <v>0</v>
          </cell>
        </row>
        <row r="1017">
          <cell r="E1017">
            <v>0</v>
          </cell>
          <cell r="K1017">
            <v>0</v>
          </cell>
          <cell r="M1017">
            <v>0</v>
          </cell>
          <cell r="N1017">
            <v>0</v>
          </cell>
        </row>
        <row r="1018">
          <cell r="E1018">
            <v>0</v>
          </cell>
          <cell r="K1018">
            <v>0</v>
          </cell>
          <cell r="M1018">
            <v>0</v>
          </cell>
          <cell r="N1018">
            <v>0</v>
          </cell>
        </row>
        <row r="1019">
          <cell r="E1019">
            <v>0</v>
          </cell>
          <cell r="K1019">
            <v>0</v>
          </cell>
          <cell r="M1019">
            <v>0</v>
          </cell>
          <cell r="N1019">
            <v>0</v>
          </cell>
        </row>
        <row r="1020">
          <cell r="E1020">
            <v>0</v>
          </cell>
          <cell r="K1020">
            <v>0</v>
          </cell>
          <cell r="M1020">
            <v>0</v>
          </cell>
          <cell r="N1020">
            <v>0</v>
          </cell>
        </row>
        <row r="1021">
          <cell r="E1021">
            <v>0</v>
          </cell>
          <cell r="K1021">
            <v>0</v>
          </cell>
          <cell r="M1021">
            <v>0</v>
          </cell>
          <cell r="N1021">
            <v>0</v>
          </cell>
        </row>
        <row r="1022">
          <cell r="E1022">
            <v>0</v>
          </cell>
          <cell r="K1022">
            <v>0</v>
          </cell>
          <cell r="M1022">
            <v>0</v>
          </cell>
          <cell r="N1022">
            <v>0</v>
          </cell>
        </row>
        <row r="1023">
          <cell r="E1023">
            <v>0</v>
          </cell>
          <cell r="K1023">
            <v>0</v>
          </cell>
          <cell r="M1023">
            <v>0</v>
          </cell>
          <cell r="N1023">
            <v>0</v>
          </cell>
        </row>
        <row r="1024">
          <cell r="E1024">
            <v>0</v>
          </cell>
          <cell r="K1024">
            <v>0</v>
          </cell>
          <cell r="M1024">
            <v>0</v>
          </cell>
          <cell r="N1024">
            <v>0</v>
          </cell>
        </row>
        <row r="1025">
          <cell r="E1025">
            <v>0</v>
          </cell>
          <cell r="K1025">
            <v>0</v>
          </cell>
          <cell r="M1025">
            <v>0</v>
          </cell>
          <cell r="N1025">
            <v>0</v>
          </cell>
        </row>
        <row r="1026">
          <cell r="E1026">
            <v>0</v>
          </cell>
          <cell r="K1026">
            <v>0</v>
          </cell>
          <cell r="M1026">
            <v>0</v>
          </cell>
          <cell r="N1026">
            <v>0</v>
          </cell>
        </row>
        <row r="1027">
          <cell r="E1027">
            <v>0</v>
          </cell>
          <cell r="K1027">
            <v>0</v>
          </cell>
          <cell r="M1027">
            <v>0</v>
          </cell>
          <cell r="N1027">
            <v>0</v>
          </cell>
        </row>
        <row r="1028">
          <cell r="E1028">
            <v>0</v>
          </cell>
          <cell r="K1028">
            <v>0</v>
          </cell>
          <cell r="M1028">
            <v>0</v>
          </cell>
          <cell r="N1028">
            <v>0</v>
          </cell>
        </row>
        <row r="1029">
          <cell r="E1029">
            <v>0</v>
          </cell>
          <cell r="K1029">
            <v>0</v>
          </cell>
          <cell r="M1029">
            <v>0</v>
          </cell>
          <cell r="N1029">
            <v>0</v>
          </cell>
        </row>
        <row r="1030">
          <cell r="E1030">
            <v>0</v>
          </cell>
          <cell r="K1030">
            <v>0</v>
          </cell>
          <cell r="M1030">
            <v>0</v>
          </cell>
          <cell r="N1030">
            <v>0</v>
          </cell>
        </row>
        <row r="1031">
          <cell r="E1031">
            <v>0</v>
          </cell>
          <cell r="K1031">
            <v>0</v>
          </cell>
          <cell r="M1031">
            <v>0</v>
          </cell>
          <cell r="N1031">
            <v>0</v>
          </cell>
        </row>
        <row r="1032">
          <cell r="E1032">
            <v>0</v>
          </cell>
          <cell r="K1032">
            <v>0</v>
          </cell>
          <cell r="M1032">
            <v>0</v>
          </cell>
          <cell r="N1032">
            <v>0</v>
          </cell>
        </row>
        <row r="1033">
          <cell r="E1033">
            <v>0</v>
          </cell>
          <cell r="K1033">
            <v>0</v>
          </cell>
          <cell r="M1033">
            <v>0</v>
          </cell>
          <cell r="N1033">
            <v>0</v>
          </cell>
        </row>
        <row r="1034">
          <cell r="E1034">
            <v>0</v>
          </cell>
          <cell r="K1034">
            <v>0</v>
          </cell>
          <cell r="M1034">
            <v>0</v>
          </cell>
          <cell r="N1034">
            <v>0</v>
          </cell>
        </row>
        <row r="1035">
          <cell r="E1035">
            <v>0</v>
          </cell>
          <cell r="K1035">
            <v>0</v>
          </cell>
          <cell r="M1035">
            <v>0</v>
          </cell>
          <cell r="N1035">
            <v>0</v>
          </cell>
        </row>
        <row r="1036">
          <cell r="E1036">
            <v>0</v>
          </cell>
          <cell r="K1036">
            <v>0</v>
          </cell>
          <cell r="M1036">
            <v>0</v>
          </cell>
          <cell r="N1036">
            <v>0</v>
          </cell>
        </row>
        <row r="1037">
          <cell r="E1037">
            <v>0</v>
          </cell>
          <cell r="K1037">
            <v>0</v>
          </cell>
          <cell r="M1037">
            <v>0</v>
          </cell>
          <cell r="N1037">
            <v>0</v>
          </cell>
        </row>
        <row r="1038">
          <cell r="E1038">
            <v>0</v>
          </cell>
          <cell r="K1038">
            <v>0</v>
          </cell>
          <cell r="M1038">
            <v>0</v>
          </cell>
          <cell r="N1038">
            <v>0</v>
          </cell>
        </row>
        <row r="1039">
          <cell r="E1039">
            <v>0</v>
          </cell>
          <cell r="K1039">
            <v>0</v>
          </cell>
          <cell r="M1039">
            <v>0</v>
          </cell>
          <cell r="N1039">
            <v>0</v>
          </cell>
        </row>
        <row r="1040">
          <cell r="E1040">
            <v>0</v>
          </cell>
          <cell r="K1040">
            <v>0</v>
          </cell>
          <cell r="M1040">
            <v>0</v>
          </cell>
          <cell r="N1040">
            <v>0</v>
          </cell>
        </row>
        <row r="1041">
          <cell r="E1041">
            <v>0</v>
          </cell>
          <cell r="K1041">
            <v>0</v>
          </cell>
          <cell r="M1041">
            <v>0</v>
          </cell>
          <cell r="N1041">
            <v>0</v>
          </cell>
        </row>
        <row r="1042">
          <cell r="E1042">
            <v>0</v>
          </cell>
          <cell r="K1042">
            <v>0</v>
          </cell>
          <cell r="M1042">
            <v>0</v>
          </cell>
          <cell r="N1042">
            <v>0</v>
          </cell>
        </row>
        <row r="1043">
          <cell r="E1043">
            <v>0</v>
          </cell>
          <cell r="K1043">
            <v>0</v>
          </cell>
          <cell r="M1043">
            <v>0</v>
          </cell>
          <cell r="N1043">
            <v>0</v>
          </cell>
        </row>
        <row r="1044">
          <cell r="E1044">
            <v>0</v>
          </cell>
          <cell r="K1044">
            <v>0</v>
          </cell>
          <cell r="M1044">
            <v>0</v>
          </cell>
          <cell r="N1044">
            <v>0</v>
          </cell>
        </row>
        <row r="1045">
          <cell r="E1045">
            <v>0</v>
          </cell>
          <cell r="K1045">
            <v>0</v>
          </cell>
          <cell r="M1045">
            <v>0</v>
          </cell>
          <cell r="N1045">
            <v>0</v>
          </cell>
        </row>
        <row r="1046">
          <cell r="E1046">
            <v>0</v>
          </cell>
          <cell r="K1046">
            <v>0</v>
          </cell>
          <cell r="M1046">
            <v>0</v>
          </cell>
          <cell r="N1046">
            <v>0</v>
          </cell>
        </row>
        <row r="1047">
          <cell r="E1047">
            <v>0</v>
          </cell>
          <cell r="K1047">
            <v>0</v>
          </cell>
          <cell r="M1047">
            <v>0</v>
          </cell>
          <cell r="N1047">
            <v>0</v>
          </cell>
        </row>
        <row r="1048">
          <cell r="E1048">
            <v>0</v>
          </cell>
          <cell r="K1048">
            <v>0</v>
          </cell>
          <cell r="M1048">
            <v>0</v>
          </cell>
          <cell r="N1048">
            <v>0</v>
          </cell>
        </row>
        <row r="1049">
          <cell r="E1049">
            <v>0</v>
          </cell>
          <cell r="K1049">
            <v>0</v>
          </cell>
          <cell r="M1049">
            <v>0</v>
          </cell>
          <cell r="N1049">
            <v>0</v>
          </cell>
        </row>
        <row r="1050">
          <cell r="E1050">
            <v>0</v>
          </cell>
          <cell r="K1050">
            <v>0</v>
          </cell>
          <cell r="M1050">
            <v>0</v>
          </cell>
          <cell r="N1050">
            <v>0</v>
          </cell>
        </row>
        <row r="1051">
          <cell r="E1051">
            <v>0</v>
          </cell>
          <cell r="K1051">
            <v>0</v>
          </cell>
          <cell r="M1051">
            <v>0</v>
          </cell>
          <cell r="N1051">
            <v>0</v>
          </cell>
        </row>
        <row r="1052">
          <cell r="E1052">
            <v>0</v>
          </cell>
          <cell r="K1052">
            <v>0</v>
          </cell>
          <cell r="M1052">
            <v>0</v>
          </cell>
          <cell r="N1052">
            <v>0</v>
          </cell>
        </row>
        <row r="1053">
          <cell r="E1053">
            <v>0</v>
          </cell>
          <cell r="K1053">
            <v>0</v>
          </cell>
          <cell r="M1053">
            <v>0</v>
          </cell>
          <cell r="N1053">
            <v>0</v>
          </cell>
        </row>
        <row r="1054">
          <cell r="E1054">
            <v>0</v>
          </cell>
          <cell r="K1054">
            <v>0</v>
          </cell>
          <cell r="M1054">
            <v>0</v>
          </cell>
          <cell r="N1054">
            <v>0</v>
          </cell>
        </row>
        <row r="1055">
          <cell r="E1055">
            <v>0</v>
          </cell>
          <cell r="K1055">
            <v>0</v>
          </cell>
          <cell r="M1055">
            <v>0</v>
          </cell>
          <cell r="N1055">
            <v>0</v>
          </cell>
        </row>
        <row r="1056">
          <cell r="E1056">
            <v>0</v>
          </cell>
          <cell r="K1056">
            <v>0</v>
          </cell>
          <cell r="M1056">
            <v>0</v>
          </cell>
          <cell r="N1056">
            <v>0</v>
          </cell>
        </row>
        <row r="1057">
          <cell r="E1057">
            <v>0</v>
          </cell>
          <cell r="K1057">
            <v>0</v>
          </cell>
          <cell r="M1057">
            <v>0</v>
          </cell>
          <cell r="N1057">
            <v>0</v>
          </cell>
        </row>
        <row r="1058">
          <cell r="E1058">
            <v>0</v>
          </cell>
          <cell r="K1058">
            <v>0</v>
          </cell>
          <cell r="M1058">
            <v>0</v>
          </cell>
          <cell r="N1058">
            <v>0</v>
          </cell>
        </row>
        <row r="1059">
          <cell r="E1059">
            <v>0</v>
          </cell>
          <cell r="K1059">
            <v>0</v>
          </cell>
          <cell r="M1059">
            <v>0</v>
          </cell>
          <cell r="N1059">
            <v>0</v>
          </cell>
        </row>
        <row r="1060">
          <cell r="E1060">
            <v>0</v>
          </cell>
          <cell r="K1060">
            <v>0</v>
          </cell>
          <cell r="M1060">
            <v>0</v>
          </cell>
          <cell r="N1060">
            <v>0</v>
          </cell>
        </row>
        <row r="1061">
          <cell r="E1061">
            <v>0</v>
          </cell>
          <cell r="K1061">
            <v>0</v>
          </cell>
          <cell r="M1061">
            <v>0</v>
          </cell>
          <cell r="N1061">
            <v>0</v>
          </cell>
        </row>
        <row r="1062">
          <cell r="E1062">
            <v>0</v>
          </cell>
          <cell r="K1062">
            <v>0</v>
          </cell>
          <cell r="M1062">
            <v>0</v>
          </cell>
          <cell r="N1062">
            <v>0</v>
          </cell>
        </row>
        <row r="1063">
          <cell r="E1063">
            <v>0</v>
          </cell>
          <cell r="K1063">
            <v>0</v>
          </cell>
          <cell r="M1063">
            <v>0</v>
          </cell>
          <cell r="N1063">
            <v>0</v>
          </cell>
        </row>
        <row r="1064">
          <cell r="E1064">
            <v>0</v>
          </cell>
          <cell r="K1064">
            <v>0</v>
          </cell>
          <cell r="M1064">
            <v>0</v>
          </cell>
          <cell r="N1064">
            <v>0</v>
          </cell>
        </row>
        <row r="1065">
          <cell r="E1065">
            <v>0</v>
          </cell>
          <cell r="K1065">
            <v>0</v>
          </cell>
          <cell r="M1065">
            <v>0</v>
          </cell>
          <cell r="N1065">
            <v>0</v>
          </cell>
        </row>
        <row r="1066">
          <cell r="E1066">
            <v>0</v>
          </cell>
          <cell r="K1066">
            <v>0</v>
          </cell>
          <cell r="M1066">
            <v>0</v>
          </cell>
          <cell r="N1066">
            <v>0</v>
          </cell>
        </row>
        <row r="1067">
          <cell r="E1067">
            <v>0</v>
          </cell>
          <cell r="K1067">
            <v>0</v>
          </cell>
          <cell r="M1067">
            <v>0</v>
          </cell>
          <cell r="N1067">
            <v>0</v>
          </cell>
        </row>
        <row r="1068">
          <cell r="E1068">
            <v>0</v>
          </cell>
          <cell r="K1068">
            <v>0</v>
          </cell>
          <cell r="M1068">
            <v>0</v>
          </cell>
          <cell r="N1068">
            <v>0</v>
          </cell>
        </row>
        <row r="1069">
          <cell r="E1069">
            <v>0</v>
          </cell>
          <cell r="K1069">
            <v>0</v>
          </cell>
          <cell r="M1069">
            <v>0</v>
          </cell>
          <cell r="N1069">
            <v>0</v>
          </cell>
        </row>
        <row r="1070">
          <cell r="E1070">
            <v>0</v>
          </cell>
          <cell r="K1070">
            <v>0</v>
          </cell>
          <cell r="M1070">
            <v>0</v>
          </cell>
          <cell r="N1070">
            <v>0</v>
          </cell>
        </row>
        <row r="1071">
          <cell r="E1071">
            <v>0</v>
          </cell>
          <cell r="K1071">
            <v>0</v>
          </cell>
          <cell r="M1071">
            <v>0</v>
          </cell>
          <cell r="N1071">
            <v>0</v>
          </cell>
        </row>
        <row r="1072">
          <cell r="E1072">
            <v>0</v>
          </cell>
          <cell r="K1072">
            <v>0</v>
          </cell>
          <cell r="M1072">
            <v>0</v>
          </cell>
          <cell r="N1072">
            <v>0</v>
          </cell>
        </row>
        <row r="1073">
          <cell r="E1073">
            <v>0</v>
          </cell>
          <cell r="K1073">
            <v>0</v>
          </cell>
          <cell r="M1073">
            <v>0</v>
          </cell>
          <cell r="N1073">
            <v>0</v>
          </cell>
        </row>
        <row r="1074">
          <cell r="E1074">
            <v>0</v>
          </cell>
          <cell r="K1074">
            <v>0</v>
          </cell>
          <cell r="M1074">
            <v>0</v>
          </cell>
          <cell r="N1074">
            <v>0</v>
          </cell>
        </row>
        <row r="1075">
          <cell r="E1075">
            <v>0</v>
          </cell>
          <cell r="K1075">
            <v>0</v>
          </cell>
          <cell r="M1075">
            <v>0</v>
          </cell>
          <cell r="N1075">
            <v>0</v>
          </cell>
        </row>
        <row r="1076">
          <cell r="E1076">
            <v>0</v>
          </cell>
          <cell r="K1076">
            <v>0</v>
          </cell>
          <cell r="M1076">
            <v>0</v>
          </cell>
          <cell r="N1076">
            <v>0</v>
          </cell>
        </row>
        <row r="1077">
          <cell r="E1077">
            <v>0</v>
          </cell>
          <cell r="K1077">
            <v>0</v>
          </cell>
          <cell r="M1077">
            <v>0</v>
          </cell>
          <cell r="N1077">
            <v>0</v>
          </cell>
        </row>
        <row r="1078">
          <cell r="E1078">
            <v>0</v>
          </cell>
          <cell r="K1078">
            <v>0</v>
          </cell>
          <cell r="M1078">
            <v>0</v>
          </cell>
          <cell r="N1078">
            <v>0</v>
          </cell>
        </row>
        <row r="1079">
          <cell r="E1079">
            <v>0</v>
          </cell>
          <cell r="K1079">
            <v>0</v>
          </cell>
          <cell r="M1079">
            <v>0</v>
          </cell>
          <cell r="N1079">
            <v>0</v>
          </cell>
        </row>
        <row r="1080">
          <cell r="E1080">
            <v>0</v>
          </cell>
          <cell r="K1080">
            <v>0</v>
          </cell>
          <cell r="M1080">
            <v>0</v>
          </cell>
          <cell r="N1080">
            <v>0</v>
          </cell>
        </row>
        <row r="1081">
          <cell r="E1081">
            <v>0</v>
          </cell>
          <cell r="K1081">
            <v>0</v>
          </cell>
          <cell r="M1081">
            <v>0</v>
          </cell>
          <cell r="N1081">
            <v>0</v>
          </cell>
        </row>
        <row r="1082">
          <cell r="E1082">
            <v>0</v>
          </cell>
          <cell r="K1082">
            <v>0</v>
          </cell>
          <cell r="M1082">
            <v>0</v>
          </cell>
          <cell r="N1082">
            <v>0</v>
          </cell>
        </row>
        <row r="1083">
          <cell r="E1083">
            <v>0</v>
          </cell>
          <cell r="K1083">
            <v>0</v>
          </cell>
          <cell r="M1083">
            <v>0</v>
          </cell>
          <cell r="N1083">
            <v>0</v>
          </cell>
        </row>
        <row r="1084">
          <cell r="E1084">
            <v>0</v>
          </cell>
          <cell r="K1084">
            <v>0</v>
          </cell>
          <cell r="M1084">
            <v>0</v>
          </cell>
          <cell r="N1084">
            <v>0</v>
          </cell>
        </row>
        <row r="1085">
          <cell r="E1085">
            <v>0</v>
          </cell>
          <cell r="K1085">
            <v>0</v>
          </cell>
          <cell r="M1085">
            <v>0</v>
          </cell>
          <cell r="N1085">
            <v>0</v>
          </cell>
        </row>
        <row r="1086">
          <cell r="E1086">
            <v>0</v>
          </cell>
          <cell r="K1086">
            <v>0</v>
          </cell>
          <cell r="M1086">
            <v>0</v>
          </cell>
          <cell r="N1086">
            <v>0</v>
          </cell>
        </row>
        <row r="1087">
          <cell r="E1087">
            <v>0</v>
          </cell>
          <cell r="K1087">
            <v>0</v>
          </cell>
          <cell r="M1087">
            <v>0</v>
          </cell>
          <cell r="N1087">
            <v>0</v>
          </cell>
        </row>
        <row r="1088">
          <cell r="E1088">
            <v>0</v>
          </cell>
          <cell r="K1088">
            <v>0</v>
          </cell>
          <cell r="M1088">
            <v>0</v>
          </cell>
          <cell r="N1088">
            <v>0</v>
          </cell>
        </row>
        <row r="1089">
          <cell r="E1089">
            <v>0</v>
          </cell>
          <cell r="K1089">
            <v>0</v>
          </cell>
          <cell r="M1089">
            <v>0</v>
          </cell>
          <cell r="N1089">
            <v>0</v>
          </cell>
        </row>
        <row r="1090">
          <cell r="E1090">
            <v>0</v>
          </cell>
          <cell r="K1090">
            <v>0</v>
          </cell>
          <cell r="M1090">
            <v>0</v>
          </cell>
          <cell r="N1090">
            <v>0</v>
          </cell>
        </row>
        <row r="1091">
          <cell r="E1091">
            <v>0</v>
          </cell>
          <cell r="K1091">
            <v>0</v>
          </cell>
          <cell r="M1091">
            <v>0</v>
          </cell>
          <cell r="N1091">
            <v>0</v>
          </cell>
        </row>
        <row r="1092">
          <cell r="E1092">
            <v>0</v>
          </cell>
          <cell r="K1092">
            <v>0</v>
          </cell>
          <cell r="M1092">
            <v>0</v>
          </cell>
          <cell r="N1092">
            <v>0</v>
          </cell>
        </row>
        <row r="1093">
          <cell r="E1093">
            <v>0</v>
          </cell>
          <cell r="K1093">
            <v>0</v>
          </cell>
          <cell r="M1093">
            <v>0</v>
          </cell>
          <cell r="N1093">
            <v>0</v>
          </cell>
        </row>
        <row r="1094">
          <cell r="E1094">
            <v>0</v>
          </cell>
          <cell r="K1094">
            <v>0</v>
          </cell>
          <cell r="M1094">
            <v>0</v>
          </cell>
          <cell r="N1094">
            <v>0</v>
          </cell>
        </row>
        <row r="1095">
          <cell r="E1095">
            <v>0</v>
          </cell>
          <cell r="K1095">
            <v>0</v>
          </cell>
          <cell r="M1095">
            <v>0</v>
          </cell>
          <cell r="N1095">
            <v>0</v>
          </cell>
        </row>
        <row r="1096">
          <cell r="E1096">
            <v>0</v>
          </cell>
          <cell r="K1096">
            <v>0</v>
          </cell>
          <cell r="M1096">
            <v>0</v>
          </cell>
          <cell r="N1096">
            <v>0</v>
          </cell>
        </row>
        <row r="1097">
          <cell r="E1097">
            <v>0</v>
          </cell>
          <cell r="K1097">
            <v>0</v>
          </cell>
          <cell r="M1097">
            <v>0</v>
          </cell>
          <cell r="N1097">
            <v>0</v>
          </cell>
        </row>
        <row r="1098">
          <cell r="E1098">
            <v>0</v>
          </cell>
          <cell r="K1098">
            <v>0</v>
          </cell>
          <cell r="M1098">
            <v>0</v>
          </cell>
          <cell r="N1098">
            <v>0</v>
          </cell>
        </row>
        <row r="1099">
          <cell r="E1099">
            <v>0</v>
          </cell>
          <cell r="K1099">
            <v>0</v>
          </cell>
          <cell r="M1099">
            <v>0</v>
          </cell>
          <cell r="N1099">
            <v>0</v>
          </cell>
        </row>
        <row r="1100">
          <cell r="E1100">
            <v>0</v>
          </cell>
          <cell r="K1100">
            <v>0</v>
          </cell>
          <cell r="M1100">
            <v>0</v>
          </cell>
          <cell r="N1100">
            <v>0</v>
          </cell>
        </row>
        <row r="1101">
          <cell r="E1101">
            <v>0</v>
          </cell>
          <cell r="K1101">
            <v>0</v>
          </cell>
          <cell r="M1101">
            <v>0</v>
          </cell>
          <cell r="N1101">
            <v>0</v>
          </cell>
        </row>
        <row r="1102">
          <cell r="E1102">
            <v>0</v>
          </cell>
          <cell r="K1102">
            <v>0</v>
          </cell>
          <cell r="M1102">
            <v>0</v>
          </cell>
          <cell r="N1102">
            <v>0</v>
          </cell>
        </row>
        <row r="1103">
          <cell r="E1103">
            <v>0</v>
          </cell>
          <cell r="K1103">
            <v>0</v>
          </cell>
          <cell r="M1103">
            <v>0</v>
          </cell>
          <cell r="N1103">
            <v>0</v>
          </cell>
        </row>
        <row r="1104">
          <cell r="E1104">
            <v>0</v>
          </cell>
          <cell r="K1104">
            <v>0</v>
          </cell>
          <cell r="M1104">
            <v>0</v>
          </cell>
          <cell r="N1104">
            <v>0</v>
          </cell>
        </row>
        <row r="1105">
          <cell r="E1105">
            <v>0</v>
          </cell>
          <cell r="K1105">
            <v>0</v>
          </cell>
          <cell r="M1105">
            <v>0</v>
          </cell>
          <cell r="N1105">
            <v>0</v>
          </cell>
        </row>
        <row r="1106">
          <cell r="E1106">
            <v>0</v>
          </cell>
          <cell r="K1106">
            <v>0</v>
          </cell>
          <cell r="M1106">
            <v>0</v>
          </cell>
          <cell r="N1106">
            <v>0</v>
          </cell>
        </row>
        <row r="1107">
          <cell r="E1107">
            <v>0</v>
          </cell>
          <cell r="K1107">
            <v>0</v>
          </cell>
          <cell r="M1107">
            <v>0</v>
          </cell>
          <cell r="N1107">
            <v>0</v>
          </cell>
        </row>
        <row r="1108">
          <cell r="E1108">
            <v>0</v>
          </cell>
          <cell r="K1108">
            <v>0</v>
          </cell>
          <cell r="M1108">
            <v>0</v>
          </cell>
          <cell r="N1108">
            <v>0</v>
          </cell>
        </row>
        <row r="1109">
          <cell r="E1109">
            <v>0</v>
          </cell>
          <cell r="K1109">
            <v>0</v>
          </cell>
          <cell r="M1109">
            <v>0</v>
          </cell>
          <cell r="N1109">
            <v>0</v>
          </cell>
        </row>
        <row r="1110">
          <cell r="E1110">
            <v>0</v>
          </cell>
          <cell r="K1110">
            <v>0</v>
          </cell>
          <cell r="M1110">
            <v>0</v>
          </cell>
          <cell r="N1110">
            <v>0</v>
          </cell>
        </row>
        <row r="1111">
          <cell r="E1111">
            <v>0</v>
          </cell>
          <cell r="K1111">
            <v>0</v>
          </cell>
          <cell r="M1111">
            <v>0</v>
          </cell>
          <cell r="N1111">
            <v>0</v>
          </cell>
        </row>
        <row r="1112">
          <cell r="E1112">
            <v>0</v>
          </cell>
          <cell r="K1112">
            <v>0</v>
          </cell>
          <cell r="M1112">
            <v>0</v>
          </cell>
          <cell r="N1112">
            <v>0</v>
          </cell>
        </row>
        <row r="1113">
          <cell r="E1113">
            <v>0</v>
          </cell>
          <cell r="K1113">
            <v>0</v>
          </cell>
          <cell r="M1113">
            <v>0</v>
          </cell>
          <cell r="N1113">
            <v>0</v>
          </cell>
        </row>
        <row r="1114">
          <cell r="E1114">
            <v>0</v>
          </cell>
          <cell r="K1114">
            <v>0</v>
          </cell>
          <cell r="M1114">
            <v>0</v>
          </cell>
          <cell r="N1114">
            <v>0</v>
          </cell>
        </row>
        <row r="1115">
          <cell r="E1115">
            <v>0</v>
          </cell>
          <cell r="K1115">
            <v>0</v>
          </cell>
          <cell r="M1115">
            <v>0</v>
          </cell>
          <cell r="N1115">
            <v>0</v>
          </cell>
        </row>
        <row r="1116">
          <cell r="E1116">
            <v>0</v>
          </cell>
          <cell r="K1116">
            <v>0</v>
          </cell>
          <cell r="M1116">
            <v>0</v>
          </cell>
          <cell r="N1116">
            <v>0</v>
          </cell>
        </row>
        <row r="1117">
          <cell r="E1117">
            <v>0</v>
          </cell>
          <cell r="K1117">
            <v>0</v>
          </cell>
          <cell r="M1117">
            <v>0</v>
          </cell>
          <cell r="N1117">
            <v>0</v>
          </cell>
        </row>
        <row r="1118">
          <cell r="E1118">
            <v>0</v>
          </cell>
          <cell r="K1118">
            <v>0</v>
          </cell>
          <cell r="M1118">
            <v>0</v>
          </cell>
          <cell r="N1118">
            <v>0</v>
          </cell>
        </row>
        <row r="1119">
          <cell r="E1119">
            <v>0</v>
          </cell>
          <cell r="K1119">
            <v>0</v>
          </cell>
          <cell r="M1119">
            <v>0</v>
          </cell>
          <cell r="N1119">
            <v>0</v>
          </cell>
        </row>
        <row r="1120">
          <cell r="E1120">
            <v>0</v>
          </cell>
          <cell r="K1120">
            <v>0</v>
          </cell>
          <cell r="M1120">
            <v>0</v>
          </cell>
          <cell r="N1120">
            <v>0</v>
          </cell>
        </row>
        <row r="1121">
          <cell r="E1121">
            <v>0</v>
          </cell>
          <cell r="K1121">
            <v>0</v>
          </cell>
          <cell r="M1121">
            <v>0</v>
          </cell>
          <cell r="N1121">
            <v>0</v>
          </cell>
        </row>
        <row r="1122">
          <cell r="E1122">
            <v>0</v>
          </cell>
          <cell r="K1122">
            <v>0</v>
          </cell>
          <cell r="M1122">
            <v>0</v>
          </cell>
          <cell r="N1122">
            <v>0</v>
          </cell>
        </row>
        <row r="1123">
          <cell r="E1123">
            <v>0</v>
          </cell>
          <cell r="K1123">
            <v>0</v>
          </cell>
          <cell r="M1123">
            <v>0</v>
          </cell>
          <cell r="N1123">
            <v>0</v>
          </cell>
        </row>
        <row r="1124">
          <cell r="E1124">
            <v>0</v>
          </cell>
          <cell r="K1124">
            <v>0</v>
          </cell>
          <cell r="M1124">
            <v>0</v>
          </cell>
          <cell r="N1124">
            <v>0</v>
          </cell>
        </row>
        <row r="1125">
          <cell r="E1125">
            <v>0</v>
          </cell>
          <cell r="K1125">
            <v>0</v>
          </cell>
          <cell r="M1125">
            <v>0</v>
          </cell>
          <cell r="N1125">
            <v>0</v>
          </cell>
        </row>
        <row r="1126">
          <cell r="E1126">
            <v>0</v>
          </cell>
          <cell r="K1126">
            <v>0</v>
          </cell>
          <cell r="M1126">
            <v>0</v>
          </cell>
          <cell r="N1126">
            <v>0</v>
          </cell>
        </row>
        <row r="1127">
          <cell r="E1127">
            <v>0</v>
          </cell>
          <cell r="K1127">
            <v>0</v>
          </cell>
          <cell r="M1127">
            <v>0</v>
          </cell>
          <cell r="N1127">
            <v>0</v>
          </cell>
        </row>
        <row r="1128">
          <cell r="E1128">
            <v>0</v>
          </cell>
          <cell r="K1128">
            <v>0</v>
          </cell>
          <cell r="M1128">
            <v>0</v>
          </cell>
          <cell r="N1128">
            <v>0</v>
          </cell>
        </row>
        <row r="1129">
          <cell r="E1129">
            <v>0</v>
          </cell>
          <cell r="K1129">
            <v>0</v>
          </cell>
          <cell r="M1129">
            <v>0</v>
          </cell>
          <cell r="N1129">
            <v>0</v>
          </cell>
        </row>
        <row r="1130">
          <cell r="E1130">
            <v>0</v>
          </cell>
          <cell r="K1130">
            <v>0</v>
          </cell>
          <cell r="M1130">
            <v>0</v>
          </cell>
          <cell r="N1130">
            <v>0</v>
          </cell>
        </row>
        <row r="1131">
          <cell r="E1131">
            <v>0</v>
          </cell>
          <cell r="K1131">
            <v>0</v>
          </cell>
          <cell r="M1131">
            <v>0</v>
          </cell>
          <cell r="N1131">
            <v>0</v>
          </cell>
        </row>
        <row r="1132">
          <cell r="E1132">
            <v>0</v>
          </cell>
          <cell r="K1132">
            <v>0</v>
          </cell>
          <cell r="M1132">
            <v>0</v>
          </cell>
          <cell r="N1132">
            <v>0</v>
          </cell>
        </row>
        <row r="1133">
          <cell r="E1133">
            <v>0</v>
          </cell>
          <cell r="K1133">
            <v>0</v>
          </cell>
          <cell r="M1133">
            <v>0</v>
          </cell>
          <cell r="N1133">
            <v>0</v>
          </cell>
        </row>
        <row r="1134">
          <cell r="E1134">
            <v>0</v>
          </cell>
          <cell r="K1134">
            <v>0</v>
          </cell>
          <cell r="M1134">
            <v>0</v>
          </cell>
          <cell r="N1134">
            <v>0</v>
          </cell>
        </row>
        <row r="1135">
          <cell r="E1135">
            <v>0</v>
          </cell>
          <cell r="K1135">
            <v>0</v>
          </cell>
          <cell r="M1135">
            <v>0</v>
          </cell>
          <cell r="N1135">
            <v>0</v>
          </cell>
        </row>
        <row r="1136">
          <cell r="E1136">
            <v>0</v>
          </cell>
          <cell r="K1136">
            <v>0</v>
          </cell>
          <cell r="M1136">
            <v>0</v>
          </cell>
          <cell r="N1136">
            <v>0</v>
          </cell>
        </row>
        <row r="1137">
          <cell r="E1137">
            <v>0</v>
          </cell>
          <cell r="K1137">
            <v>0</v>
          </cell>
          <cell r="M1137">
            <v>0</v>
          </cell>
          <cell r="N1137">
            <v>0</v>
          </cell>
        </row>
        <row r="1138">
          <cell r="E1138">
            <v>0</v>
          </cell>
          <cell r="K1138">
            <v>0</v>
          </cell>
          <cell r="M1138">
            <v>0</v>
          </cell>
          <cell r="N1138">
            <v>0</v>
          </cell>
        </row>
        <row r="1139">
          <cell r="E1139">
            <v>0</v>
          </cell>
          <cell r="K1139">
            <v>0</v>
          </cell>
          <cell r="M1139">
            <v>0</v>
          </cell>
          <cell r="N1139">
            <v>0</v>
          </cell>
        </row>
        <row r="1140">
          <cell r="E1140">
            <v>0</v>
          </cell>
          <cell r="K1140">
            <v>0</v>
          </cell>
          <cell r="M1140">
            <v>0</v>
          </cell>
          <cell r="N1140">
            <v>0</v>
          </cell>
        </row>
        <row r="1141">
          <cell r="E1141">
            <v>0</v>
          </cell>
          <cell r="K1141">
            <v>0</v>
          </cell>
          <cell r="M1141">
            <v>0</v>
          </cell>
          <cell r="N1141">
            <v>0</v>
          </cell>
        </row>
        <row r="1142">
          <cell r="E1142">
            <v>0</v>
          </cell>
          <cell r="K1142">
            <v>0</v>
          </cell>
          <cell r="M1142">
            <v>0</v>
          </cell>
          <cell r="N1142">
            <v>0</v>
          </cell>
        </row>
        <row r="1143">
          <cell r="E1143">
            <v>0</v>
          </cell>
          <cell r="K1143">
            <v>0</v>
          </cell>
          <cell r="M1143">
            <v>0</v>
          </cell>
          <cell r="N1143">
            <v>0</v>
          </cell>
        </row>
        <row r="1144">
          <cell r="E1144">
            <v>0</v>
          </cell>
          <cell r="K1144">
            <v>0</v>
          </cell>
          <cell r="M1144">
            <v>0</v>
          </cell>
          <cell r="N1144">
            <v>0</v>
          </cell>
        </row>
        <row r="1145">
          <cell r="E1145">
            <v>0</v>
          </cell>
          <cell r="K1145">
            <v>0</v>
          </cell>
          <cell r="M1145">
            <v>0</v>
          </cell>
          <cell r="N1145">
            <v>0</v>
          </cell>
        </row>
        <row r="1146">
          <cell r="E1146">
            <v>0</v>
          </cell>
          <cell r="K1146">
            <v>0</v>
          </cell>
          <cell r="M1146">
            <v>0</v>
          </cell>
          <cell r="N1146">
            <v>0</v>
          </cell>
        </row>
        <row r="1147">
          <cell r="E1147">
            <v>0</v>
          </cell>
          <cell r="K1147">
            <v>0</v>
          </cell>
          <cell r="M1147">
            <v>0</v>
          </cell>
          <cell r="N1147">
            <v>0</v>
          </cell>
        </row>
        <row r="1148">
          <cell r="E1148">
            <v>0</v>
          </cell>
          <cell r="K1148">
            <v>0</v>
          </cell>
          <cell r="M1148">
            <v>0</v>
          </cell>
          <cell r="N1148">
            <v>0</v>
          </cell>
        </row>
        <row r="1149">
          <cell r="E1149">
            <v>0</v>
          </cell>
          <cell r="K1149">
            <v>0</v>
          </cell>
          <cell r="M1149">
            <v>0</v>
          </cell>
          <cell r="N1149">
            <v>0</v>
          </cell>
        </row>
        <row r="1150">
          <cell r="E1150">
            <v>0</v>
          </cell>
          <cell r="K1150">
            <v>0</v>
          </cell>
          <cell r="M1150">
            <v>0</v>
          </cell>
          <cell r="N1150">
            <v>0</v>
          </cell>
        </row>
        <row r="1151">
          <cell r="E1151">
            <v>0</v>
          </cell>
          <cell r="K1151">
            <v>0</v>
          </cell>
          <cell r="M1151">
            <v>0</v>
          </cell>
          <cell r="N1151">
            <v>0</v>
          </cell>
        </row>
        <row r="1152">
          <cell r="E1152">
            <v>0</v>
          </cell>
          <cell r="K1152">
            <v>0</v>
          </cell>
          <cell r="M1152">
            <v>0</v>
          </cell>
          <cell r="N1152">
            <v>0</v>
          </cell>
        </row>
        <row r="1153">
          <cell r="E1153">
            <v>0</v>
          </cell>
          <cell r="K1153">
            <v>0</v>
          </cell>
          <cell r="M1153">
            <v>0</v>
          </cell>
          <cell r="N1153">
            <v>0</v>
          </cell>
        </row>
        <row r="1154">
          <cell r="E1154">
            <v>0</v>
          </cell>
          <cell r="K1154">
            <v>0</v>
          </cell>
          <cell r="M1154">
            <v>0</v>
          </cell>
          <cell r="N1154">
            <v>0</v>
          </cell>
        </row>
        <row r="1155">
          <cell r="E1155">
            <v>0</v>
          </cell>
          <cell r="K1155">
            <v>0</v>
          </cell>
          <cell r="M1155">
            <v>0</v>
          </cell>
          <cell r="N1155">
            <v>0</v>
          </cell>
        </row>
        <row r="1156">
          <cell r="E1156">
            <v>0</v>
          </cell>
          <cell r="K1156">
            <v>0</v>
          </cell>
          <cell r="M1156">
            <v>0</v>
          </cell>
          <cell r="N1156">
            <v>0</v>
          </cell>
        </row>
        <row r="1157">
          <cell r="E1157">
            <v>0</v>
          </cell>
          <cell r="K1157">
            <v>0</v>
          </cell>
          <cell r="M1157">
            <v>0</v>
          </cell>
          <cell r="N1157">
            <v>0</v>
          </cell>
        </row>
        <row r="1158">
          <cell r="E1158">
            <v>0</v>
          </cell>
          <cell r="K1158">
            <v>0</v>
          </cell>
          <cell r="M1158">
            <v>0</v>
          </cell>
          <cell r="N1158">
            <v>0</v>
          </cell>
        </row>
        <row r="1159">
          <cell r="E1159">
            <v>0</v>
          </cell>
          <cell r="K1159">
            <v>0</v>
          </cell>
          <cell r="M1159">
            <v>0</v>
          </cell>
          <cell r="N1159">
            <v>0</v>
          </cell>
        </row>
        <row r="1160">
          <cell r="E1160">
            <v>0</v>
          </cell>
          <cell r="K1160">
            <v>0</v>
          </cell>
          <cell r="M1160">
            <v>0</v>
          </cell>
          <cell r="N1160">
            <v>0</v>
          </cell>
        </row>
        <row r="1161">
          <cell r="E1161">
            <v>0</v>
          </cell>
          <cell r="K1161">
            <v>0</v>
          </cell>
          <cell r="M1161">
            <v>0</v>
          </cell>
          <cell r="N1161">
            <v>0</v>
          </cell>
        </row>
        <row r="1162">
          <cell r="E1162">
            <v>0</v>
          </cell>
          <cell r="K1162">
            <v>0</v>
          </cell>
          <cell r="M1162">
            <v>0</v>
          </cell>
          <cell r="N1162">
            <v>0</v>
          </cell>
        </row>
        <row r="1163">
          <cell r="E1163">
            <v>0</v>
          </cell>
          <cell r="K1163">
            <v>0</v>
          </cell>
          <cell r="M1163">
            <v>0</v>
          </cell>
          <cell r="N1163">
            <v>0</v>
          </cell>
        </row>
        <row r="1164">
          <cell r="E1164">
            <v>0</v>
          </cell>
          <cell r="K1164">
            <v>0</v>
          </cell>
          <cell r="M1164">
            <v>0</v>
          </cell>
          <cell r="N1164">
            <v>0</v>
          </cell>
        </row>
        <row r="1165">
          <cell r="E1165">
            <v>0</v>
          </cell>
          <cell r="K1165">
            <v>0</v>
          </cell>
          <cell r="M1165">
            <v>0</v>
          </cell>
          <cell r="N1165">
            <v>0</v>
          </cell>
        </row>
        <row r="1166">
          <cell r="E1166">
            <v>0</v>
          </cell>
          <cell r="K1166">
            <v>0</v>
          </cell>
          <cell r="M1166">
            <v>0</v>
          </cell>
          <cell r="N1166">
            <v>0</v>
          </cell>
        </row>
        <row r="1167">
          <cell r="E1167">
            <v>0</v>
          </cell>
          <cell r="K1167">
            <v>0</v>
          </cell>
          <cell r="M1167">
            <v>0</v>
          </cell>
          <cell r="N1167">
            <v>0</v>
          </cell>
        </row>
        <row r="1168">
          <cell r="E1168">
            <v>0</v>
          </cell>
          <cell r="K1168">
            <v>0</v>
          </cell>
          <cell r="M1168">
            <v>0</v>
          </cell>
          <cell r="N1168">
            <v>0</v>
          </cell>
        </row>
        <row r="1169">
          <cell r="E1169">
            <v>0</v>
          </cell>
          <cell r="K1169">
            <v>0</v>
          </cell>
          <cell r="M1169">
            <v>0</v>
          </cell>
          <cell r="N1169">
            <v>0</v>
          </cell>
        </row>
        <row r="1170">
          <cell r="E1170">
            <v>0</v>
          </cell>
          <cell r="K1170">
            <v>0</v>
          </cell>
          <cell r="M1170">
            <v>0</v>
          </cell>
          <cell r="N1170">
            <v>0</v>
          </cell>
        </row>
        <row r="1171">
          <cell r="E1171">
            <v>0</v>
          </cell>
          <cell r="K1171">
            <v>0</v>
          </cell>
          <cell r="M1171">
            <v>0</v>
          </cell>
          <cell r="N1171">
            <v>0</v>
          </cell>
        </row>
        <row r="1172">
          <cell r="E1172">
            <v>0</v>
          </cell>
          <cell r="K1172">
            <v>0</v>
          </cell>
          <cell r="M1172">
            <v>0</v>
          </cell>
          <cell r="N1172">
            <v>0</v>
          </cell>
        </row>
        <row r="1173">
          <cell r="E1173">
            <v>0</v>
          </cell>
          <cell r="K1173">
            <v>0</v>
          </cell>
          <cell r="M1173">
            <v>0</v>
          </cell>
          <cell r="N1173">
            <v>0</v>
          </cell>
        </row>
        <row r="1174">
          <cell r="E1174">
            <v>0</v>
          </cell>
          <cell r="K1174">
            <v>0</v>
          </cell>
          <cell r="M1174">
            <v>0</v>
          </cell>
          <cell r="N1174">
            <v>0</v>
          </cell>
        </row>
        <row r="1175">
          <cell r="E1175">
            <v>0</v>
          </cell>
          <cell r="K1175">
            <v>0</v>
          </cell>
          <cell r="M1175">
            <v>0</v>
          </cell>
          <cell r="N1175">
            <v>0</v>
          </cell>
        </row>
        <row r="1176">
          <cell r="E1176">
            <v>0</v>
          </cell>
          <cell r="K1176">
            <v>0</v>
          </cell>
          <cell r="M1176">
            <v>0</v>
          </cell>
          <cell r="N1176">
            <v>0</v>
          </cell>
        </row>
        <row r="1177">
          <cell r="E1177">
            <v>0</v>
          </cell>
          <cell r="K1177">
            <v>0</v>
          </cell>
          <cell r="M1177">
            <v>0</v>
          </cell>
          <cell r="N1177">
            <v>0</v>
          </cell>
        </row>
        <row r="1178">
          <cell r="E1178">
            <v>0</v>
          </cell>
          <cell r="K1178">
            <v>0</v>
          </cell>
          <cell r="M1178">
            <v>0</v>
          </cell>
          <cell r="N1178">
            <v>0</v>
          </cell>
        </row>
        <row r="1179">
          <cell r="E1179">
            <v>0</v>
          </cell>
          <cell r="K1179">
            <v>0</v>
          </cell>
          <cell r="M1179">
            <v>0</v>
          </cell>
          <cell r="N1179">
            <v>0</v>
          </cell>
        </row>
        <row r="1180">
          <cell r="E1180">
            <v>0</v>
          </cell>
          <cell r="K1180">
            <v>0</v>
          </cell>
          <cell r="M1180">
            <v>0</v>
          </cell>
          <cell r="N1180">
            <v>0</v>
          </cell>
        </row>
        <row r="1181">
          <cell r="E1181">
            <v>0</v>
          </cell>
          <cell r="K1181">
            <v>0</v>
          </cell>
          <cell r="M1181">
            <v>0</v>
          </cell>
          <cell r="N1181">
            <v>0</v>
          </cell>
        </row>
        <row r="1182">
          <cell r="E1182">
            <v>0</v>
          </cell>
          <cell r="K1182">
            <v>0</v>
          </cell>
          <cell r="M1182">
            <v>0</v>
          </cell>
          <cell r="N1182">
            <v>0</v>
          </cell>
        </row>
        <row r="1183">
          <cell r="E1183">
            <v>0</v>
          </cell>
          <cell r="K1183">
            <v>0</v>
          </cell>
          <cell r="M1183">
            <v>0</v>
          </cell>
          <cell r="N1183">
            <v>0</v>
          </cell>
        </row>
        <row r="1184">
          <cell r="E1184">
            <v>0</v>
          </cell>
          <cell r="K1184">
            <v>0</v>
          </cell>
          <cell r="M1184">
            <v>0</v>
          </cell>
          <cell r="N1184">
            <v>0</v>
          </cell>
        </row>
        <row r="1185">
          <cell r="E1185">
            <v>0</v>
          </cell>
          <cell r="K1185">
            <v>0</v>
          </cell>
          <cell r="M1185">
            <v>0</v>
          </cell>
          <cell r="N1185">
            <v>0</v>
          </cell>
        </row>
        <row r="1186">
          <cell r="E1186">
            <v>0</v>
          </cell>
          <cell r="K1186">
            <v>0</v>
          </cell>
          <cell r="M1186">
            <v>0</v>
          </cell>
          <cell r="N1186">
            <v>0</v>
          </cell>
        </row>
        <row r="1187">
          <cell r="E1187">
            <v>0</v>
          </cell>
          <cell r="K1187">
            <v>0</v>
          </cell>
          <cell r="M1187">
            <v>0</v>
          </cell>
          <cell r="N1187">
            <v>0</v>
          </cell>
        </row>
        <row r="1188">
          <cell r="E1188">
            <v>0</v>
          </cell>
          <cell r="K1188">
            <v>0</v>
          </cell>
          <cell r="M1188">
            <v>0</v>
          </cell>
          <cell r="N1188">
            <v>0</v>
          </cell>
        </row>
        <row r="1189">
          <cell r="E1189">
            <v>0</v>
          </cell>
          <cell r="K1189">
            <v>0</v>
          </cell>
          <cell r="M1189">
            <v>0</v>
          </cell>
          <cell r="N1189">
            <v>0</v>
          </cell>
        </row>
        <row r="1190">
          <cell r="E1190">
            <v>0</v>
          </cell>
          <cell r="K1190">
            <v>0</v>
          </cell>
          <cell r="M1190">
            <v>0</v>
          </cell>
          <cell r="N1190">
            <v>0</v>
          </cell>
        </row>
        <row r="1191">
          <cell r="E1191">
            <v>0</v>
          </cell>
          <cell r="K1191">
            <v>0</v>
          </cell>
          <cell r="M1191">
            <v>0</v>
          </cell>
          <cell r="N1191">
            <v>0</v>
          </cell>
        </row>
        <row r="1192">
          <cell r="E1192">
            <v>0</v>
          </cell>
          <cell r="K1192">
            <v>0</v>
          </cell>
          <cell r="M1192">
            <v>0</v>
          </cell>
          <cell r="N1192">
            <v>0</v>
          </cell>
        </row>
        <row r="1193">
          <cell r="E1193">
            <v>0</v>
          </cell>
          <cell r="K1193">
            <v>0</v>
          </cell>
          <cell r="M1193">
            <v>0</v>
          </cell>
          <cell r="N1193">
            <v>0</v>
          </cell>
        </row>
        <row r="1194">
          <cell r="E1194">
            <v>0</v>
          </cell>
          <cell r="K1194">
            <v>0</v>
          </cell>
          <cell r="M1194">
            <v>0</v>
          </cell>
          <cell r="N1194">
            <v>0</v>
          </cell>
        </row>
        <row r="1195">
          <cell r="E1195">
            <v>0</v>
          </cell>
          <cell r="K1195">
            <v>0</v>
          </cell>
          <cell r="M1195">
            <v>0</v>
          </cell>
          <cell r="N1195">
            <v>0</v>
          </cell>
        </row>
        <row r="1196">
          <cell r="E1196">
            <v>0</v>
          </cell>
          <cell r="K1196">
            <v>0</v>
          </cell>
          <cell r="M1196">
            <v>0</v>
          </cell>
          <cell r="N1196">
            <v>0</v>
          </cell>
        </row>
        <row r="1197">
          <cell r="E1197">
            <v>0</v>
          </cell>
          <cell r="K1197">
            <v>0</v>
          </cell>
          <cell r="M1197">
            <v>0</v>
          </cell>
          <cell r="N1197">
            <v>0</v>
          </cell>
        </row>
        <row r="1198">
          <cell r="E1198">
            <v>0</v>
          </cell>
          <cell r="K1198">
            <v>0</v>
          </cell>
          <cell r="M1198">
            <v>0</v>
          </cell>
          <cell r="N1198">
            <v>0</v>
          </cell>
        </row>
        <row r="1199">
          <cell r="E1199">
            <v>0</v>
          </cell>
          <cell r="K1199">
            <v>0</v>
          </cell>
          <cell r="M1199">
            <v>0</v>
          </cell>
          <cell r="N1199">
            <v>0</v>
          </cell>
        </row>
        <row r="1200">
          <cell r="E1200">
            <v>0</v>
          </cell>
          <cell r="K1200">
            <v>0</v>
          </cell>
          <cell r="M1200">
            <v>0</v>
          </cell>
          <cell r="N1200">
            <v>0</v>
          </cell>
        </row>
        <row r="1201">
          <cell r="E1201">
            <v>0</v>
          </cell>
          <cell r="K1201">
            <v>0</v>
          </cell>
          <cell r="M1201">
            <v>0</v>
          </cell>
          <cell r="N1201">
            <v>0</v>
          </cell>
        </row>
        <row r="1202">
          <cell r="E1202">
            <v>0</v>
          </cell>
          <cell r="K1202">
            <v>0</v>
          </cell>
          <cell r="M1202">
            <v>0</v>
          </cell>
          <cell r="N1202">
            <v>0</v>
          </cell>
        </row>
        <row r="1203">
          <cell r="E1203">
            <v>0</v>
          </cell>
          <cell r="K1203">
            <v>0</v>
          </cell>
          <cell r="M1203">
            <v>0</v>
          </cell>
          <cell r="N1203">
            <v>0</v>
          </cell>
        </row>
        <row r="1204">
          <cell r="E1204">
            <v>0</v>
          </cell>
          <cell r="K1204">
            <v>0</v>
          </cell>
          <cell r="M1204">
            <v>0</v>
          </cell>
          <cell r="N1204">
            <v>0</v>
          </cell>
        </row>
        <row r="1205">
          <cell r="E1205">
            <v>0</v>
          </cell>
          <cell r="K1205">
            <v>0</v>
          </cell>
          <cell r="M1205">
            <v>0</v>
          </cell>
          <cell r="N1205">
            <v>0</v>
          </cell>
        </row>
        <row r="1206">
          <cell r="E1206">
            <v>0</v>
          </cell>
          <cell r="K1206">
            <v>0</v>
          </cell>
          <cell r="M1206">
            <v>0</v>
          </cell>
          <cell r="N1206">
            <v>0</v>
          </cell>
        </row>
        <row r="1207">
          <cell r="E1207">
            <v>0</v>
          </cell>
          <cell r="K1207">
            <v>0</v>
          </cell>
          <cell r="M1207">
            <v>0</v>
          </cell>
          <cell r="N1207">
            <v>0</v>
          </cell>
        </row>
        <row r="1208">
          <cell r="E1208">
            <v>0</v>
          </cell>
          <cell r="K1208">
            <v>0</v>
          </cell>
          <cell r="M1208">
            <v>0</v>
          </cell>
          <cell r="N1208">
            <v>0</v>
          </cell>
        </row>
        <row r="1209">
          <cell r="E1209">
            <v>0</v>
          </cell>
          <cell r="K1209">
            <v>0</v>
          </cell>
          <cell r="M1209">
            <v>0</v>
          </cell>
          <cell r="N1209">
            <v>0</v>
          </cell>
        </row>
        <row r="1210">
          <cell r="E1210">
            <v>0</v>
          </cell>
          <cell r="K1210">
            <v>0</v>
          </cell>
          <cell r="M1210">
            <v>0</v>
          </cell>
          <cell r="N1210">
            <v>0</v>
          </cell>
        </row>
        <row r="1211">
          <cell r="E1211">
            <v>0</v>
          </cell>
          <cell r="K1211">
            <v>0</v>
          </cell>
          <cell r="M1211">
            <v>0</v>
          </cell>
          <cell r="N1211">
            <v>0</v>
          </cell>
        </row>
        <row r="1212">
          <cell r="E1212">
            <v>0</v>
          </cell>
          <cell r="K1212">
            <v>0</v>
          </cell>
          <cell r="M1212">
            <v>0</v>
          </cell>
          <cell r="N1212">
            <v>0</v>
          </cell>
        </row>
        <row r="1213">
          <cell r="E1213">
            <v>0</v>
          </cell>
          <cell r="K1213">
            <v>0</v>
          </cell>
          <cell r="M1213">
            <v>0</v>
          </cell>
          <cell r="N1213">
            <v>0</v>
          </cell>
        </row>
        <row r="1214">
          <cell r="E1214">
            <v>0</v>
          </cell>
          <cell r="K1214">
            <v>0</v>
          </cell>
          <cell r="M1214">
            <v>0</v>
          </cell>
          <cell r="N1214">
            <v>0</v>
          </cell>
        </row>
        <row r="1215">
          <cell r="E1215">
            <v>0</v>
          </cell>
          <cell r="K1215">
            <v>0</v>
          </cell>
          <cell r="M1215">
            <v>0</v>
          </cell>
          <cell r="N1215">
            <v>0</v>
          </cell>
        </row>
        <row r="1216">
          <cell r="E1216">
            <v>0</v>
          </cell>
          <cell r="K1216">
            <v>0</v>
          </cell>
          <cell r="M1216">
            <v>0</v>
          </cell>
          <cell r="N1216">
            <v>0</v>
          </cell>
        </row>
        <row r="1217">
          <cell r="E1217">
            <v>0</v>
          </cell>
          <cell r="K1217">
            <v>0</v>
          </cell>
          <cell r="M1217">
            <v>0</v>
          </cell>
          <cell r="N1217">
            <v>0</v>
          </cell>
        </row>
        <row r="1218">
          <cell r="E1218">
            <v>0</v>
          </cell>
          <cell r="K1218">
            <v>0</v>
          </cell>
          <cell r="M1218">
            <v>0</v>
          </cell>
          <cell r="N1218">
            <v>0</v>
          </cell>
        </row>
        <row r="1219">
          <cell r="E1219">
            <v>0</v>
          </cell>
          <cell r="K1219">
            <v>0</v>
          </cell>
          <cell r="M1219">
            <v>0</v>
          </cell>
          <cell r="N1219">
            <v>0</v>
          </cell>
        </row>
        <row r="1220">
          <cell r="E1220">
            <v>0</v>
          </cell>
          <cell r="K1220">
            <v>0</v>
          </cell>
          <cell r="M1220">
            <v>0</v>
          </cell>
          <cell r="N1220">
            <v>0</v>
          </cell>
        </row>
        <row r="1221">
          <cell r="E1221">
            <v>0</v>
          </cell>
          <cell r="K1221">
            <v>0</v>
          </cell>
          <cell r="M1221">
            <v>0</v>
          </cell>
          <cell r="N1221">
            <v>0</v>
          </cell>
        </row>
        <row r="1222">
          <cell r="E1222">
            <v>0</v>
          </cell>
          <cell r="K1222">
            <v>0</v>
          </cell>
          <cell r="M1222">
            <v>0</v>
          </cell>
          <cell r="N1222">
            <v>0</v>
          </cell>
        </row>
        <row r="1223">
          <cell r="E1223">
            <v>0</v>
          </cell>
          <cell r="K1223">
            <v>0</v>
          </cell>
          <cell r="M1223">
            <v>0</v>
          </cell>
          <cell r="N1223">
            <v>0</v>
          </cell>
        </row>
        <row r="1224">
          <cell r="E1224">
            <v>0</v>
          </cell>
          <cell r="K1224">
            <v>0</v>
          </cell>
          <cell r="M1224">
            <v>0</v>
          </cell>
          <cell r="N1224">
            <v>0</v>
          </cell>
        </row>
        <row r="1225">
          <cell r="E1225">
            <v>0</v>
          </cell>
          <cell r="K1225">
            <v>0</v>
          </cell>
          <cell r="M1225">
            <v>0</v>
          </cell>
          <cell r="N1225">
            <v>0</v>
          </cell>
        </row>
        <row r="1226">
          <cell r="E1226">
            <v>0</v>
          </cell>
          <cell r="K1226">
            <v>0</v>
          </cell>
          <cell r="M1226">
            <v>0</v>
          </cell>
          <cell r="N1226">
            <v>0</v>
          </cell>
        </row>
        <row r="1227">
          <cell r="E1227">
            <v>0</v>
          </cell>
          <cell r="K1227">
            <v>0</v>
          </cell>
          <cell r="M1227">
            <v>0</v>
          </cell>
          <cell r="N1227">
            <v>0</v>
          </cell>
        </row>
        <row r="1228">
          <cell r="E1228">
            <v>0</v>
          </cell>
          <cell r="K1228">
            <v>0</v>
          </cell>
          <cell r="M1228">
            <v>0</v>
          </cell>
          <cell r="N1228">
            <v>0</v>
          </cell>
        </row>
        <row r="1229">
          <cell r="E1229">
            <v>0</v>
          </cell>
          <cell r="K1229">
            <v>0</v>
          </cell>
          <cell r="M1229">
            <v>0</v>
          </cell>
          <cell r="N1229">
            <v>0</v>
          </cell>
        </row>
        <row r="1230">
          <cell r="E1230">
            <v>0</v>
          </cell>
          <cell r="K1230">
            <v>0</v>
          </cell>
          <cell r="M1230">
            <v>0</v>
          </cell>
          <cell r="N1230">
            <v>0</v>
          </cell>
        </row>
        <row r="1231">
          <cell r="E1231">
            <v>0</v>
          </cell>
          <cell r="K1231">
            <v>0</v>
          </cell>
          <cell r="M1231">
            <v>0</v>
          </cell>
          <cell r="N1231">
            <v>0</v>
          </cell>
        </row>
        <row r="1232">
          <cell r="E1232">
            <v>0</v>
          </cell>
          <cell r="K1232">
            <v>0</v>
          </cell>
          <cell r="M1232">
            <v>0</v>
          </cell>
          <cell r="N1232">
            <v>0</v>
          </cell>
        </row>
        <row r="1233">
          <cell r="E1233">
            <v>0</v>
          </cell>
          <cell r="K1233">
            <v>0</v>
          </cell>
          <cell r="M1233">
            <v>0</v>
          </cell>
          <cell r="N1233">
            <v>0</v>
          </cell>
        </row>
        <row r="1234">
          <cell r="E1234">
            <v>0</v>
          </cell>
          <cell r="K1234">
            <v>0</v>
          </cell>
          <cell r="M1234">
            <v>0</v>
          </cell>
          <cell r="N1234">
            <v>0</v>
          </cell>
        </row>
        <row r="1235">
          <cell r="E1235">
            <v>0</v>
          </cell>
          <cell r="K1235">
            <v>0</v>
          </cell>
          <cell r="M1235">
            <v>0</v>
          </cell>
          <cell r="N1235">
            <v>0</v>
          </cell>
        </row>
        <row r="1236">
          <cell r="E1236">
            <v>0</v>
          </cell>
          <cell r="K1236">
            <v>0</v>
          </cell>
          <cell r="M1236">
            <v>0</v>
          </cell>
          <cell r="N1236">
            <v>0</v>
          </cell>
        </row>
        <row r="1237">
          <cell r="E1237">
            <v>0</v>
          </cell>
          <cell r="K1237">
            <v>0</v>
          </cell>
          <cell r="M1237">
            <v>0</v>
          </cell>
          <cell r="N1237">
            <v>0</v>
          </cell>
        </row>
        <row r="1238">
          <cell r="E1238">
            <v>0</v>
          </cell>
          <cell r="K1238">
            <v>0</v>
          </cell>
          <cell r="M1238">
            <v>0</v>
          </cell>
          <cell r="N1238">
            <v>0</v>
          </cell>
        </row>
        <row r="1239">
          <cell r="E1239">
            <v>0</v>
          </cell>
          <cell r="K1239">
            <v>0</v>
          </cell>
          <cell r="M1239">
            <v>0</v>
          </cell>
          <cell r="N1239">
            <v>0</v>
          </cell>
        </row>
        <row r="1240">
          <cell r="E1240">
            <v>0</v>
          </cell>
          <cell r="K1240">
            <v>0</v>
          </cell>
          <cell r="M1240">
            <v>0</v>
          </cell>
          <cell r="N1240">
            <v>0</v>
          </cell>
        </row>
        <row r="1241">
          <cell r="E1241">
            <v>0</v>
          </cell>
          <cell r="K1241">
            <v>0</v>
          </cell>
          <cell r="M1241">
            <v>0</v>
          </cell>
          <cell r="N1241">
            <v>0</v>
          </cell>
        </row>
        <row r="1242">
          <cell r="E1242">
            <v>0</v>
          </cell>
          <cell r="K1242">
            <v>0</v>
          </cell>
          <cell r="M1242">
            <v>0</v>
          </cell>
          <cell r="N1242">
            <v>0</v>
          </cell>
        </row>
        <row r="1243">
          <cell r="E1243">
            <v>0</v>
          </cell>
          <cell r="K1243">
            <v>0</v>
          </cell>
          <cell r="M1243">
            <v>0</v>
          </cell>
          <cell r="N1243">
            <v>0</v>
          </cell>
        </row>
        <row r="1244">
          <cell r="E1244">
            <v>0</v>
          </cell>
          <cell r="K1244">
            <v>0</v>
          </cell>
          <cell r="M1244">
            <v>0</v>
          </cell>
          <cell r="N1244">
            <v>0</v>
          </cell>
        </row>
        <row r="1245">
          <cell r="E1245">
            <v>0</v>
          </cell>
          <cell r="K1245">
            <v>0</v>
          </cell>
          <cell r="M1245">
            <v>0</v>
          </cell>
          <cell r="N1245">
            <v>0</v>
          </cell>
        </row>
        <row r="1246">
          <cell r="E1246">
            <v>0</v>
          </cell>
          <cell r="K1246">
            <v>0</v>
          </cell>
          <cell r="M1246">
            <v>0</v>
          </cell>
          <cell r="N1246">
            <v>0</v>
          </cell>
        </row>
        <row r="1247">
          <cell r="E1247">
            <v>0</v>
          </cell>
          <cell r="K1247">
            <v>0</v>
          </cell>
          <cell r="M1247">
            <v>0</v>
          </cell>
          <cell r="N1247">
            <v>0</v>
          </cell>
        </row>
        <row r="1248">
          <cell r="E1248">
            <v>0</v>
          </cell>
          <cell r="K1248">
            <v>0</v>
          </cell>
          <cell r="M1248">
            <v>0</v>
          </cell>
          <cell r="N1248">
            <v>0</v>
          </cell>
        </row>
        <row r="1249">
          <cell r="E1249">
            <v>0</v>
          </cell>
          <cell r="K1249">
            <v>0</v>
          </cell>
          <cell r="M1249">
            <v>0</v>
          </cell>
          <cell r="N1249">
            <v>0</v>
          </cell>
        </row>
        <row r="1250">
          <cell r="E1250">
            <v>0</v>
          </cell>
          <cell r="K1250">
            <v>0</v>
          </cell>
          <cell r="M1250">
            <v>0</v>
          </cell>
          <cell r="N1250">
            <v>0</v>
          </cell>
        </row>
        <row r="1251">
          <cell r="E1251">
            <v>0</v>
          </cell>
          <cell r="K1251">
            <v>0</v>
          </cell>
          <cell r="M1251">
            <v>0</v>
          </cell>
          <cell r="N1251">
            <v>0</v>
          </cell>
        </row>
        <row r="1252">
          <cell r="E1252">
            <v>0</v>
          </cell>
          <cell r="K1252">
            <v>0</v>
          </cell>
          <cell r="M1252">
            <v>0</v>
          </cell>
          <cell r="N1252">
            <v>0</v>
          </cell>
        </row>
        <row r="1253">
          <cell r="E1253">
            <v>0</v>
          </cell>
          <cell r="K1253">
            <v>0</v>
          </cell>
          <cell r="M1253">
            <v>0</v>
          </cell>
          <cell r="N1253">
            <v>0</v>
          </cell>
        </row>
        <row r="1254">
          <cell r="E1254">
            <v>0</v>
          </cell>
          <cell r="K1254">
            <v>0</v>
          </cell>
          <cell r="M1254">
            <v>0</v>
          </cell>
          <cell r="N1254">
            <v>0</v>
          </cell>
        </row>
        <row r="1255">
          <cell r="E1255">
            <v>0</v>
          </cell>
          <cell r="K1255">
            <v>0</v>
          </cell>
          <cell r="M1255">
            <v>0</v>
          </cell>
          <cell r="N1255">
            <v>0</v>
          </cell>
        </row>
        <row r="1256">
          <cell r="E1256">
            <v>0</v>
          </cell>
          <cell r="K1256">
            <v>0</v>
          </cell>
          <cell r="M1256">
            <v>0</v>
          </cell>
          <cell r="N1256">
            <v>0</v>
          </cell>
        </row>
        <row r="1257">
          <cell r="E1257">
            <v>0</v>
          </cell>
          <cell r="K1257">
            <v>0</v>
          </cell>
          <cell r="M1257">
            <v>0</v>
          </cell>
          <cell r="N1257">
            <v>0</v>
          </cell>
        </row>
        <row r="1258">
          <cell r="E1258">
            <v>0</v>
          </cell>
          <cell r="K1258">
            <v>0</v>
          </cell>
          <cell r="M1258">
            <v>0</v>
          </cell>
          <cell r="N1258">
            <v>0</v>
          </cell>
        </row>
        <row r="1259">
          <cell r="E1259">
            <v>0</v>
          </cell>
          <cell r="K1259">
            <v>0</v>
          </cell>
          <cell r="M1259">
            <v>0</v>
          </cell>
          <cell r="N1259">
            <v>0</v>
          </cell>
        </row>
        <row r="1260">
          <cell r="E1260">
            <v>0</v>
          </cell>
          <cell r="K1260">
            <v>0</v>
          </cell>
          <cell r="M1260">
            <v>0</v>
          </cell>
          <cell r="N1260">
            <v>0</v>
          </cell>
        </row>
        <row r="1261">
          <cell r="E1261">
            <v>0</v>
          </cell>
          <cell r="K1261">
            <v>0</v>
          </cell>
          <cell r="M1261">
            <v>0</v>
          </cell>
          <cell r="N1261">
            <v>0</v>
          </cell>
        </row>
        <row r="1262">
          <cell r="E1262">
            <v>0</v>
          </cell>
          <cell r="K1262">
            <v>0</v>
          </cell>
          <cell r="M1262">
            <v>0</v>
          </cell>
          <cell r="N1262">
            <v>0</v>
          </cell>
        </row>
        <row r="1263">
          <cell r="E1263">
            <v>0</v>
          </cell>
          <cell r="K1263">
            <v>0</v>
          </cell>
          <cell r="M1263">
            <v>0</v>
          </cell>
          <cell r="N1263">
            <v>0</v>
          </cell>
        </row>
        <row r="1264">
          <cell r="E1264">
            <v>0</v>
          </cell>
          <cell r="K1264">
            <v>0</v>
          </cell>
          <cell r="M1264">
            <v>0</v>
          </cell>
          <cell r="N1264">
            <v>0</v>
          </cell>
        </row>
        <row r="1265">
          <cell r="E1265">
            <v>0</v>
          </cell>
          <cell r="K1265">
            <v>0</v>
          </cell>
          <cell r="M1265">
            <v>0</v>
          </cell>
          <cell r="N1265">
            <v>0</v>
          </cell>
        </row>
        <row r="1266">
          <cell r="E1266">
            <v>0</v>
          </cell>
          <cell r="K1266">
            <v>0</v>
          </cell>
          <cell r="M1266">
            <v>0</v>
          </cell>
          <cell r="N1266">
            <v>0</v>
          </cell>
        </row>
        <row r="1267">
          <cell r="E1267">
            <v>0</v>
          </cell>
          <cell r="K1267">
            <v>0</v>
          </cell>
          <cell r="M1267">
            <v>0</v>
          </cell>
          <cell r="N1267">
            <v>0</v>
          </cell>
        </row>
        <row r="1268">
          <cell r="E1268">
            <v>0</v>
          </cell>
          <cell r="K1268">
            <v>0</v>
          </cell>
          <cell r="M1268">
            <v>0</v>
          </cell>
          <cell r="N1268">
            <v>0</v>
          </cell>
        </row>
        <row r="1269">
          <cell r="E1269">
            <v>0</v>
          </cell>
          <cell r="K1269">
            <v>0</v>
          </cell>
          <cell r="M1269">
            <v>0</v>
          </cell>
          <cell r="N1269">
            <v>0</v>
          </cell>
        </row>
        <row r="1270">
          <cell r="E1270">
            <v>0</v>
          </cell>
          <cell r="K1270">
            <v>0</v>
          </cell>
          <cell r="M1270">
            <v>0</v>
          </cell>
          <cell r="N1270">
            <v>0</v>
          </cell>
        </row>
        <row r="1271">
          <cell r="E1271">
            <v>0</v>
          </cell>
          <cell r="K1271">
            <v>0</v>
          </cell>
          <cell r="M1271">
            <v>0</v>
          </cell>
          <cell r="N1271">
            <v>0</v>
          </cell>
        </row>
        <row r="1272">
          <cell r="E1272">
            <v>0</v>
          </cell>
          <cell r="K1272">
            <v>0</v>
          </cell>
          <cell r="M1272">
            <v>0</v>
          </cell>
          <cell r="N1272">
            <v>0</v>
          </cell>
        </row>
        <row r="1273">
          <cell r="E1273">
            <v>0</v>
          </cell>
          <cell r="K1273">
            <v>0</v>
          </cell>
          <cell r="M1273">
            <v>0</v>
          </cell>
          <cell r="N1273">
            <v>0</v>
          </cell>
        </row>
        <row r="1274">
          <cell r="E1274">
            <v>0</v>
          </cell>
          <cell r="K1274">
            <v>0</v>
          </cell>
          <cell r="M1274">
            <v>0</v>
          </cell>
          <cell r="N1274">
            <v>0</v>
          </cell>
        </row>
        <row r="1275">
          <cell r="E1275">
            <v>0</v>
          </cell>
          <cell r="K1275">
            <v>0</v>
          </cell>
          <cell r="M1275">
            <v>0</v>
          </cell>
          <cell r="N1275">
            <v>0</v>
          </cell>
        </row>
        <row r="1276">
          <cell r="E1276">
            <v>0</v>
          </cell>
          <cell r="K1276">
            <v>0</v>
          </cell>
          <cell r="M1276">
            <v>0</v>
          </cell>
          <cell r="N1276">
            <v>0</v>
          </cell>
        </row>
        <row r="1277">
          <cell r="E1277">
            <v>0</v>
          </cell>
          <cell r="K1277">
            <v>0</v>
          </cell>
          <cell r="M1277">
            <v>0</v>
          </cell>
          <cell r="N1277">
            <v>0</v>
          </cell>
        </row>
        <row r="1278">
          <cell r="E1278">
            <v>0</v>
          </cell>
          <cell r="K1278">
            <v>0</v>
          </cell>
          <cell r="M1278">
            <v>0</v>
          </cell>
          <cell r="N1278">
            <v>0</v>
          </cell>
        </row>
        <row r="1279">
          <cell r="E1279">
            <v>0</v>
          </cell>
          <cell r="K1279">
            <v>0</v>
          </cell>
          <cell r="M1279">
            <v>0</v>
          </cell>
          <cell r="N1279">
            <v>0</v>
          </cell>
        </row>
        <row r="1280">
          <cell r="E1280">
            <v>0</v>
          </cell>
          <cell r="K1280">
            <v>0</v>
          </cell>
          <cell r="M1280">
            <v>0</v>
          </cell>
          <cell r="N1280">
            <v>0</v>
          </cell>
        </row>
        <row r="1281">
          <cell r="E1281">
            <v>0</v>
          </cell>
          <cell r="K1281">
            <v>0</v>
          </cell>
          <cell r="M1281">
            <v>0</v>
          </cell>
          <cell r="N1281">
            <v>0</v>
          </cell>
        </row>
        <row r="1282">
          <cell r="E1282">
            <v>0</v>
          </cell>
          <cell r="K1282">
            <v>0</v>
          </cell>
          <cell r="M1282">
            <v>0</v>
          </cell>
          <cell r="N1282">
            <v>0</v>
          </cell>
        </row>
        <row r="1283">
          <cell r="E1283">
            <v>0</v>
          </cell>
          <cell r="K1283">
            <v>0</v>
          </cell>
          <cell r="M1283">
            <v>0</v>
          </cell>
          <cell r="N1283">
            <v>0</v>
          </cell>
        </row>
        <row r="1284">
          <cell r="E1284">
            <v>0</v>
          </cell>
          <cell r="K1284">
            <v>0</v>
          </cell>
          <cell r="M1284">
            <v>0</v>
          </cell>
          <cell r="N1284">
            <v>0</v>
          </cell>
        </row>
        <row r="1285">
          <cell r="E1285">
            <v>0</v>
          </cell>
          <cell r="K1285">
            <v>0</v>
          </cell>
          <cell r="M1285">
            <v>0</v>
          </cell>
          <cell r="N1285">
            <v>0</v>
          </cell>
        </row>
        <row r="1286">
          <cell r="E1286">
            <v>0</v>
          </cell>
          <cell r="K1286">
            <v>0</v>
          </cell>
          <cell r="M1286">
            <v>0</v>
          </cell>
          <cell r="N1286">
            <v>0</v>
          </cell>
        </row>
        <row r="1287">
          <cell r="E1287">
            <v>0</v>
          </cell>
          <cell r="K1287">
            <v>0</v>
          </cell>
          <cell r="M1287">
            <v>0</v>
          </cell>
          <cell r="N1287">
            <v>0</v>
          </cell>
        </row>
        <row r="1288">
          <cell r="E1288">
            <v>0</v>
          </cell>
          <cell r="K1288">
            <v>0</v>
          </cell>
          <cell r="M1288">
            <v>0</v>
          </cell>
          <cell r="N1288">
            <v>0</v>
          </cell>
        </row>
        <row r="1289">
          <cell r="E1289">
            <v>0</v>
          </cell>
          <cell r="K1289">
            <v>0</v>
          </cell>
          <cell r="M1289">
            <v>0</v>
          </cell>
          <cell r="N1289">
            <v>0</v>
          </cell>
        </row>
        <row r="1290">
          <cell r="E1290">
            <v>0</v>
          </cell>
          <cell r="K1290">
            <v>0</v>
          </cell>
          <cell r="M1290">
            <v>0</v>
          </cell>
          <cell r="N1290">
            <v>0</v>
          </cell>
        </row>
        <row r="1291">
          <cell r="E1291">
            <v>0</v>
          </cell>
          <cell r="K1291">
            <v>0</v>
          </cell>
          <cell r="M1291">
            <v>0</v>
          </cell>
          <cell r="N1291">
            <v>0</v>
          </cell>
        </row>
        <row r="1292">
          <cell r="E1292">
            <v>0</v>
          </cell>
          <cell r="K1292">
            <v>0</v>
          </cell>
          <cell r="M1292">
            <v>0</v>
          </cell>
          <cell r="N1292">
            <v>0</v>
          </cell>
        </row>
        <row r="1293">
          <cell r="E1293">
            <v>0</v>
          </cell>
          <cell r="K1293">
            <v>0</v>
          </cell>
          <cell r="M1293">
            <v>0</v>
          </cell>
          <cell r="N1293">
            <v>0</v>
          </cell>
        </row>
        <row r="1294">
          <cell r="E1294">
            <v>0</v>
          </cell>
          <cell r="K1294">
            <v>0</v>
          </cell>
          <cell r="M1294">
            <v>0</v>
          </cell>
          <cell r="N1294">
            <v>0</v>
          </cell>
        </row>
        <row r="1295">
          <cell r="E1295">
            <v>0</v>
          </cell>
          <cell r="K1295">
            <v>0</v>
          </cell>
          <cell r="M1295">
            <v>0</v>
          </cell>
          <cell r="N1295">
            <v>0</v>
          </cell>
        </row>
        <row r="1296">
          <cell r="E1296">
            <v>0</v>
          </cell>
          <cell r="K1296">
            <v>0</v>
          </cell>
          <cell r="M1296">
            <v>0</v>
          </cell>
          <cell r="N1296">
            <v>0</v>
          </cell>
        </row>
        <row r="1297">
          <cell r="E1297">
            <v>0</v>
          </cell>
          <cell r="K1297">
            <v>0</v>
          </cell>
          <cell r="M1297">
            <v>0</v>
          </cell>
          <cell r="N1297">
            <v>0</v>
          </cell>
        </row>
        <row r="1298">
          <cell r="E1298">
            <v>0</v>
          </cell>
          <cell r="K1298">
            <v>0</v>
          </cell>
          <cell r="M1298">
            <v>0</v>
          </cell>
          <cell r="N1298">
            <v>0</v>
          </cell>
        </row>
        <row r="1299">
          <cell r="E1299">
            <v>0</v>
          </cell>
          <cell r="K1299">
            <v>0</v>
          </cell>
          <cell r="M1299">
            <v>0</v>
          </cell>
          <cell r="N1299">
            <v>0</v>
          </cell>
        </row>
        <row r="1300">
          <cell r="E1300">
            <v>0</v>
          </cell>
          <cell r="K1300">
            <v>0</v>
          </cell>
          <cell r="M1300">
            <v>0</v>
          </cell>
          <cell r="N1300">
            <v>0</v>
          </cell>
        </row>
        <row r="1301">
          <cell r="E1301">
            <v>0</v>
          </cell>
          <cell r="K1301">
            <v>0</v>
          </cell>
          <cell r="M1301">
            <v>0</v>
          </cell>
          <cell r="N1301">
            <v>0</v>
          </cell>
        </row>
        <row r="1302">
          <cell r="E1302">
            <v>0</v>
          </cell>
          <cell r="K1302">
            <v>0</v>
          </cell>
          <cell r="M1302">
            <v>0</v>
          </cell>
          <cell r="N1302">
            <v>0</v>
          </cell>
        </row>
        <row r="1303">
          <cell r="E1303">
            <v>0</v>
          </cell>
          <cell r="K1303">
            <v>0</v>
          </cell>
          <cell r="M1303">
            <v>0</v>
          </cell>
          <cell r="N1303">
            <v>0</v>
          </cell>
        </row>
        <row r="1304">
          <cell r="E1304">
            <v>0</v>
          </cell>
          <cell r="K1304">
            <v>0</v>
          </cell>
          <cell r="M1304">
            <v>0</v>
          </cell>
          <cell r="N1304">
            <v>0</v>
          </cell>
        </row>
        <row r="1305">
          <cell r="E1305">
            <v>0</v>
          </cell>
          <cell r="K1305">
            <v>0</v>
          </cell>
          <cell r="M1305">
            <v>0</v>
          </cell>
          <cell r="N1305">
            <v>0</v>
          </cell>
        </row>
        <row r="1306">
          <cell r="E1306">
            <v>0</v>
          </cell>
          <cell r="K1306">
            <v>0</v>
          </cell>
          <cell r="M1306">
            <v>0</v>
          </cell>
          <cell r="N1306">
            <v>0</v>
          </cell>
        </row>
        <row r="1307">
          <cell r="E1307">
            <v>0</v>
          </cell>
          <cell r="K1307">
            <v>0</v>
          </cell>
          <cell r="M1307">
            <v>0</v>
          </cell>
          <cell r="N1307">
            <v>0</v>
          </cell>
        </row>
        <row r="1308">
          <cell r="E1308">
            <v>0</v>
          </cell>
          <cell r="K1308">
            <v>0</v>
          </cell>
          <cell r="M1308">
            <v>0</v>
          </cell>
          <cell r="N1308">
            <v>0</v>
          </cell>
        </row>
        <row r="1309">
          <cell r="E1309">
            <v>0</v>
          </cell>
          <cell r="K1309">
            <v>0</v>
          </cell>
          <cell r="M1309">
            <v>0</v>
          </cell>
          <cell r="N1309">
            <v>0</v>
          </cell>
        </row>
        <row r="1310">
          <cell r="E1310">
            <v>0</v>
          </cell>
          <cell r="K1310">
            <v>0</v>
          </cell>
          <cell r="M1310">
            <v>0</v>
          </cell>
          <cell r="N1310">
            <v>0</v>
          </cell>
        </row>
        <row r="1311">
          <cell r="E1311">
            <v>0</v>
          </cell>
          <cell r="K1311">
            <v>0</v>
          </cell>
          <cell r="M1311">
            <v>0</v>
          </cell>
          <cell r="N1311">
            <v>0</v>
          </cell>
        </row>
        <row r="1312">
          <cell r="E1312">
            <v>0</v>
          </cell>
          <cell r="K1312">
            <v>0</v>
          </cell>
          <cell r="M1312">
            <v>0</v>
          </cell>
          <cell r="N1312">
            <v>0</v>
          </cell>
        </row>
        <row r="1313">
          <cell r="E1313">
            <v>0</v>
          </cell>
          <cell r="K1313">
            <v>0</v>
          </cell>
          <cell r="M1313">
            <v>0</v>
          </cell>
          <cell r="N1313">
            <v>0</v>
          </cell>
        </row>
        <row r="1314">
          <cell r="E1314">
            <v>0</v>
          </cell>
          <cell r="K1314">
            <v>0</v>
          </cell>
          <cell r="M1314">
            <v>0</v>
          </cell>
          <cell r="N1314">
            <v>0</v>
          </cell>
        </row>
        <row r="1315">
          <cell r="E1315">
            <v>0</v>
          </cell>
          <cell r="K1315">
            <v>0</v>
          </cell>
          <cell r="M1315">
            <v>0</v>
          </cell>
          <cell r="N1315">
            <v>0</v>
          </cell>
        </row>
        <row r="1316">
          <cell r="E1316">
            <v>0</v>
          </cell>
          <cell r="K1316">
            <v>0</v>
          </cell>
          <cell r="M1316">
            <v>0</v>
          </cell>
          <cell r="N1316">
            <v>0</v>
          </cell>
        </row>
        <row r="1317">
          <cell r="E1317">
            <v>0</v>
          </cell>
          <cell r="K1317">
            <v>0</v>
          </cell>
          <cell r="M1317">
            <v>0</v>
          </cell>
          <cell r="N1317">
            <v>0</v>
          </cell>
        </row>
        <row r="1318">
          <cell r="E1318">
            <v>0</v>
          </cell>
          <cell r="K1318">
            <v>0</v>
          </cell>
          <cell r="M1318">
            <v>0</v>
          </cell>
          <cell r="N1318">
            <v>0</v>
          </cell>
        </row>
        <row r="1319">
          <cell r="E1319">
            <v>0</v>
          </cell>
          <cell r="K1319">
            <v>0</v>
          </cell>
          <cell r="M1319">
            <v>0</v>
          </cell>
          <cell r="N1319">
            <v>0</v>
          </cell>
        </row>
        <row r="1320">
          <cell r="E1320">
            <v>0</v>
          </cell>
          <cell r="K1320">
            <v>0</v>
          </cell>
          <cell r="M1320">
            <v>0</v>
          </cell>
          <cell r="N1320">
            <v>0</v>
          </cell>
        </row>
        <row r="1321">
          <cell r="E1321">
            <v>0</v>
          </cell>
          <cell r="K1321">
            <v>0</v>
          </cell>
          <cell r="M1321">
            <v>0</v>
          </cell>
          <cell r="N1321">
            <v>0</v>
          </cell>
        </row>
        <row r="1322">
          <cell r="E1322">
            <v>0</v>
          </cell>
          <cell r="K1322">
            <v>0</v>
          </cell>
          <cell r="M1322">
            <v>0</v>
          </cell>
          <cell r="N1322">
            <v>0</v>
          </cell>
        </row>
        <row r="1323">
          <cell r="E1323">
            <v>0</v>
          </cell>
          <cell r="K1323">
            <v>0</v>
          </cell>
          <cell r="M1323">
            <v>0</v>
          </cell>
          <cell r="N1323">
            <v>0</v>
          </cell>
        </row>
        <row r="1324">
          <cell r="E1324">
            <v>0</v>
          </cell>
          <cell r="K1324">
            <v>0</v>
          </cell>
          <cell r="M1324">
            <v>0</v>
          </cell>
          <cell r="N1324">
            <v>0</v>
          </cell>
        </row>
        <row r="1325">
          <cell r="E1325">
            <v>0</v>
          </cell>
          <cell r="K1325">
            <v>0</v>
          </cell>
          <cell r="M1325">
            <v>0</v>
          </cell>
          <cell r="N1325">
            <v>0</v>
          </cell>
        </row>
        <row r="1326">
          <cell r="E1326">
            <v>0</v>
          </cell>
          <cell r="K1326">
            <v>0</v>
          </cell>
          <cell r="M1326">
            <v>0</v>
          </cell>
          <cell r="N1326">
            <v>0</v>
          </cell>
        </row>
        <row r="1327">
          <cell r="E1327">
            <v>0</v>
          </cell>
          <cell r="K1327">
            <v>0</v>
          </cell>
          <cell r="M1327">
            <v>0</v>
          </cell>
          <cell r="N1327">
            <v>0</v>
          </cell>
        </row>
        <row r="1328">
          <cell r="E1328">
            <v>0</v>
          </cell>
          <cell r="K1328">
            <v>0</v>
          </cell>
          <cell r="M1328">
            <v>0</v>
          </cell>
          <cell r="N1328">
            <v>0</v>
          </cell>
        </row>
        <row r="1329">
          <cell r="E1329">
            <v>0</v>
          </cell>
          <cell r="K1329">
            <v>0</v>
          </cell>
          <cell r="M1329">
            <v>0</v>
          </cell>
          <cell r="N1329">
            <v>0</v>
          </cell>
        </row>
        <row r="1330">
          <cell r="E1330">
            <v>0</v>
          </cell>
          <cell r="K1330">
            <v>0</v>
          </cell>
          <cell r="M1330">
            <v>0</v>
          </cell>
          <cell r="N1330">
            <v>0</v>
          </cell>
        </row>
        <row r="1331">
          <cell r="E1331">
            <v>0</v>
          </cell>
          <cell r="K1331">
            <v>0</v>
          </cell>
          <cell r="M1331">
            <v>0</v>
          </cell>
          <cell r="N1331">
            <v>0</v>
          </cell>
        </row>
        <row r="1332">
          <cell r="E1332">
            <v>0</v>
          </cell>
          <cell r="K1332">
            <v>0</v>
          </cell>
          <cell r="M1332">
            <v>0</v>
          </cell>
          <cell r="N1332">
            <v>0</v>
          </cell>
        </row>
        <row r="1333">
          <cell r="E1333">
            <v>0</v>
          </cell>
          <cell r="K1333">
            <v>0</v>
          </cell>
          <cell r="M1333">
            <v>0</v>
          </cell>
          <cell r="N1333">
            <v>0</v>
          </cell>
        </row>
        <row r="1334">
          <cell r="E1334">
            <v>0</v>
          </cell>
          <cell r="K1334">
            <v>0</v>
          </cell>
          <cell r="M1334">
            <v>0</v>
          </cell>
          <cell r="N1334">
            <v>0</v>
          </cell>
        </row>
        <row r="1335">
          <cell r="E1335">
            <v>0</v>
          </cell>
          <cell r="K1335">
            <v>0</v>
          </cell>
          <cell r="M1335">
            <v>0</v>
          </cell>
          <cell r="N1335">
            <v>0</v>
          </cell>
        </row>
        <row r="1336">
          <cell r="E1336">
            <v>0</v>
          </cell>
          <cell r="K1336">
            <v>0</v>
          </cell>
          <cell r="M1336">
            <v>0</v>
          </cell>
          <cell r="N1336">
            <v>0</v>
          </cell>
        </row>
        <row r="1337">
          <cell r="E1337">
            <v>0</v>
          </cell>
          <cell r="K1337">
            <v>0</v>
          </cell>
          <cell r="M1337">
            <v>0</v>
          </cell>
          <cell r="N1337">
            <v>0</v>
          </cell>
        </row>
        <row r="1338">
          <cell r="E1338">
            <v>0</v>
          </cell>
          <cell r="K1338">
            <v>0</v>
          </cell>
          <cell r="M1338">
            <v>0</v>
          </cell>
          <cell r="N1338">
            <v>0</v>
          </cell>
        </row>
        <row r="1339">
          <cell r="E1339">
            <v>0</v>
          </cell>
          <cell r="K1339">
            <v>0</v>
          </cell>
          <cell r="M1339">
            <v>0</v>
          </cell>
          <cell r="N1339">
            <v>0</v>
          </cell>
        </row>
        <row r="1340">
          <cell r="E1340">
            <v>0</v>
          </cell>
          <cell r="K1340">
            <v>0</v>
          </cell>
          <cell r="M1340">
            <v>0</v>
          </cell>
          <cell r="N1340">
            <v>0</v>
          </cell>
        </row>
        <row r="1341">
          <cell r="E1341">
            <v>0</v>
          </cell>
          <cell r="K1341">
            <v>0</v>
          </cell>
          <cell r="M1341">
            <v>0</v>
          </cell>
          <cell r="N1341">
            <v>0</v>
          </cell>
        </row>
        <row r="1342">
          <cell r="E1342">
            <v>0</v>
          </cell>
          <cell r="K1342">
            <v>0</v>
          </cell>
          <cell r="M1342">
            <v>0</v>
          </cell>
          <cell r="N1342">
            <v>0</v>
          </cell>
        </row>
        <row r="1343">
          <cell r="E1343">
            <v>0</v>
          </cell>
          <cell r="K1343">
            <v>0</v>
          </cell>
          <cell r="M1343">
            <v>0</v>
          </cell>
          <cell r="N1343">
            <v>0</v>
          </cell>
        </row>
        <row r="1344">
          <cell r="E1344">
            <v>0</v>
          </cell>
          <cell r="K1344">
            <v>0</v>
          </cell>
          <cell r="M1344">
            <v>0</v>
          </cell>
          <cell r="N1344">
            <v>0</v>
          </cell>
        </row>
        <row r="1345">
          <cell r="E1345">
            <v>0</v>
          </cell>
          <cell r="K1345">
            <v>0</v>
          </cell>
          <cell r="M1345">
            <v>0</v>
          </cell>
          <cell r="N1345">
            <v>0</v>
          </cell>
        </row>
        <row r="1346">
          <cell r="E1346">
            <v>0</v>
          </cell>
          <cell r="K1346">
            <v>0</v>
          </cell>
          <cell r="M1346">
            <v>0</v>
          </cell>
          <cell r="N1346">
            <v>0</v>
          </cell>
        </row>
        <row r="1347">
          <cell r="E1347">
            <v>0</v>
          </cell>
          <cell r="K1347">
            <v>0</v>
          </cell>
          <cell r="M1347">
            <v>0</v>
          </cell>
          <cell r="N1347">
            <v>0</v>
          </cell>
        </row>
        <row r="1348">
          <cell r="E1348">
            <v>0</v>
          </cell>
          <cell r="K1348">
            <v>0</v>
          </cell>
          <cell r="M1348">
            <v>0</v>
          </cell>
          <cell r="N1348">
            <v>0</v>
          </cell>
        </row>
        <row r="1349">
          <cell r="E1349">
            <v>0</v>
          </cell>
          <cell r="K1349">
            <v>0</v>
          </cell>
          <cell r="M1349">
            <v>0</v>
          </cell>
          <cell r="N1349">
            <v>0</v>
          </cell>
        </row>
        <row r="1350">
          <cell r="E1350">
            <v>0</v>
          </cell>
          <cell r="K1350">
            <v>0</v>
          </cell>
          <cell r="M1350">
            <v>0</v>
          </cell>
          <cell r="N1350">
            <v>0</v>
          </cell>
        </row>
        <row r="1351">
          <cell r="E1351">
            <v>0</v>
          </cell>
          <cell r="K1351">
            <v>0</v>
          </cell>
          <cell r="M1351">
            <v>0</v>
          </cell>
          <cell r="N1351">
            <v>0</v>
          </cell>
        </row>
        <row r="1352">
          <cell r="E1352">
            <v>0</v>
          </cell>
          <cell r="K1352">
            <v>0</v>
          </cell>
          <cell r="M1352">
            <v>0</v>
          </cell>
          <cell r="N1352">
            <v>0</v>
          </cell>
        </row>
        <row r="1353">
          <cell r="E1353">
            <v>0</v>
          </cell>
          <cell r="K1353">
            <v>0</v>
          </cell>
          <cell r="M1353">
            <v>0</v>
          </cell>
          <cell r="N1353">
            <v>0</v>
          </cell>
        </row>
        <row r="1354">
          <cell r="E1354">
            <v>0</v>
          </cell>
          <cell r="K1354">
            <v>0</v>
          </cell>
          <cell r="M1354">
            <v>0</v>
          </cell>
          <cell r="N1354">
            <v>0</v>
          </cell>
        </row>
        <row r="1355">
          <cell r="E1355">
            <v>0</v>
          </cell>
          <cell r="K1355">
            <v>0</v>
          </cell>
          <cell r="M1355">
            <v>0</v>
          </cell>
          <cell r="N1355">
            <v>0</v>
          </cell>
        </row>
        <row r="1356">
          <cell r="E1356">
            <v>0</v>
          </cell>
          <cell r="K1356">
            <v>0</v>
          </cell>
          <cell r="M1356">
            <v>0</v>
          </cell>
          <cell r="N1356">
            <v>0</v>
          </cell>
        </row>
        <row r="1357">
          <cell r="E1357">
            <v>0</v>
          </cell>
          <cell r="K1357">
            <v>0</v>
          </cell>
          <cell r="M1357">
            <v>0</v>
          </cell>
          <cell r="N1357">
            <v>0</v>
          </cell>
        </row>
        <row r="1358">
          <cell r="E1358">
            <v>0</v>
          </cell>
          <cell r="K1358">
            <v>0</v>
          </cell>
          <cell r="M1358">
            <v>0</v>
          </cell>
          <cell r="N1358">
            <v>0</v>
          </cell>
        </row>
        <row r="1359">
          <cell r="E1359">
            <v>0</v>
          </cell>
          <cell r="K1359">
            <v>0</v>
          </cell>
          <cell r="M1359">
            <v>0</v>
          </cell>
          <cell r="N1359">
            <v>0</v>
          </cell>
        </row>
        <row r="1360">
          <cell r="E1360">
            <v>0</v>
          </cell>
          <cell r="K1360">
            <v>0</v>
          </cell>
          <cell r="M1360">
            <v>0</v>
          </cell>
          <cell r="N1360">
            <v>0</v>
          </cell>
        </row>
        <row r="1361">
          <cell r="E1361">
            <v>0</v>
          </cell>
          <cell r="K1361">
            <v>0</v>
          </cell>
          <cell r="M1361">
            <v>0</v>
          </cell>
          <cell r="N1361">
            <v>0</v>
          </cell>
        </row>
        <row r="1362">
          <cell r="E1362">
            <v>0</v>
          </cell>
          <cell r="K1362">
            <v>0</v>
          </cell>
          <cell r="M1362">
            <v>0</v>
          </cell>
          <cell r="N1362">
            <v>0</v>
          </cell>
        </row>
        <row r="1363">
          <cell r="E1363">
            <v>0</v>
          </cell>
          <cell r="K1363">
            <v>0</v>
          </cell>
          <cell r="M1363">
            <v>0</v>
          </cell>
          <cell r="N1363">
            <v>0</v>
          </cell>
        </row>
        <row r="1364">
          <cell r="E1364">
            <v>0</v>
          </cell>
          <cell r="K1364">
            <v>0</v>
          </cell>
          <cell r="M1364">
            <v>0</v>
          </cell>
          <cell r="N1364">
            <v>0</v>
          </cell>
        </row>
        <row r="1365">
          <cell r="E1365">
            <v>0</v>
          </cell>
          <cell r="K1365">
            <v>0</v>
          </cell>
          <cell r="M1365">
            <v>0</v>
          </cell>
          <cell r="N1365">
            <v>0</v>
          </cell>
        </row>
        <row r="1366">
          <cell r="E1366">
            <v>0</v>
          </cell>
          <cell r="K1366">
            <v>0</v>
          </cell>
          <cell r="M1366">
            <v>0</v>
          </cell>
          <cell r="N1366">
            <v>0</v>
          </cell>
        </row>
        <row r="1367">
          <cell r="E1367">
            <v>0</v>
          </cell>
          <cell r="K1367">
            <v>0</v>
          </cell>
          <cell r="M1367">
            <v>0</v>
          </cell>
          <cell r="N1367">
            <v>0</v>
          </cell>
        </row>
        <row r="1368">
          <cell r="E1368">
            <v>0</v>
          </cell>
          <cell r="K1368">
            <v>0</v>
          </cell>
          <cell r="M1368">
            <v>0</v>
          </cell>
          <cell r="N1368">
            <v>0</v>
          </cell>
        </row>
        <row r="1369">
          <cell r="E1369">
            <v>0</v>
          </cell>
          <cell r="K1369">
            <v>0</v>
          </cell>
          <cell r="M1369">
            <v>0</v>
          </cell>
          <cell r="N1369">
            <v>0</v>
          </cell>
        </row>
        <row r="1370">
          <cell r="E1370">
            <v>0</v>
          </cell>
          <cell r="K1370">
            <v>0</v>
          </cell>
          <cell r="M1370">
            <v>0</v>
          </cell>
          <cell r="N1370">
            <v>0</v>
          </cell>
        </row>
        <row r="1371">
          <cell r="E1371">
            <v>0</v>
          </cell>
          <cell r="K1371">
            <v>0</v>
          </cell>
          <cell r="M1371">
            <v>0</v>
          </cell>
          <cell r="N1371">
            <v>0</v>
          </cell>
        </row>
        <row r="1372">
          <cell r="E1372">
            <v>0</v>
          </cell>
          <cell r="K1372">
            <v>0</v>
          </cell>
          <cell r="M1372">
            <v>0</v>
          </cell>
          <cell r="N1372">
            <v>0</v>
          </cell>
        </row>
        <row r="1373">
          <cell r="E1373">
            <v>0</v>
          </cell>
          <cell r="K1373">
            <v>0</v>
          </cell>
          <cell r="M1373">
            <v>0</v>
          </cell>
          <cell r="N1373">
            <v>0</v>
          </cell>
        </row>
        <row r="1374">
          <cell r="E1374">
            <v>0</v>
          </cell>
          <cell r="K1374">
            <v>0</v>
          </cell>
          <cell r="M1374">
            <v>0</v>
          </cell>
          <cell r="N1374">
            <v>0</v>
          </cell>
        </row>
        <row r="1375">
          <cell r="E1375">
            <v>0</v>
          </cell>
          <cell r="K1375">
            <v>0</v>
          </cell>
          <cell r="M1375">
            <v>0</v>
          </cell>
          <cell r="N1375">
            <v>0</v>
          </cell>
        </row>
        <row r="1376">
          <cell r="E1376">
            <v>0</v>
          </cell>
          <cell r="K1376">
            <v>0</v>
          </cell>
          <cell r="M1376">
            <v>0</v>
          </cell>
          <cell r="N1376">
            <v>0</v>
          </cell>
        </row>
        <row r="1377">
          <cell r="E1377">
            <v>0</v>
          </cell>
          <cell r="K1377">
            <v>0</v>
          </cell>
          <cell r="M1377">
            <v>0</v>
          </cell>
          <cell r="N1377">
            <v>0</v>
          </cell>
        </row>
        <row r="1378">
          <cell r="E1378">
            <v>0</v>
          </cell>
          <cell r="K1378">
            <v>0</v>
          </cell>
          <cell r="M1378">
            <v>0</v>
          </cell>
          <cell r="N1378">
            <v>0</v>
          </cell>
        </row>
        <row r="1379">
          <cell r="E1379">
            <v>0</v>
          </cell>
          <cell r="K1379">
            <v>0</v>
          </cell>
          <cell r="M1379">
            <v>0</v>
          </cell>
          <cell r="N1379">
            <v>0</v>
          </cell>
        </row>
        <row r="1380">
          <cell r="E1380">
            <v>0</v>
          </cell>
          <cell r="K1380">
            <v>0</v>
          </cell>
          <cell r="M1380">
            <v>0</v>
          </cell>
          <cell r="N1380">
            <v>0</v>
          </cell>
        </row>
        <row r="1381">
          <cell r="E1381">
            <v>0</v>
          </cell>
          <cell r="K1381">
            <v>0</v>
          </cell>
          <cell r="M1381">
            <v>0</v>
          </cell>
          <cell r="N1381">
            <v>0</v>
          </cell>
        </row>
        <row r="1382">
          <cell r="E1382">
            <v>0</v>
          </cell>
          <cell r="K1382">
            <v>0</v>
          </cell>
          <cell r="M1382">
            <v>0</v>
          </cell>
          <cell r="N1382">
            <v>0</v>
          </cell>
        </row>
        <row r="1383">
          <cell r="E1383">
            <v>0</v>
          </cell>
          <cell r="K1383">
            <v>0</v>
          </cell>
          <cell r="M1383">
            <v>0</v>
          </cell>
          <cell r="N1383">
            <v>0</v>
          </cell>
        </row>
        <row r="1384">
          <cell r="E1384">
            <v>0</v>
          </cell>
          <cell r="K1384">
            <v>0</v>
          </cell>
          <cell r="M1384">
            <v>0</v>
          </cell>
          <cell r="N1384">
            <v>0</v>
          </cell>
        </row>
        <row r="1385">
          <cell r="E1385">
            <v>0</v>
          </cell>
          <cell r="K1385">
            <v>0</v>
          </cell>
          <cell r="M1385">
            <v>0</v>
          </cell>
          <cell r="N1385">
            <v>0</v>
          </cell>
        </row>
        <row r="1386">
          <cell r="E1386">
            <v>0</v>
          </cell>
          <cell r="K1386">
            <v>0</v>
          </cell>
          <cell r="M1386">
            <v>0</v>
          </cell>
          <cell r="N1386">
            <v>0</v>
          </cell>
        </row>
        <row r="1387">
          <cell r="E1387">
            <v>0</v>
          </cell>
          <cell r="K1387">
            <v>0</v>
          </cell>
          <cell r="M1387">
            <v>0</v>
          </cell>
          <cell r="N1387">
            <v>0</v>
          </cell>
        </row>
        <row r="1388">
          <cell r="E1388">
            <v>0</v>
          </cell>
          <cell r="K1388">
            <v>0</v>
          </cell>
          <cell r="M1388">
            <v>0</v>
          </cell>
          <cell r="N1388">
            <v>0</v>
          </cell>
        </row>
        <row r="1389">
          <cell r="E1389">
            <v>0</v>
          </cell>
          <cell r="K1389">
            <v>0</v>
          </cell>
          <cell r="M1389">
            <v>0</v>
          </cell>
          <cell r="N1389">
            <v>0</v>
          </cell>
        </row>
        <row r="1390">
          <cell r="E1390">
            <v>0</v>
          </cell>
          <cell r="K1390">
            <v>0</v>
          </cell>
          <cell r="M1390">
            <v>0</v>
          </cell>
          <cell r="N1390">
            <v>0</v>
          </cell>
        </row>
        <row r="1391">
          <cell r="E1391">
            <v>0</v>
          </cell>
          <cell r="K1391">
            <v>0</v>
          </cell>
          <cell r="M1391">
            <v>0</v>
          </cell>
          <cell r="N1391">
            <v>0</v>
          </cell>
        </row>
        <row r="1392">
          <cell r="E1392">
            <v>0</v>
          </cell>
          <cell r="K1392">
            <v>0</v>
          </cell>
          <cell r="M1392">
            <v>0</v>
          </cell>
          <cell r="N1392">
            <v>0</v>
          </cell>
        </row>
        <row r="1393">
          <cell r="E1393">
            <v>0</v>
          </cell>
          <cell r="K1393">
            <v>0</v>
          </cell>
          <cell r="M1393">
            <v>0</v>
          </cell>
          <cell r="N1393">
            <v>0</v>
          </cell>
        </row>
        <row r="1394">
          <cell r="E1394">
            <v>0</v>
          </cell>
          <cell r="K1394">
            <v>0</v>
          </cell>
          <cell r="M1394">
            <v>0</v>
          </cell>
          <cell r="N1394">
            <v>0</v>
          </cell>
        </row>
        <row r="1395">
          <cell r="E1395">
            <v>0</v>
          </cell>
          <cell r="K1395">
            <v>0</v>
          </cell>
          <cell r="M1395">
            <v>0</v>
          </cell>
          <cell r="N1395">
            <v>0</v>
          </cell>
        </row>
        <row r="1396">
          <cell r="E1396">
            <v>0</v>
          </cell>
          <cell r="K1396">
            <v>0</v>
          </cell>
          <cell r="M1396">
            <v>0</v>
          </cell>
          <cell r="N1396">
            <v>0</v>
          </cell>
        </row>
        <row r="1397">
          <cell r="E1397">
            <v>0</v>
          </cell>
          <cell r="K1397">
            <v>0</v>
          </cell>
          <cell r="M1397">
            <v>0</v>
          </cell>
          <cell r="N1397">
            <v>0</v>
          </cell>
        </row>
        <row r="1398">
          <cell r="E1398">
            <v>0</v>
          </cell>
          <cell r="K1398">
            <v>0</v>
          </cell>
          <cell r="M1398">
            <v>0</v>
          </cell>
          <cell r="N1398">
            <v>0</v>
          </cell>
        </row>
        <row r="1399">
          <cell r="E1399">
            <v>0</v>
          </cell>
          <cell r="K1399">
            <v>0</v>
          </cell>
          <cell r="M1399">
            <v>0</v>
          </cell>
          <cell r="N1399">
            <v>0</v>
          </cell>
        </row>
        <row r="1400">
          <cell r="E1400">
            <v>0</v>
          </cell>
          <cell r="K1400">
            <v>0</v>
          </cell>
          <cell r="M1400">
            <v>0</v>
          </cell>
          <cell r="N1400">
            <v>0</v>
          </cell>
        </row>
        <row r="1401">
          <cell r="E1401">
            <v>0</v>
          </cell>
          <cell r="K1401">
            <v>0</v>
          </cell>
          <cell r="M1401">
            <v>0</v>
          </cell>
          <cell r="N1401">
            <v>0</v>
          </cell>
        </row>
        <row r="1402">
          <cell r="E1402">
            <v>0</v>
          </cell>
          <cell r="K1402">
            <v>0</v>
          </cell>
          <cell r="M1402">
            <v>0</v>
          </cell>
          <cell r="N1402">
            <v>0</v>
          </cell>
        </row>
        <row r="1403">
          <cell r="E1403">
            <v>0</v>
          </cell>
          <cell r="K1403">
            <v>0</v>
          </cell>
          <cell r="M1403">
            <v>0</v>
          </cell>
          <cell r="N1403">
            <v>0</v>
          </cell>
        </row>
        <row r="1404">
          <cell r="E1404">
            <v>0</v>
          </cell>
          <cell r="K1404">
            <v>0</v>
          </cell>
          <cell r="M1404">
            <v>0</v>
          </cell>
          <cell r="N1404">
            <v>0</v>
          </cell>
        </row>
        <row r="1405">
          <cell r="E1405">
            <v>0</v>
          </cell>
          <cell r="K1405">
            <v>0</v>
          </cell>
          <cell r="M1405">
            <v>0</v>
          </cell>
          <cell r="N1405">
            <v>0</v>
          </cell>
        </row>
        <row r="1406">
          <cell r="E1406">
            <v>0</v>
          </cell>
          <cell r="K1406">
            <v>0</v>
          </cell>
          <cell r="M1406">
            <v>0</v>
          </cell>
          <cell r="N1406">
            <v>0</v>
          </cell>
        </row>
        <row r="1407">
          <cell r="E1407">
            <v>0</v>
          </cell>
          <cell r="K1407">
            <v>0</v>
          </cell>
          <cell r="M1407">
            <v>0</v>
          </cell>
          <cell r="N1407">
            <v>0</v>
          </cell>
        </row>
        <row r="1408">
          <cell r="E1408">
            <v>0</v>
          </cell>
          <cell r="K1408">
            <v>0</v>
          </cell>
          <cell r="M1408">
            <v>0</v>
          </cell>
          <cell r="N1408">
            <v>0</v>
          </cell>
        </row>
        <row r="1409">
          <cell r="E1409">
            <v>0</v>
          </cell>
          <cell r="K1409">
            <v>0</v>
          </cell>
          <cell r="M1409">
            <v>0</v>
          </cell>
          <cell r="N1409">
            <v>0</v>
          </cell>
        </row>
        <row r="1410">
          <cell r="E1410">
            <v>0</v>
          </cell>
          <cell r="K1410">
            <v>0</v>
          </cell>
          <cell r="M1410">
            <v>0</v>
          </cell>
          <cell r="N1410">
            <v>0</v>
          </cell>
        </row>
        <row r="1411">
          <cell r="E1411">
            <v>0</v>
          </cell>
          <cell r="K1411">
            <v>0</v>
          </cell>
          <cell r="M1411">
            <v>0</v>
          </cell>
          <cell r="N1411">
            <v>0</v>
          </cell>
        </row>
        <row r="1412">
          <cell r="E1412">
            <v>0</v>
          </cell>
          <cell r="K1412">
            <v>0</v>
          </cell>
          <cell r="M1412">
            <v>0</v>
          </cell>
          <cell r="N1412">
            <v>0</v>
          </cell>
        </row>
        <row r="1413">
          <cell r="E1413">
            <v>0</v>
          </cell>
          <cell r="K1413">
            <v>0</v>
          </cell>
          <cell r="M1413">
            <v>0</v>
          </cell>
          <cell r="N1413">
            <v>0</v>
          </cell>
        </row>
        <row r="1414">
          <cell r="E1414">
            <v>0</v>
          </cell>
          <cell r="K1414">
            <v>0</v>
          </cell>
          <cell r="M1414">
            <v>0</v>
          </cell>
          <cell r="N1414">
            <v>0</v>
          </cell>
        </row>
        <row r="1415">
          <cell r="E1415">
            <v>0</v>
          </cell>
          <cell r="K1415">
            <v>0</v>
          </cell>
          <cell r="M1415">
            <v>0</v>
          </cell>
          <cell r="N1415">
            <v>0</v>
          </cell>
        </row>
        <row r="1416">
          <cell r="E1416">
            <v>0</v>
          </cell>
          <cell r="K1416">
            <v>0</v>
          </cell>
          <cell r="M1416">
            <v>0</v>
          </cell>
          <cell r="N1416">
            <v>0</v>
          </cell>
        </row>
        <row r="1417">
          <cell r="E1417">
            <v>0</v>
          </cell>
          <cell r="K1417">
            <v>0</v>
          </cell>
          <cell r="M1417">
            <v>0</v>
          </cell>
          <cell r="N1417">
            <v>0</v>
          </cell>
        </row>
        <row r="1418">
          <cell r="E1418">
            <v>0</v>
          </cell>
          <cell r="K1418">
            <v>0</v>
          </cell>
          <cell r="M1418">
            <v>0</v>
          </cell>
          <cell r="N1418">
            <v>0</v>
          </cell>
        </row>
        <row r="1419">
          <cell r="E1419">
            <v>0</v>
          </cell>
          <cell r="K1419">
            <v>0</v>
          </cell>
          <cell r="M1419">
            <v>0</v>
          </cell>
          <cell r="N1419">
            <v>0</v>
          </cell>
        </row>
        <row r="1420">
          <cell r="E1420">
            <v>0</v>
          </cell>
          <cell r="K1420">
            <v>0</v>
          </cell>
          <cell r="M1420">
            <v>0</v>
          </cell>
          <cell r="N1420">
            <v>0</v>
          </cell>
        </row>
        <row r="1421">
          <cell r="E1421">
            <v>0</v>
          </cell>
          <cell r="K1421">
            <v>0</v>
          </cell>
          <cell r="M1421">
            <v>0</v>
          </cell>
          <cell r="N1421">
            <v>0</v>
          </cell>
        </row>
        <row r="1422">
          <cell r="E1422">
            <v>0</v>
          </cell>
          <cell r="K1422">
            <v>0</v>
          </cell>
          <cell r="M1422">
            <v>0</v>
          </cell>
          <cell r="N1422">
            <v>0</v>
          </cell>
        </row>
        <row r="1423">
          <cell r="E1423">
            <v>0</v>
          </cell>
          <cell r="K1423">
            <v>0</v>
          </cell>
          <cell r="M1423">
            <v>0</v>
          </cell>
          <cell r="N1423">
            <v>0</v>
          </cell>
        </row>
        <row r="1424">
          <cell r="E1424">
            <v>0</v>
          </cell>
          <cell r="K1424">
            <v>0</v>
          </cell>
          <cell r="M1424">
            <v>0</v>
          </cell>
          <cell r="N1424">
            <v>0</v>
          </cell>
        </row>
        <row r="1425">
          <cell r="E1425">
            <v>0</v>
          </cell>
          <cell r="K1425">
            <v>0</v>
          </cell>
          <cell r="M1425">
            <v>0</v>
          </cell>
          <cell r="N1425">
            <v>0</v>
          </cell>
        </row>
        <row r="1426">
          <cell r="E1426">
            <v>0</v>
          </cell>
          <cell r="K1426">
            <v>0</v>
          </cell>
          <cell r="M1426">
            <v>0</v>
          </cell>
          <cell r="N1426">
            <v>0</v>
          </cell>
        </row>
        <row r="1427">
          <cell r="E1427">
            <v>0</v>
          </cell>
          <cell r="K1427">
            <v>0</v>
          </cell>
          <cell r="M1427">
            <v>0</v>
          </cell>
          <cell r="N1427">
            <v>0</v>
          </cell>
        </row>
        <row r="1428">
          <cell r="E1428">
            <v>0</v>
          </cell>
          <cell r="K1428">
            <v>0</v>
          </cell>
          <cell r="M1428">
            <v>0</v>
          </cell>
          <cell r="N1428">
            <v>0</v>
          </cell>
        </row>
        <row r="1429">
          <cell r="E1429">
            <v>0</v>
          </cell>
          <cell r="K1429">
            <v>0</v>
          </cell>
          <cell r="M1429">
            <v>0</v>
          </cell>
          <cell r="N1429">
            <v>0</v>
          </cell>
        </row>
        <row r="1430">
          <cell r="E1430">
            <v>0</v>
          </cell>
          <cell r="K1430">
            <v>0</v>
          </cell>
          <cell r="M1430">
            <v>0</v>
          </cell>
          <cell r="N1430">
            <v>0</v>
          </cell>
        </row>
        <row r="1431">
          <cell r="E1431">
            <v>0</v>
          </cell>
          <cell r="K1431">
            <v>0</v>
          </cell>
          <cell r="M1431">
            <v>0</v>
          </cell>
          <cell r="N1431">
            <v>0</v>
          </cell>
        </row>
        <row r="1432">
          <cell r="E1432">
            <v>0</v>
          </cell>
          <cell r="K1432">
            <v>0</v>
          </cell>
          <cell r="M1432">
            <v>0</v>
          </cell>
          <cell r="N1432">
            <v>0</v>
          </cell>
        </row>
        <row r="1433">
          <cell r="E1433">
            <v>0</v>
          </cell>
          <cell r="K1433">
            <v>0</v>
          </cell>
          <cell r="M1433">
            <v>0</v>
          </cell>
          <cell r="N1433">
            <v>0</v>
          </cell>
        </row>
        <row r="1434">
          <cell r="E1434">
            <v>0</v>
          </cell>
          <cell r="K1434">
            <v>0</v>
          </cell>
          <cell r="M1434">
            <v>0</v>
          </cell>
          <cell r="N1434">
            <v>0</v>
          </cell>
        </row>
        <row r="1435">
          <cell r="E1435">
            <v>0</v>
          </cell>
          <cell r="K1435">
            <v>0</v>
          </cell>
          <cell r="M1435">
            <v>0</v>
          </cell>
          <cell r="N1435">
            <v>0</v>
          </cell>
        </row>
        <row r="1436">
          <cell r="E1436">
            <v>0</v>
          </cell>
          <cell r="K1436">
            <v>0</v>
          </cell>
          <cell r="M1436">
            <v>0</v>
          </cell>
          <cell r="N1436">
            <v>0</v>
          </cell>
        </row>
        <row r="1437">
          <cell r="E1437">
            <v>0</v>
          </cell>
          <cell r="K1437">
            <v>0</v>
          </cell>
          <cell r="M1437">
            <v>0</v>
          </cell>
          <cell r="N1437">
            <v>0</v>
          </cell>
        </row>
        <row r="1438">
          <cell r="E1438">
            <v>0</v>
          </cell>
          <cell r="K1438">
            <v>0</v>
          </cell>
          <cell r="M1438">
            <v>0</v>
          </cell>
          <cell r="N1438">
            <v>0</v>
          </cell>
        </row>
        <row r="1439">
          <cell r="E1439">
            <v>0</v>
          </cell>
          <cell r="K1439">
            <v>0</v>
          </cell>
          <cell r="M1439">
            <v>0</v>
          </cell>
          <cell r="N1439">
            <v>0</v>
          </cell>
        </row>
        <row r="1440">
          <cell r="E1440">
            <v>0</v>
          </cell>
          <cell r="K1440">
            <v>0</v>
          </cell>
          <cell r="M1440">
            <v>0</v>
          </cell>
          <cell r="N1440">
            <v>0</v>
          </cell>
        </row>
        <row r="1441">
          <cell r="E1441">
            <v>0</v>
          </cell>
          <cell r="K1441">
            <v>0</v>
          </cell>
          <cell r="M1441">
            <v>0</v>
          </cell>
          <cell r="N1441">
            <v>0</v>
          </cell>
        </row>
        <row r="1442">
          <cell r="E1442">
            <v>0</v>
          </cell>
          <cell r="K1442">
            <v>0</v>
          </cell>
          <cell r="M1442">
            <v>0</v>
          </cell>
          <cell r="N1442">
            <v>0</v>
          </cell>
        </row>
        <row r="1443">
          <cell r="E1443">
            <v>0</v>
          </cell>
          <cell r="K1443">
            <v>0</v>
          </cell>
          <cell r="M1443">
            <v>0</v>
          </cell>
          <cell r="N1443">
            <v>0</v>
          </cell>
        </row>
        <row r="1444">
          <cell r="E1444">
            <v>0</v>
          </cell>
          <cell r="K1444">
            <v>0</v>
          </cell>
          <cell r="M1444">
            <v>0</v>
          </cell>
          <cell r="N1444">
            <v>0</v>
          </cell>
        </row>
        <row r="1445">
          <cell r="E1445">
            <v>0</v>
          </cell>
          <cell r="K1445">
            <v>0</v>
          </cell>
          <cell r="M1445">
            <v>0</v>
          </cell>
          <cell r="N1445">
            <v>0</v>
          </cell>
        </row>
        <row r="1446">
          <cell r="E1446">
            <v>0</v>
          </cell>
          <cell r="K1446">
            <v>0</v>
          </cell>
          <cell r="M1446">
            <v>0</v>
          </cell>
          <cell r="N1446">
            <v>0</v>
          </cell>
        </row>
        <row r="1447">
          <cell r="E1447">
            <v>0</v>
          </cell>
          <cell r="K1447">
            <v>0</v>
          </cell>
          <cell r="M1447">
            <v>0</v>
          </cell>
          <cell r="N1447">
            <v>0</v>
          </cell>
        </row>
        <row r="1448">
          <cell r="E1448">
            <v>0</v>
          </cell>
          <cell r="K1448">
            <v>0</v>
          </cell>
          <cell r="M1448">
            <v>0</v>
          </cell>
          <cell r="N1448">
            <v>0</v>
          </cell>
        </row>
        <row r="1449">
          <cell r="E1449">
            <v>0</v>
          </cell>
          <cell r="K1449">
            <v>0</v>
          </cell>
          <cell r="M1449">
            <v>0</v>
          </cell>
          <cell r="N1449">
            <v>0</v>
          </cell>
        </row>
        <row r="1450">
          <cell r="E1450">
            <v>0</v>
          </cell>
          <cell r="K1450">
            <v>0</v>
          </cell>
          <cell r="M1450">
            <v>0</v>
          </cell>
          <cell r="N1450">
            <v>0</v>
          </cell>
        </row>
        <row r="1451">
          <cell r="E1451">
            <v>0</v>
          </cell>
          <cell r="K1451">
            <v>0</v>
          </cell>
          <cell r="M1451">
            <v>0</v>
          </cell>
          <cell r="N1451">
            <v>0</v>
          </cell>
        </row>
        <row r="1452">
          <cell r="E1452">
            <v>0</v>
          </cell>
          <cell r="K1452">
            <v>0</v>
          </cell>
          <cell r="M1452">
            <v>0</v>
          </cell>
          <cell r="N1452">
            <v>0</v>
          </cell>
        </row>
        <row r="1453">
          <cell r="E1453">
            <v>0</v>
          </cell>
          <cell r="K1453">
            <v>0</v>
          </cell>
          <cell r="M1453">
            <v>0</v>
          </cell>
          <cell r="N1453">
            <v>0</v>
          </cell>
        </row>
        <row r="1454">
          <cell r="E1454">
            <v>0</v>
          </cell>
          <cell r="K1454">
            <v>0</v>
          </cell>
          <cell r="M1454">
            <v>0</v>
          </cell>
          <cell r="N1454">
            <v>0</v>
          </cell>
        </row>
        <row r="1455">
          <cell r="E1455">
            <v>0</v>
          </cell>
          <cell r="K1455">
            <v>0</v>
          </cell>
          <cell r="M1455">
            <v>0</v>
          </cell>
          <cell r="N1455">
            <v>0</v>
          </cell>
        </row>
        <row r="1456">
          <cell r="E1456">
            <v>0</v>
          </cell>
          <cell r="K1456">
            <v>0</v>
          </cell>
          <cell r="M1456">
            <v>0</v>
          </cell>
          <cell r="N1456">
            <v>0</v>
          </cell>
        </row>
        <row r="1457">
          <cell r="E1457">
            <v>0</v>
          </cell>
          <cell r="K1457">
            <v>0</v>
          </cell>
          <cell r="M1457">
            <v>0</v>
          </cell>
          <cell r="N1457">
            <v>0</v>
          </cell>
        </row>
        <row r="1458">
          <cell r="E1458">
            <v>0</v>
          </cell>
          <cell r="K1458">
            <v>0</v>
          </cell>
          <cell r="M1458">
            <v>0</v>
          </cell>
          <cell r="N1458">
            <v>0</v>
          </cell>
        </row>
        <row r="1459">
          <cell r="E1459">
            <v>0</v>
          </cell>
          <cell r="K1459">
            <v>0</v>
          </cell>
          <cell r="M1459">
            <v>0</v>
          </cell>
          <cell r="N1459">
            <v>0</v>
          </cell>
        </row>
        <row r="1460">
          <cell r="E1460">
            <v>0</v>
          </cell>
          <cell r="K1460">
            <v>0</v>
          </cell>
          <cell r="M1460">
            <v>0</v>
          </cell>
          <cell r="N1460">
            <v>0</v>
          </cell>
        </row>
        <row r="1461">
          <cell r="E1461">
            <v>0</v>
          </cell>
          <cell r="K1461">
            <v>0</v>
          </cell>
          <cell r="M1461">
            <v>0</v>
          </cell>
          <cell r="N1461">
            <v>0</v>
          </cell>
        </row>
        <row r="1462">
          <cell r="E1462">
            <v>0</v>
          </cell>
          <cell r="K1462">
            <v>0</v>
          </cell>
          <cell r="M1462">
            <v>0</v>
          </cell>
          <cell r="N1462">
            <v>0</v>
          </cell>
        </row>
        <row r="1463">
          <cell r="E1463">
            <v>0</v>
          </cell>
          <cell r="K1463">
            <v>0</v>
          </cell>
          <cell r="M1463">
            <v>0</v>
          </cell>
          <cell r="N1463">
            <v>0</v>
          </cell>
        </row>
        <row r="1464">
          <cell r="E1464">
            <v>0</v>
          </cell>
          <cell r="K1464">
            <v>0</v>
          </cell>
          <cell r="M1464">
            <v>0</v>
          </cell>
          <cell r="N1464">
            <v>0</v>
          </cell>
        </row>
        <row r="1465">
          <cell r="E1465">
            <v>0</v>
          </cell>
          <cell r="K1465">
            <v>0</v>
          </cell>
          <cell r="M1465">
            <v>0</v>
          </cell>
          <cell r="N1465">
            <v>0</v>
          </cell>
        </row>
        <row r="1466">
          <cell r="E1466">
            <v>0</v>
          </cell>
          <cell r="K1466">
            <v>0</v>
          </cell>
          <cell r="M1466">
            <v>0</v>
          </cell>
          <cell r="N1466">
            <v>0</v>
          </cell>
        </row>
        <row r="1467">
          <cell r="E1467">
            <v>0</v>
          </cell>
          <cell r="K1467">
            <v>0</v>
          </cell>
          <cell r="M1467">
            <v>0</v>
          </cell>
          <cell r="N1467">
            <v>0</v>
          </cell>
        </row>
        <row r="1468">
          <cell r="E1468">
            <v>0</v>
          </cell>
          <cell r="K1468">
            <v>0</v>
          </cell>
          <cell r="M1468">
            <v>0</v>
          </cell>
          <cell r="N1468">
            <v>0</v>
          </cell>
        </row>
        <row r="1469">
          <cell r="E1469">
            <v>0</v>
          </cell>
          <cell r="K1469">
            <v>0</v>
          </cell>
          <cell r="M1469">
            <v>0</v>
          </cell>
          <cell r="N1469">
            <v>0</v>
          </cell>
        </row>
        <row r="1470">
          <cell r="E1470">
            <v>0</v>
          </cell>
          <cell r="K1470">
            <v>0</v>
          </cell>
          <cell r="M1470">
            <v>0</v>
          </cell>
          <cell r="N1470">
            <v>0</v>
          </cell>
        </row>
        <row r="1471">
          <cell r="E1471">
            <v>0</v>
          </cell>
          <cell r="K1471">
            <v>0</v>
          </cell>
          <cell r="M1471">
            <v>0</v>
          </cell>
          <cell r="N1471">
            <v>0</v>
          </cell>
        </row>
        <row r="1472">
          <cell r="E1472">
            <v>0</v>
          </cell>
          <cell r="K1472">
            <v>0</v>
          </cell>
          <cell r="M1472">
            <v>0</v>
          </cell>
          <cell r="N1472">
            <v>0</v>
          </cell>
        </row>
        <row r="1473">
          <cell r="E1473">
            <v>0</v>
          </cell>
          <cell r="K1473">
            <v>0</v>
          </cell>
          <cell r="M1473">
            <v>0</v>
          </cell>
          <cell r="N1473">
            <v>0</v>
          </cell>
        </row>
        <row r="1474">
          <cell r="E1474">
            <v>0</v>
          </cell>
          <cell r="K1474">
            <v>0</v>
          </cell>
          <cell r="M1474">
            <v>0</v>
          </cell>
          <cell r="N1474">
            <v>0</v>
          </cell>
        </row>
        <row r="1475">
          <cell r="E1475">
            <v>0</v>
          </cell>
          <cell r="K1475">
            <v>0</v>
          </cell>
          <cell r="M1475">
            <v>0</v>
          </cell>
          <cell r="N1475">
            <v>0</v>
          </cell>
        </row>
        <row r="1476">
          <cell r="E1476">
            <v>0</v>
          </cell>
          <cell r="K1476">
            <v>0</v>
          </cell>
          <cell r="M1476">
            <v>0</v>
          </cell>
          <cell r="N1476">
            <v>0</v>
          </cell>
        </row>
        <row r="1477">
          <cell r="E1477">
            <v>0</v>
          </cell>
          <cell r="K1477">
            <v>0</v>
          </cell>
          <cell r="M1477">
            <v>0</v>
          </cell>
          <cell r="N1477">
            <v>0</v>
          </cell>
        </row>
        <row r="1478">
          <cell r="E1478">
            <v>0</v>
          </cell>
          <cell r="K1478">
            <v>0</v>
          </cell>
          <cell r="M1478">
            <v>0</v>
          </cell>
          <cell r="N1478">
            <v>0</v>
          </cell>
        </row>
        <row r="1479">
          <cell r="E1479">
            <v>0</v>
          </cell>
          <cell r="K1479">
            <v>0</v>
          </cell>
          <cell r="M1479">
            <v>0</v>
          </cell>
          <cell r="N1479">
            <v>0</v>
          </cell>
        </row>
        <row r="1480">
          <cell r="E1480">
            <v>0</v>
          </cell>
          <cell r="K1480">
            <v>0</v>
          </cell>
          <cell r="M1480">
            <v>0</v>
          </cell>
          <cell r="N1480">
            <v>0</v>
          </cell>
        </row>
        <row r="1481">
          <cell r="E1481">
            <v>0</v>
          </cell>
          <cell r="K1481">
            <v>0</v>
          </cell>
          <cell r="M1481">
            <v>0</v>
          </cell>
          <cell r="N1481">
            <v>0</v>
          </cell>
        </row>
        <row r="1482">
          <cell r="E1482">
            <v>0</v>
          </cell>
          <cell r="K1482">
            <v>0</v>
          </cell>
          <cell r="M1482">
            <v>0</v>
          </cell>
          <cell r="N1482">
            <v>0</v>
          </cell>
        </row>
        <row r="1483">
          <cell r="E1483">
            <v>0</v>
          </cell>
          <cell r="K1483">
            <v>0</v>
          </cell>
          <cell r="M1483">
            <v>0</v>
          </cell>
          <cell r="N1483">
            <v>0</v>
          </cell>
        </row>
        <row r="1484">
          <cell r="E1484">
            <v>0</v>
          </cell>
          <cell r="K1484">
            <v>0</v>
          </cell>
          <cell r="M1484">
            <v>0</v>
          </cell>
          <cell r="N1484">
            <v>0</v>
          </cell>
        </row>
        <row r="1485">
          <cell r="E1485">
            <v>0</v>
          </cell>
          <cell r="K1485">
            <v>0</v>
          </cell>
          <cell r="M1485">
            <v>0</v>
          </cell>
          <cell r="N1485">
            <v>0</v>
          </cell>
        </row>
        <row r="1486">
          <cell r="E1486">
            <v>0</v>
          </cell>
          <cell r="K1486">
            <v>0</v>
          </cell>
          <cell r="M1486">
            <v>0</v>
          </cell>
          <cell r="N1486">
            <v>0</v>
          </cell>
        </row>
        <row r="1487">
          <cell r="E1487">
            <v>0</v>
          </cell>
          <cell r="K1487">
            <v>0</v>
          </cell>
          <cell r="M1487">
            <v>0</v>
          </cell>
          <cell r="N1487">
            <v>0</v>
          </cell>
        </row>
        <row r="1488">
          <cell r="E1488">
            <v>0</v>
          </cell>
          <cell r="K1488">
            <v>0</v>
          </cell>
          <cell r="M1488">
            <v>0</v>
          </cell>
          <cell r="N1488">
            <v>0</v>
          </cell>
        </row>
        <row r="1489">
          <cell r="E1489">
            <v>0</v>
          </cell>
          <cell r="K1489">
            <v>0</v>
          </cell>
          <cell r="M1489">
            <v>0</v>
          </cell>
          <cell r="N1489">
            <v>0</v>
          </cell>
        </row>
        <row r="1490">
          <cell r="E1490">
            <v>0</v>
          </cell>
          <cell r="K1490">
            <v>0</v>
          </cell>
          <cell r="M1490">
            <v>0</v>
          </cell>
          <cell r="N1490">
            <v>0</v>
          </cell>
        </row>
        <row r="1491">
          <cell r="E1491">
            <v>0</v>
          </cell>
          <cell r="K1491">
            <v>0</v>
          </cell>
          <cell r="M1491">
            <v>0</v>
          </cell>
          <cell r="N1491">
            <v>0</v>
          </cell>
        </row>
        <row r="1492">
          <cell r="E1492">
            <v>0</v>
          </cell>
          <cell r="K1492">
            <v>0</v>
          </cell>
          <cell r="M1492">
            <v>0</v>
          </cell>
          <cell r="N1492">
            <v>0</v>
          </cell>
        </row>
        <row r="1493">
          <cell r="E1493">
            <v>0</v>
          </cell>
          <cell r="K1493">
            <v>0</v>
          </cell>
          <cell r="M1493">
            <v>0</v>
          </cell>
          <cell r="N1493">
            <v>0</v>
          </cell>
        </row>
        <row r="1494">
          <cell r="E1494">
            <v>0</v>
          </cell>
          <cell r="K1494">
            <v>0</v>
          </cell>
          <cell r="M1494">
            <v>0</v>
          </cell>
          <cell r="N1494">
            <v>0</v>
          </cell>
        </row>
        <row r="1495">
          <cell r="E1495">
            <v>0</v>
          </cell>
          <cell r="K1495">
            <v>0</v>
          </cell>
          <cell r="M1495">
            <v>0</v>
          </cell>
          <cell r="N1495">
            <v>0</v>
          </cell>
        </row>
        <row r="1496">
          <cell r="E1496">
            <v>0</v>
          </cell>
          <cell r="K1496">
            <v>0</v>
          </cell>
          <cell r="M1496">
            <v>0</v>
          </cell>
          <cell r="N1496">
            <v>0</v>
          </cell>
        </row>
        <row r="1497">
          <cell r="E1497">
            <v>0</v>
          </cell>
          <cell r="K1497">
            <v>0</v>
          </cell>
          <cell r="M1497">
            <v>0</v>
          </cell>
          <cell r="N1497">
            <v>0</v>
          </cell>
        </row>
        <row r="1498">
          <cell r="E1498">
            <v>0</v>
          </cell>
          <cell r="K1498">
            <v>0</v>
          </cell>
          <cell r="M1498">
            <v>0</v>
          </cell>
          <cell r="N1498">
            <v>0</v>
          </cell>
        </row>
        <row r="1499">
          <cell r="E1499">
            <v>0</v>
          </cell>
          <cell r="K1499">
            <v>0</v>
          </cell>
          <cell r="M1499">
            <v>0</v>
          </cell>
          <cell r="N1499">
            <v>0</v>
          </cell>
        </row>
        <row r="1500">
          <cell r="E1500">
            <v>0</v>
          </cell>
          <cell r="K1500">
            <v>0</v>
          </cell>
          <cell r="M1500">
            <v>0</v>
          </cell>
          <cell r="N1500">
            <v>0</v>
          </cell>
        </row>
        <row r="1501">
          <cell r="E1501">
            <v>0</v>
          </cell>
          <cell r="K1501">
            <v>0</v>
          </cell>
          <cell r="M1501">
            <v>0</v>
          </cell>
          <cell r="N1501">
            <v>0</v>
          </cell>
        </row>
        <row r="1502">
          <cell r="E1502">
            <v>0</v>
          </cell>
          <cell r="K1502">
            <v>0</v>
          </cell>
          <cell r="M1502">
            <v>0</v>
          </cell>
          <cell r="N1502">
            <v>0</v>
          </cell>
        </row>
        <row r="1503">
          <cell r="E1503">
            <v>0</v>
          </cell>
          <cell r="K1503">
            <v>0</v>
          </cell>
          <cell r="M1503">
            <v>0</v>
          </cell>
          <cell r="N1503">
            <v>0</v>
          </cell>
        </row>
        <row r="1504">
          <cell r="E1504">
            <v>0</v>
          </cell>
          <cell r="K1504">
            <v>0</v>
          </cell>
          <cell r="M1504">
            <v>0</v>
          </cell>
          <cell r="N1504">
            <v>0</v>
          </cell>
        </row>
        <row r="1505">
          <cell r="E1505">
            <v>0</v>
          </cell>
          <cell r="K1505">
            <v>0</v>
          </cell>
          <cell r="M1505">
            <v>0</v>
          </cell>
          <cell r="N1505">
            <v>0</v>
          </cell>
        </row>
        <row r="1506">
          <cell r="E1506">
            <v>0</v>
          </cell>
          <cell r="K1506">
            <v>0</v>
          </cell>
          <cell r="M1506">
            <v>0</v>
          </cell>
          <cell r="N1506">
            <v>0</v>
          </cell>
        </row>
        <row r="1507">
          <cell r="E1507">
            <v>0</v>
          </cell>
          <cell r="K1507">
            <v>0</v>
          </cell>
          <cell r="M1507">
            <v>0</v>
          </cell>
          <cell r="N1507">
            <v>0</v>
          </cell>
        </row>
        <row r="1508">
          <cell r="E1508">
            <v>0</v>
          </cell>
          <cell r="K1508">
            <v>0</v>
          </cell>
          <cell r="M1508">
            <v>0</v>
          </cell>
          <cell r="N1508">
            <v>0</v>
          </cell>
        </row>
        <row r="1509">
          <cell r="E1509">
            <v>0</v>
          </cell>
          <cell r="K1509">
            <v>0</v>
          </cell>
          <cell r="M1509">
            <v>0</v>
          </cell>
          <cell r="N1509">
            <v>0</v>
          </cell>
        </row>
        <row r="1510">
          <cell r="E1510">
            <v>0</v>
          </cell>
          <cell r="K1510">
            <v>0</v>
          </cell>
          <cell r="M1510">
            <v>0</v>
          </cell>
          <cell r="N1510">
            <v>0</v>
          </cell>
        </row>
        <row r="1511">
          <cell r="E1511">
            <v>0</v>
          </cell>
          <cell r="K1511">
            <v>0</v>
          </cell>
          <cell r="M1511">
            <v>0</v>
          </cell>
          <cell r="N1511">
            <v>0</v>
          </cell>
        </row>
        <row r="1512">
          <cell r="E1512">
            <v>0</v>
          </cell>
          <cell r="K1512">
            <v>0</v>
          </cell>
          <cell r="M1512">
            <v>0</v>
          </cell>
          <cell r="N1512">
            <v>0</v>
          </cell>
        </row>
        <row r="1513">
          <cell r="E1513">
            <v>0</v>
          </cell>
          <cell r="K1513">
            <v>0</v>
          </cell>
          <cell r="M1513">
            <v>0</v>
          </cell>
          <cell r="N1513">
            <v>0</v>
          </cell>
        </row>
        <row r="1514">
          <cell r="E1514">
            <v>0</v>
          </cell>
          <cell r="K1514">
            <v>0</v>
          </cell>
          <cell r="M1514">
            <v>0</v>
          </cell>
          <cell r="N1514">
            <v>0</v>
          </cell>
        </row>
        <row r="1515">
          <cell r="E1515">
            <v>0</v>
          </cell>
          <cell r="K1515">
            <v>0</v>
          </cell>
          <cell r="M1515">
            <v>0</v>
          </cell>
          <cell r="N1515">
            <v>0</v>
          </cell>
        </row>
        <row r="1516">
          <cell r="E1516">
            <v>0</v>
          </cell>
          <cell r="K1516">
            <v>0</v>
          </cell>
          <cell r="M1516">
            <v>0</v>
          </cell>
          <cell r="N1516">
            <v>0</v>
          </cell>
        </row>
        <row r="1517">
          <cell r="E1517">
            <v>0</v>
          </cell>
          <cell r="K1517">
            <v>0</v>
          </cell>
          <cell r="M1517">
            <v>0</v>
          </cell>
          <cell r="N1517">
            <v>0</v>
          </cell>
        </row>
        <row r="1518">
          <cell r="E1518">
            <v>0</v>
          </cell>
          <cell r="K1518">
            <v>0</v>
          </cell>
          <cell r="M1518">
            <v>0</v>
          </cell>
          <cell r="N1518">
            <v>0</v>
          </cell>
        </row>
        <row r="1519">
          <cell r="E1519">
            <v>0</v>
          </cell>
          <cell r="K1519">
            <v>0</v>
          </cell>
          <cell r="M1519">
            <v>0</v>
          </cell>
          <cell r="N1519">
            <v>0</v>
          </cell>
        </row>
        <row r="1520">
          <cell r="E1520">
            <v>0</v>
          </cell>
          <cell r="K1520">
            <v>0</v>
          </cell>
          <cell r="M1520">
            <v>0</v>
          </cell>
          <cell r="N1520">
            <v>0</v>
          </cell>
        </row>
        <row r="1521">
          <cell r="E1521">
            <v>0</v>
          </cell>
          <cell r="K1521">
            <v>0</v>
          </cell>
          <cell r="M1521">
            <v>0</v>
          </cell>
          <cell r="N1521">
            <v>0</v>
          </cell>
        </row>
        <row r="1522">
          <cell r="E1522">
            <v>0</v>
          </cell>
          <cell r="K1522">
            <v>0</v>
          </cell>
          <cell r="M1522">
            <v>0</v>
          </cell>
          <cell r="N1522">
            <v>0</v>
          </cell>
        </row>
        <row r="1523">
          <cell r="E1523">
            <v>0</v>
          </cell>
          <cell r="K1523">
            <v>0</v>
          </cell>
          <cell r="M1523">
            <v>0</v>
          </cell>
          <cell r="N1523">
            <v>0</v>
          </cell>
        </row>
        <row r="1524">
          <cell r="E1524">
            <v>0</v>
          </cell>
          <cell r="K1524">
            <v>0</v>
          </cell>
          <cell r="M1524">
            <v>0</v>
          </cell>
          <cell r="N1524">
            <v>0</v>
          </cell>
        </row>
        <row r="1525">
          <cell r="E1525">
            <v>0</v>
          </cell>
          <cell r="K1525">
            <v>0</v>
          </cell>
          <cell r="M1525">
            <v>0</v>
          </cell>
          <cell r="N1525">
            <v>0</v>
          </cell>
        </row>
        <row r="1526">
          <cell r="E1526">
            <v>0</v>
          </cell>
          <cell r="K1526">
            <v>0</v>
          </cell>
          <cell r="M1526">
            <v>0</v>
          </cell>
          <cell r="N1526">
            <v>0</v>
          </cell>
        </row>
        <row r="1527">
          <cell r="E1527">
            <v>0</v>
          </cell>
          <cell r="K1527">
            <v>0</v>
          </cell>
          <cell r="M1527">
            <v>0</v>
          </cell>
          <cell r="N1527">
            <v>0</v>
          </cell>
        </row>
        <row r="1528">
          <cell r="E1528">
            <v>0</v>
          </cell>
          <cell r="K1528">
            <v>0</v>
          </cell>
          <cell r="M1528">
            <v>0</v>
          </cell>
          <cell r="N1528">
            <v>0</v>
          </cell>
        </row>
        <row r="1529">
          <cell r="E1529">
            <v>0</v>
          </cell>
          <cell r="K1529">
            <v>0</v>
          </cell>
          <cell r="M1529">
            <v>0</v>
          </cell>
          <cell r="N1529">
            <v>0</v>
          </cell>
        </row>
        <row r="1530">
          <cell r="E1530">
            <v>0</v>
          </cell>
          <cell r="K1530">
            <v>0</v>
          </cell>
          <cell r="M1530">
            <v>0</v>
          </cell>
          <cell r="N1530">
            <v>0</v>
          </cell>
        </row>
        <row r="1531">
          <cell r="E1531">
            <v>0</v>
          </cell>
          <cell r="K1531">
            <v>0</v>
          </cell>
          <cell r="M1531">
            <v>0</v>
          </cell>
          <cell r="N1531">
            <v>0</v>
          </cell>
        </row>
        <row r="1532">
          <cell r="E1532">
            <v>0</v>
          </cell>
          <cell r="K1532">
            <v>0</v>
          </cell>
          <cell r="M1532">
            <v>0</v>
          </cell>
          <cell r="N1532">
            <v>0</v>
          </cell>
        </row>
        <row r="1533">
          <cell r="E1533">
            <v>0</v>
          </cell>
          <cell r="K1533">
            <v>0</v>
          </cell>
          <cell r="M1533">
            <v>0</v>
          </cell>
          <cell r="N1533">
            <v>0</v>
          </cell>
        </row>
        <row r="1534">
          <cell r="E1534">
            <v>0</v>
          </cell>
          <cell r="K1534">
            <v>0</v>
          </cell>
          <cell r="M1534">
            <v>0</v>
          </cell>
          <cell r="N1534">
            <v>0</v>
          </cell>
        </row>
        <row r="1535">
          <cell r="E1535">
            <v>0</v>
          </cell>
          <cell r="K1535">
            <v>0</v>
          </cell>
          <cell r="M1535">
            <v>0</v>
          </cell>
          <cell r="N1535">
            <v>0</v>
          </cell>
        </row>
        <row r="1536">
          <cell r="E1536">
            <v>0</v>
          </cell>
          <cell r="K1536">
            <v>0</v>
          </cell>
          <cell r="M1536">
            <v>0</v>
          </cell>
          <cell r="N1536">
            <v>0</v>
          </cell>
        </row>
        <row r="1537">
          <cell r="E1537">
            <v>0</v>
          </cell>
          <cell r="K1537">
            <v>0</v>
          </cell>
          <cell r="M1537">
            <v>0</v>
          </cell>
          <cell r="N1537">
            <v>0</v>
          </cell>
        </row>
        <row r="1538">
          <cell r="E1538">
            <v>0</v>
          </cell>
          <cell r="K1538">
            <v>0</v>
          </cell>
          <cell r="M1538">
            <v>0</v>
          </cell>
          <cell r="N1538">
            <v>0</v>
          </cell>
        </row>
        <row r="1539">
          <cell r="E1539">
            <v>0</v>
          </cell>
          <cell r="K1539">
            <v>0</v>
          </cell>
          <cell r="M1539">
            <v>0</v>
          </cell>
          <cell r="N1539">
            <v>0</v>
          </cell>
        </row>
        <row r="1540">
          <cell r="E1540">
            <v>0</v>
          </cell>
          <cell r="K1540">
            <v>0</v>
          </cell>
          <cell r="M1540">
            <v>0</v>
          </cell>
          <cell r="N1540">
            <v>0</v>
          </cell>
        </row>
        <row r="1541">
          <cell r="E1541">
            <v>0</v>
          </cell>
          <cell r="K1541">
            <v>0</v>
          </cell>
          <cell r="M1541">
            <v>0</v>
          </cell>
          <cell r="N1541">
            <v>0</v>
          </cell>
        </row>
        <row r="1542">
          <cell r="E1542">
            <v>0</v>
          </cell>
          <cell r="K1542">
            <v>0</v>
          </cell>
          <cell r="M1542">
            <v>0</v>
          </cell>
          <cell r="N1542">
            <v>0</v>
          </cell>
        </row>
        <row r="1543">
          <cell r="E1543">
            <v>0</v>
          </cell>
          <cell r="K1543">
            <v>0</v>
          </cell>
          <cell r="M1543">
            <v>0</v>
          </cell>
          <cell r="N1543">
            <v>0</v>
          </cell>
        </row>
        <row r="1544">
          <cell r="E1544">
            <v>0</v>
          </cell>
          <cell r="K1544">
            <v>0</v>
          </cell>
          <cell r="M1544">
            <v>0</v>
          </cell>
          <cell r="N1544">
            <v>0</v>
          </cell>
        </row>
        <row r="1545">
          <cell r="E1545">
            <v>0</v>
          </cell>
          <cell r="K1545">
            <v>0</v>
          </cell>
          <cell r="M1545">
            <v>0</v>
          </cell>
          <cell r="N1545">
            <v>0</v>
          </cell>
        </row>
        <row r="1546">
          <cell r="E1546">
            <v>0</v>
          </cell>
          <cell r="K1546">
            <v>0</v>
          </cell>
          <cell r="M1546">
            <v>0</v>
          </cell>
          <cell r="N1546">
            <v>0</v>
          </cell>
        </row>
        <row r="1547">
          <cell r="E1547">
            <v>0</v>
          </cell>
          <cell r="K1547">
            <v>0</v>
          </cell>
          <cell r="M1547">
            <v>0</v>
          </cell>
          <cell r="N1547">
            <v>0</v>
          </cell>
        </row>
        <row r="1548">
          <cell r="E1548">
            <v>0</v>
          </cell>
          <cell r="K1548">
            <v>0</v>
          </cell>
          <cell r="M1548">
            <v>0</v>
          </cell>
          <cell r="N1548">
            <v>0</v>
          </cell>
        </row>
        <row r="1549">
          <cell r="E1549">
            <v>0</v>
          </cell>
          <cell r="K1549">
            <v>0</v>
          </cell>
          <cell r="M1549">
            <v>0</v>
          </cell>
          <cell r="N1549">
            <v>0</v>
          </cell>
        </row>
        <row r="1550">
          <cell r="E1550">
            <v>0</v>
          </cell>
          <cell r="K1550">
            <v>0</v>
          </cell>
          <cell r="M1550">
            <v>0</v>
          </cell>
          <cell r="N1550">
            <v>0</v>
          </cell>
        </row>
        <row r="1551">
          <cell r="E1551">
            <v>0</v>
          </cell>
          <cell r="K1551">
            <v>0</v>
          </cell>
          <cell r="M1551">
            <v>0</v>
          </cell>
          <cell r="N1551">
            <v>0</v>
          </cell>
        </row>
        <row r="1552">
          <cell r="E1552">
            <v>0</v>
          </cell>
          <cell r="K1552">
            <v>0</v>
          </cell>
          <cell r="M1552">
            <v>0</v>
          </cell>
          <cell r="N1552">
            <v>0</v>
          </cell>
        </row>
        <row r="1553">
          <cell r="E1553">
            <v>0</v>
          </cell>
          <cell r="K1553">
            <v>0</v>
          </cell>
          <cell r="M1553">
            <v>0</v>
          </cell>
          <cell r="N1553">
            <v>0</v>
          </cell>
        </row>
        <row r="1554">
          <cell r="E1554">
            <v>0</v>
          </cell>
          <cell r="K1554">
            <v>0</v>
          </cell>
          <cell r="M1554">
            <v>0</v>
          </cell>
          <cell r="N1554">
            <v>0</v>
          </cell>
        </row>
        <row r="1555">
          <cell r="E1555">
            <v>0</v>
          </cell>
          <cell r="K1555">
            <v>0</v>
          </cell>
          <cell r="M1555">
            <v>0</v>
          </cell>
          <cell r="N1555">
            <v>0</v>
          </cell>
        </row>
        <row r="1556">
          <cell r="E1556">
            <v>0</v>
          </cell>
          <cell r="K1556">
            <v>0</v>
          </cell>
          <cell r="M1556">
            <v>0</v>
          </cell>
          <cell r="N1556">
            <v>0</v>
          </cell>
        </row>
        <row r="1557">
          <cell r="E1557">
            <v>0</v>
          </cell>
          <cell r="K1557">
            <v>0</v>
          </cell>
          <cell r="M1557">
            <v>0</v>
          </cell>
          <cell r="N1557">
            <v>0</v>
          </cell>
        </row>
        <row r="1558">
          <cell r="E1558">
            <v>0</v>
          </cell>
          <cell r="K1558">
            <v>0</v>
          </cell>
          <cell r="M1558">
            <v>0</v>
          </cell>
          <cell r="N1558">
            <v>0</v>
          </cell>
        </row>
        <row r="1559">
          <cell r="E1559">
            <v>0</v>
          </cell>
          <cell r="K1559">
            <v>0</v>
          </cell>
          <cell r="M1559">
            <v>0</v>
          </cell>
          <cell r="N1559">
            <v>0</v>
          </cell>
        </row>
        <row r="1560">
          <cell r="E1560">
            <v>0</v>
          </cell>
          <cell r="K1560">
            <v>0</v>
          </cell>
          <cell r="M1560">
            <v>0</v>
          </cell>
          <cell r="N1560">
            <v>0</v>
          </cell>
        </row>
        <row r="1561">
          <cell r="E1561">
            <v>0</v>
          </cell>
          <cell r="K1561">
            <v>0</v>
          </cell>
          <cell r="M1561">
            <v>0</v>
          </cell>
          <cell r="N1561">
            <v>0</v>
          </cell>
        </row>
        <row r="1562">
          <cell r="E1562">
            <v>0</v>
          </cell>
          <cell r="K1562">
            <v>0</v>
          </cell>
          <cell r="M1562">
            <v>0</v>
          </cell>
          <cell r="N1562">
            <v>0</v>
          </cell>
        </row>
        <row r="1563">
          <cell r="E1563">
            <v>0</v>
          </cell>
          <cell r="K1563">
            <v>0</v>
          </cell>
          <cell r="M1563">
            <v>0</v>
          </cell>
          <cell r="N1563">
            <v>0</v>
          </cell>
        </row>
        <row r="1564">
          <cell r="E1564">
            <v>0</v>
          </cell>
          <cell r="K1564">
            <v>0</v>
          </cell>
          <cell r="M1564">
            <v>0</v>
          </cell>
          <cell r="N1564">
            <v>0</v>
          </cell>
        </row>
        <row r="1565">
          <cell r="E1565">
            <v>0</v>
          </cell>
          <cell r="K1565">
            <v>0</v>
          </cell>
          <cell r="M1565">
            <v>0</v>
          </cell>
          <cell r="N1565">
            <v>0</v>
          </cell>
        </row>
        <row r="1566">
          <cell r="E1566">
            <v>0</v>
          </cell>
          <cell r="K1566">
            <v>0</v>
          </cell>
          <cell r="M1566">
            <v>0</v>
          </cell>
          <cell r="N1566">
            <v>0</v>
          </cell>
        </row>
        <row r="1567">
          <cell r="E1567">
            <v>0</v>
          </cell>
          <cell r="K1567">
            <v>0</v>
          </cell>
          <cell r="M1567">
            <v>0</v>
          </cell>
          <cell r="N1567">
            <v>0</v>
          </cell>
        </row>
        <row r="1568">
          <cell r="E1568">
            <v>0</v>
          </cell>
          <cell r="K1568">
            <v>0</v>
          </cell>
          <cell r="M1568">
            <v>0</v>
          </cell>
          <cell r="N1568">
            <v>0</v>
          </cell>
        </row>
        <row r="1569">
          <cell r="E1569">
            <v>0</v>
          </cell>
          <cell r="K1569">
            <v>0</v>
          </cell>
          <cell r="M1569">
            <v>0</v>
          </cell>
          <cell r="N1569">
            <v>0</v>
          </cell>
        </row>
        <row r="1570">
          <cell r="E1570">
            <v>0</v>
          </cell>
          <cell r="K1570">
            <v>0</v>
          </cell>
          <cell r="M1570">
            <v>0</v>
          </cell>
          <cell r="N1570">
            <v>0</v>
          </cell>
        </row>
        <row r="1571">
          <cell r="E1571">
            <v>0</v>
          </cell>
          <cell r="K1571">
            <v>0</v>
          </cell>
          <cell r="M1571">
            <v>0</v>
          </cell>
          <cell r="N1571">
            <v>0</v>
          </cell>
        </row>
        <row r="1572">
          <cell r="E1572">
            <v>0</v>
          </cell>
          <cell r="K1572">
            <v>0</v>
          </cell>
          <cell r="M1572">
            <v>0</v>
          </cell>
          <cell r="N1572">
            <v>0</v>
          </cell>
        </row>
        <row r="1573">
          <cell r="E1573">
            <v>0</v>
          </cell>
          <cell r="K1573">
            <v>0</v>
          </cell>
          <cell r="M1573">
            <v>0</v>
          </cell>
          <cell r="N1573">
            <v>0</v>
          </cell>
        </row>
        <row r="1574">
          <cell r="E1574">
            <v>0</v>
          </cell>
          <cell r="K1574">
            <v>0</v>
          </cell>
          <cell r="M1574">
            <v>0</v>
          </cell>
          <cell r="N1574">
            <v>0</v>
          </cell>
        </row>
        <row r="1575">
          <cell r="E1575">
            <v>0</v>
          </cell>
          <cell r="K1575">
            <v>0</v>
          </cell>
          <cell r="M1575">
            <v>0</v>
          </cell>
          <cell r="N1575">
            <v>0</v>
          </cell>
        </row>
        <row r="1576">
          <cell r="E1576">
            <v>0</v>
          </cell>
          <cell r="K1576">
            <v>0</v>
          </cell>
          <cell r="M1576">
            <v>0</v>
          </cell>
          <cell r="N1576">
            <v>0</v>
          </cell>
        </row>
        <row r="1577">
          <cell r="E1577">
            <v>0</v>
          </cell>
          <cell r="K1577">
            <v>0</v>
          </cell>
          <cell r="M1577">
            <v>0</v>
          </cell>
          <cell r="N1577">
            <v>0</v>
          </cell>
        </row>
        <row r="1578">
          <cell r="E1578">
            <v>0</v>
          </cell>
          <cell r="K1578">
            <v>0</v>
          </cell>
          <cell r="M1578">
            <v>0</v>
          </cell>
          <cell r="N1578">
            <v>0</v>
          </cell>
        </row>
        <row r="1579">
          <cell r="E1579">
            <v>0</v>
          </cell>
          <cell r="K1579">
            <v>0</v>
          </cell>
          <cell r="M1579">
            <v>0</v>
          </cell>
          <cell r="N1579">
            <v>0</v>
          </cell>
        </row>
        <row r="1580">
          <cell r="E1580">
            <v>0</v>
          </cell>
          <cell r="K1580">
            <v>0</v>
          </cell>
          <cell r="M1580">
            <v>0</v>
          </cell>
          <cell r="N1580">
            <v>0</v>
          </cell>
        </row>
        <row r="1581">
          <cell r="E1581">
            <v>0</v>
          </cell>
          <cell r="K1581">
            <v>0</v>
          </cell>
          <cell r="M1581">
            <v>0</v>
          </cell>
          <cell r="N1581">
            <v>0</v>
          </cell>
        </row>
        <row r="1582">
          <cell r="E1582">
            <v>0</v>
          </cell>
          <cell r="K1582">
            <v>0</v>
          </cell>
          <cell r="M1582">
            <v>0</v>
          </cell>
          <cell r="N1582">
            <v>0</v>
          </cell>
        </row>
        <row r="1583">
          <cell r="E1583">
            <v>0</v>
          </cell>
          <cell r="K1583">
            <v>0</v>
          </cell>
          <cell r="M1583">
            <v>0</v>
          </cell>
          <cell r="N1583">
            <v>0</v>
          </cell>
        </row>
        <row r="1584">
          <cell r="E1584">
            <v>0</v>
          </cell>
          <cell r="K1584">
            <v>0</v>
          </cell>
          <cell r="M1584">
            <v>0</v>
          </cell>
          <cell r="N1584">
            <v>0</v>
          </cell>
        </row>
        <row r="1585">
          <cell r="E1585">
            <v>0</v>
          </cell>
          <cell r="K1585">
            <v>0</v>
          </cell>
          <cell r="M1585">
            <v>0</v>
          </cell>
          <cell r="N1585">
            <v>0</v>
          </cell>
        </row>
        <row r="1586">
          <cell r="E1586">
            <v>0</v>
          </cell>
          <cell r="K1586">
            <v>0</v>
          </cell>
          <cell r="M1586">
            <v>0</v>
          </cell>
          <cell r="N1586">
            <v>0</v>
          </cell>
        </row>
        <row r="1587">
          <cell r="E1587">
            <v>0</v>
          </cell>
          <cell r="K1587">
            <v>0</v>
          </cell>
          <cell r="M1587">
            <v>0</v>
          </cell>
          <cell r="N1587">
            <v>0</v>
          </cell>
        </row>
        <row r="1588">
          <cell r="E1588">
            <v>0</v>
          </cell>
          <cell r="K1588">
            <v>0</v>
          </cell>
          <cell r="M1588">
            <v>0</v>
          </cell>
          <cell r="N1588">
            <v>0</v>
          </cell>
        </row>
        <row r="1589">
          <cell r="E1589">
            <v>0</v>
          </cell>
          <cell r="K1589">
            <v>0</v>
          </cell>
          <cell r="M1589">
            <v>0</v>
          </cell>
          <cell r="N1589">
            <v>0</v>
          </cell>
        </row>
        <row r="1590">
          <cell r="E1590">
            <v>0</v>
          </cell>
          <cell r="K1590">
            <v>0</v>
          </cell>
          <cell r="M1590">
            <v>0</v>
          </cell>
          <cell r="N1590">
            <v>0</v>
          </cell>
        </row>
        <row r="1591">
          <cell r="E1591">
            <v>0</v>
          </cell>
          <cell r="K1591">
            <v>0</v>
          </cell>
          <cell r="M1591">
            <v>0</v>
          </cell>
          <cell r="N1591">
            <v>0</v>
          </cell>
        </row>
        <row r="1592">
          <cell r="E1592">
            <v>0</v>
          </cell>
          <cell r="K1592">
            <v>0</v>
          </cell>
          <cell r="M1592">
            <v>0</v>
          </cell>
          <cell r="N1592">
            <v>0</v>
          </cell>
        </row>
        <row r="1593">
          <cell r="E1593">
            <v>0</v>
          </cell>
          <cell r="K1593">
            <v>0</v>
          </cell>
          <cell r="M1593">
            <v>0</v>
          </cell>
          <cell r="N1593">
            <v>0</v>
          </cell>
        </row>
        <row r="1594">
          <cell r="E1594">
            <v>0</v>
          </cell>
          <cell r="K1594">
            <v>0</v>
          </cell>
          <cell r="M1594">
            <v>0</v>
          </cell>
          <cell r="N1594">
            <v>0</v>
          </cell>
        </row>
        <row r="1595">
          <cell r="E1595">
            <v>0</v>
          </cell>
          <cell r="K1595">
            <v>0</v>
          </cell>
          <cell r="M1595">
            <v>0</v>
          </cell>
          <cell r="N1595">
            <v>0</v>
          </cell>
        </row>
        <row r="1596">
          <cell r="E1596">
            <v>0</v>
          </cell>
          <cell r="K1596">
            <v>0</v>
          </cell>
          <cell r="M1596">
            <v>0</v>
          </cell>
          <cell r="N1596">
            <v>0</v>
          </cell>
        </row>
        <row r="1597">
          <cell r="E1597">
            <v>0</v>
          </cell>
          <cell r="K1597">
            <v>0</v>
          </cell>
          <cell r="M1597">
            <v>0</v>
          </cell>
          <cell r="N1597">
            <v>0</v>
          </cell>
        </row>
        <row r="1598">
          <cell r="E1598">
            <v>0</v>
          </cell>
          <cell r="K1598">
            <v>0</v>
          </cell>
          <cell r="M1598">
            <v>0</v>
          </cell>
          <cell r="N1598">
            <v>0</v>
          </cell>
        </row>
        <row r="1599">
          <cell r="E1599">
            <v>0</v>
          </cell>
          <cell r="K1599">
            <v>0</v>
          </cell>
          <cell r="M1599">
            <v>0</v>
          </cell>
          <cell r="N1599">
            <v>0</v>
          </cell>
        </row>
        <row r="1600">
          <cell r="E1600">
            <v>0</v>
          </cell>
          <cell r="K1600">
            <v>0</v>
          </cell>
          <cell r="M1600">
            <v>0</v>
          </cell>
          <cell r="N1600">
            <v>0</v>
          </cell>
        </row>
        <row r="1601">
          <cell r="E1601">
            <v>0</v>
          </cell>
          <cell r="K1601">
            <v>0</v>
          </cell>
          <cell r="M1601">
            <v>0</v>
          </cell>
          <cell r="N1601">
            <v>0</v>
          </cell>
        </row>
        <row r="1602">
          <cell r="E1602">
            <v>0</v>
          </cell>
          <cell r="K1602">
            <v>0</v>
          </cell>
          <cell r="M1602">
            <v>0</v>
          </cell>
          <cell r="N1602">
            <v>0</v>
          </cell>
        </row>
        <row r="1603">
          <cell r="E1603">
            <v>0</v>
          </cell>
          <cell r="K1603">
            <v>0</v>
          </cell>
          <cell r="M1603">
            <v>0</v>
          </cell>
          <cell r="N1603">
            <v>0</v>
          </cell>
        </row>
        <row r="1604">
          <cell r="E1604">
            <v>0</v>
          </cell>
          <cell r="K1604">
            <v>0</v>
          </cell>
          <cell r="M1604">
            <v>0</v>
          </cell>
          <cell r="N1604">
            <v>0</v>
          </cell>
        </row>
        <row r="1605">
          <cell r="E1605">
            <v>0</v>
          </cell>
          <cell r="K1605">
            <v>0</v>
          </cell>
          <cell r="M1605">
            <v>0</v>
          </cell>
          <cell r="N1605">
            <v>0</v>
          </cell>
        </row>
        <row r="1606">
          <cell r="E1606">
            <v>0</v>
          </cell>
          <cell r="K1606">
            <v>0</v>
          </cell>
          <cell r="M1606">
            <v>0</v>
          </cell>
          <cell r="N1606">
            <v>0</v>
          </cell>
        </row>
        <row r="1607">
          <cell r="E1607">
            <v>0</v>
          </cell>
          <cell r="K1607">
            <v>0</v>
          </cell>
          <cell r="M1607">
            <v>0</v>
          </cell>
          <cell r="N1607">
            <v>0</v>
          </cell>
        </row>
        <row r="1608">
          <cell r="E1608">
            <v>0</v>
          </cell>
          <cell r="K1608">
            <v>0</v>
          </cell>
          <cell r="M1608">
            <v>0</v>
          </cell>
          <cell r="N1608">
            <v>0</v>
          </cell>
        </row>
        <row r="1609">
          <cell r="E1609">
            <v>0</v>
          </cell>
          <cell r="K1609">
            <v>0</v>
          </cell>
          <cell r="M1609">
            <v>0</v>
          </cell>
          <cell r="N1609">
            <v>0</v>
          </cell>
        </row>
        <row r="1610">
          <cell r="E1610">
            <v>0</v>
          </cell>
          <cell r="K1610">
            <v>0</v>
          </cell>
          <cell r="M1610">
            <v>0</v>
          </cell>
          <cell r="N1610">
            <v>0</v>
          </cell>
        </row>
        <row r="1611">
          <cell r="E1611">
            <v>0</v>
          </cell>
          <cell r="K1611">
            <v>0</v>
          </cell>
          <cell r="M1611">
            <v>0</v>
          </cell>
          <cell r="N1611">
            <v>0</v>
          </cell>
        </row>
        <row r="1612">
          <cell r="E1612">
            <v>0</v>
          </cell>
          <cell r="K1612">
            <v>0</v>
          </cell>
          <cell r="M1612">
            <v>0</v>
          </cell>
          <cell r="N1612">
            <v>0</v>
          </cell>
        </row>
        <row r="1613">
          <cell r="E1613">
            <v>0</v>
          </cell>
          <cell r="K1613">
            <v>0</v>
          </cell>
          <cell r="M1613">
            <v>0</v>
          </cell>
          <cell r="N1613">
            <v>0</v>
          </cell>
        </row>
        <row r="1614">
          <cell r="E1614">
            <v>0</v>
          </cell>
          <cell r="K1614">
            <v>0</v>
          </cell>
          <cell r="M1614">
            <v>0</v>
          </cell>
          <cell r="N1614">
            <v>0</v>
          </cell>
        </row>
        <row r="1615">
          <cell r="E1615">
            <v>0</v>
          </cell>
          <cell r="K1615">
            <v>0</v>
          </cell>
          <cell r="M1615">
            <v>0</v>
          </cell>
          <cell r="N1615">
            <v>0</v>
          </cell>
        </row>
        <row r="1616">
          <cell r="E1616">
            <v>0</v>
          </cell>
          <cell r="K1616">
            <v>0</v>
          </cell>
          <cell r="M1616">
            <v>0</v>
          </cell>
          <cell r="N1616">
            <v>0</v>
          </cell>
        </row>
        <row r="1617">
          <cell r="E1617">
            <v>0</v>
          </cell>
          <cell r="K1617">
            <v>0</v>
          </cell>
          <cell r="M1617">
            <v>0</v>
          </cell>
          <cell r="N1617">
            <v>0</v>
          </cell>
        </row>
        <row r="1618">
          <cell r="E1618">
            <v>0</v>
          </cell>
          <cell r="K1618">
            <v>0</v>
          </cell>
          <cell r="M1618">
            <v>0</v>
          </cell>
          <cell r="N1618">
            <v>0</v>
          </cell>
        </row>
        <row r="1619">
          <cell r="E1619">
            <v>0</v>
          </cell>
          <cell r="K1619">
            <v>0</v>
          </cell>
          <cell r="M1619">
            <v>0</v>
          </cell>
          <cell r="N1619">
            <v>0</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Work Plan (2)"/>
      <sheetName val="B. Budget by UNDG category"/>
      <sheetName val="C. Budget by Outcome "/>
      <sheetName val="outcomes"/>
      <sheetName val="SCs"/>
      <sheetName val="Pivot"/>
      <sheetName val="Sheet7"/>
      <sheetName val="Development Activities"/>
      <sheetName val="Proforma Costs"/>
      <sheetName val="B. Budget by UNDG Categories"/>
      <sheetName val="Pivot Table FB"/>
      <sheetName val="UN Travel"/>
      <sheetName val="All Travel-5"/>
      <sheetName val="Sheet1"/>
      <sheetName val="Sheet27"/>
      <sheetName val="Sheet28"/>
      <sheetName val="Sheet29"/>
      <sheetName val="Workings UNDG Category"/>
      <sheetName val="Agency per Outcome"/>
      <sheetName val="UNDG Details"/>
      <sheetName val="Outcome 5"/>
      <sheetName val="Outcome 6"/>
      <sheetName val="D. EU Elligible Costs"/>
      <sheetName val="Dropdown"/>
    </sheetNames>
    <sheetDataSet>
      <sheetData sheetId="0"/>
      <sheetData sheetId="1"/>
      <sheetData sheetId="2"/>
      <sheetData sheetId="3">
        <row r="4">
          <cell r="B4" t="str">
            <v>OUTCOME 1: Legislative and policy frameworks, based on evidence and in line with international human rights standards, on all forms of violence against women and girls and harmful practices are in place and translated into plans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InpInCmpInSFpsmCat"/>
      <sheetName val="ModInCmp"/>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T"/>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Budget by Outcom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Work Plan"/>
      <sheetName val="B. Budget by UNDG Categories"/>
      <sheetName val="C. Budget by Outcome "/>
      <sheetName val="Outcome 4"/>
      <sheetName val="D. EU Elligible Costs"/>
      <sheetName val="Dropdown"/>
    </sheetNames>
    <sheetDataSet>
      <sheetData sheetId="0"/>
      <sheetData sheetId="1"/>
      <sheetData sheetId="2">
        <row r="1">
          <cell r="Z1">
            <v>1</v>
          </cell>
        </row>
        <row r="2">
          <cell r="Z2">
            <v>2</v>
          </cell>
        </row>
        <row r="3">
          <cell r="Z3">
            <v>3</v>
          </cell>
        </row>
        <row r="4">
          <cell r="Z4">
            <v>4</v>
          </cell>
        </row>
        <row r="5">
          <cell r="Z5">
            <v>5</v>
          </cell>
        </row>
        <row r="6">
          <cell r="Z6">
            <v>6</v>
          </cell>
        </row>
        <row r="7">
          <cell r="Z7">
            <v>7</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33"/>
  <sheetViews>
    <sheetView zoomScale="170" zoomScaleNormal="170" workbookViewId="0">
      <pane ySplit="4" topLeftCell="A5" activePane="bottomLeft" state="frozen"/>
      <selection pane="bottomLeft" activeCell="C17" sqref="C17"/>
    </sheetView>
  </sheetViews>
  <sheetFormatPr defaultColWidth="4.33203125" defaultRowHeight="13.2" x14ac:dyDescent="0.25"/>
  <cols>
    <col min="1" max="1" width="7.6640625" style="14" customWidth="1"/>
    <col min="2" max="2" width="6.6640625" style="14" customWidth="1"/>
    <col min="3" max="3" width="53.44140625" style="14" customWidth="1"/>
    <col min="4" max="4" width="5.109375" style="14" customWidth="1"/>
    <col min="5" max="5" width="5.33203125" style="14" customWidth="1"/>
    <col min="6" max="7" width="5.109375" style="14" customWidth="1"/>
    <col min="8" max="9" width="16" style="15" customWidth="1"/>
    <col min="10" max="10" width="16" style="16" customWidth="1"/>
    <col min="11" max="11" width="14.33203125" style="77" customWidth="1"/>
    <col min="12" max="12" width="20.6640625" style="14" customWidth="1"/>
    <col min="13" max="13" width="17" style="14" customWidth="1"/>
    <col min="14" max="16" width="4.33203125" style="14"/>
    <col min="17" max="17" width="7.109375" style="14" bestFit="1" customWidth="1"/>
    <col min="18" max="16384" width="4.33203125" style="14"/>
  </cols>
  <sheetData>
    <row r="1" spans="1:12" ht="21" x14ac:dyDescent="0.4">
      <c r="A1" s="13" t="s">
        <v>0</v>
      </c>
      <c r="K1" s="17"/>
    </row>
    <row r="2" spans="1:12" ht="27" customHeight="1" thickBot="1" x14ac:dyDescent="0.3">
      <c r="A2" s="157" t="s">
        <v>1</v>
      </c>
      <c r="B2" s="158"/>
      <c r="C2" s="158"/>
      <c r="K2" s="17"/>
    </row>
    <row r="3" spans="1:12" ht="15.75" customHeight="1" x14ac:dyDescent="0.25">
      <c r="A3" s="229" t="s">
        <v>2</v>
      </c>
      <c r="B3" s="229" t="s">
        <v>3</v>
      </c>
      <c r="C3" s="229" t="s">
        <v>4</v>
      </c>
      <c r="D3" s="234" t="s">
        <v>5</v>
      </c>
      <c r="E3" s="235"/>
      <c r="F3" s="235"/>
      <c r="G3" s="235"/>
      <c r="H3" s="236" t="s">
        <v>6</v>
      </c>
      <c r="I3" s="237"/>
      <c r="J3" s="237"/>
      <c r="K3" s="238" t="s">
        <v>7</v>
      </c>
      <c r="L3" s="229" t="s">
        <v>8</v>
      </c>
    </row>
    <row r="4" spans="1:12" ht="28.2" thickBot="1" x14ac:dyDescent="0.3">
      <c r="A4" s="230"/>
      <c r="B4" s="230"/>
      <c r="C4" s="230"/>
      <c r="D4" s="184" t="s">
        <v>9</v>
      </c>
      <c r="E4" s="185" t="s">
        <v>10</v>
      </c>
      <c r="F4" s="185" t="s">
        <v>11</v>
      </c>
      <c r="G4" s="185" t="s">
        <v>12</v>
      </c>
      <c r="H4" s="18" t="s">
        <v>13</v>
      </c>
      <c r="I4" s="19" t="s">
        <v>14</v>
      </c>
      <c r="J4" s="20" t="s">
        <v>15</v>
      </c>
      <c r="K4" s="239"/>
      <c r="L4" s="230"/>
    </row>
    <row r="5" spans="1:12" ht="21" customHeight="1" thickBot="1" x14ac:dyDescent="0.3">
      <c r="A5" s="21" t="s">
        <v>16</v>
      </c>
      <c r="B5" s="22"/>
      <c r="C5" s="23"/>
      <c r="D5" s="22"/>
      <c r="E5" s="22"/>
      <c r="F5" s="22"/>
      <c r="G5" s="22"/>
      <c r="H5" s="24"/>
      <c r="I5" s="24"/>
      <c r="J5" s="24"/>
      <c r="K5" s="25"/>
      <c r="L5" s="26"/>
    </row>
    <row r="6" spans="1:12" ht="15.6" x14ac:dyDescent="0.25">
      <c r="A6" s="191">
        <v>1</v>
      </c>
      <c r="B6" s="231" t="s">
        <v>17</v>
      </c>
      <c r="C6" s="232"/>
      <c r="D6" s="232"/>
      <c r="E6" s="232"/>
      <c r="F6" s="232"/>
      <c r="G6" s="232"/>
      <c r="H6" s="232"/>
      <c r="I6" s="232"/>
      <c r="J6" s="232"/>
      <c r="K6" s="232"/>
      <c r="L6" s="233"/>
    </row>
    <row r="7" spans="1:12" ht="30" customHeight="1" x14ac:dyDescent="0.25">
      <c r="A7" s="183">
        <f>A6</f>
        <v>1</v>
      </c>
      <c r="B7" s="28">
        <v>1.1000000000000001</v>
      </c>
      <c r="C7" s="27" t="s">
        <v>18</v>
      </c>
      <c r="D7" s="28" t="s">
        <v>19</v>
      </c>
      <c r="E7" s="28" t="s">
        <v>19</v>
      </c>
      <c r="F7" s="28" t="s">
        <v>19</v>
      </c>
      <c r="G7" s="28" t="s">
        <v>19</v>
      </c>
      <c r="H7" s="29"/>
      <c r="I7" s="29"/>
      <c r="J7" s="30">
        <f>SUM(H7:I7)</f>
        <v>0</v>
      </c>
      <c r="K7" s="81"/>
      <c r="L7" s="82"/>
    </row>
    <row r="8" spans="1:12" ht="41.4" x14ac:dyDescent="0.25">
      <c r="A8" s="183">
        <f>A7</f>
        <v>1</v>
      </c>
      <c r="B8" s="28">
        <v>1.2</v>
      </c>
      <c r="C8" s="27" t="s">
        <v>20</v>
      </c>
      <c r="D8" s="28" t="s">
        <v>19</v>
      </c>
      <c r="E8" s="28" t="s">
        <v>19</v>
      </c>
      <c r="F8" s="28" t="s">
        <v>19</v>
      </c>
      <c r="G8" s="28" t="s">
        <v>19</v>
      </c>
      <c r="H8" s="29"/>
      <c r="I8" s="29"/>
      <c r="J8" s="30">
        <f>SUM(H8:I8)</f>
        <v>0</v>
      </c>
      <c r="K8" s="81"/>
      <c r="L8" s="82"/>
    </row>
    <row r="9" spans="1:12" ht="30" customHeight="1" x14ac:dyDescent="0.25">
      <c r="A9" s="183">
        <f>A7</f>
        <v>1</v>
      </c>
      <c r="B9" s="28">
        <v>1.3</v>
      </c>
      <c r="C9" s="27" t="s">
        <v>21</v>
      </c>
      <c r="D9" s="28" t="s">
        <v>19</v>
      </c>
      <c r="E9" s="28" t="s">
        <v>19</v>
      </c>
      <c r="F9" s="28" t="s">
        <v>19</v>
      </c>
      <c r="G9" s="28" t="s">
        <v>19</v>
      </c>
      <c r="H9" s="29"/>
      <c r="I9" s="29"/>
      <c r="J9" s="30">
        <f>SUM(H9:I9)</f>
        <v>0</v>
      </c>
      <c r="K9" s="81"/>
      <c r="L9" s="82"/>
    </row>
    <row r="10" spans="1:12" ht="30" customHeight="1" thickBot="1" x14ac:dyDescent="0.3">
      <c r="A10" s="183">
        <f>A8</f>
        <v>1</v>
      </c>
      <c r="B10" s="28">
        <v>1.4</v>
      </c>
      <c r="C10" s="27" t="s">
        <v>22</v>
      </c>
      <c r="D10" s="28" t="s">
        <v>19</v>
      </c>
      <c r="E10" s="28" t="s">
        <v>19</v>
      </c>
      <c r="F10" s="28" t="s">
        <v>19</v>
      </c>
      <c r="G10" s="28" t="s">
        <v>19</v>
      </c>
      <c r="H10" s="29"/>
      <c r="I10" s="29"/>
      <c r="J10" s="30">
        <f>SUM(H10:I10)</f>
        <v>0</v>
      </c>
      <c r="K10" s="81"/>
      <c r="L10" s="82"/>
    </row>
    <row r="11" spans="1:12" ht="16.2" thickBot="1" x14ac:dyDescent="0.3">
      <c r="A11" s="32" t="s">
        <v>23</v>
      </c>
      <c r="B11" s="33"/>
      <c r="C11" s="34"/>
      <c r="D11" s="33"/>
      <c r="E11" s="33"/>
      <c r="F11" s="33"/>
      <c r="G11" s="33"/>
      <c r="H11" s="35">
        <f>SUM(H7:H10)</f>
        <v>0</v>
      </c>
      <c r="I11" s="35">
        <f>SUM(I7:I10)</f>
        <v>0</v>
      </c>
      <c r="J11" s="35">
        <f>SUM(J7:J10)</f>
        <v>0</v>
      </c>
      <c r="K11" s="36"/>
      <c r="L11" s="37"/>
    </row>
    <row r="12" spans="1:12" ht="15.6" x14ac:dyDescent="0.25">
      <c r="A12" s="191">
        <v>2</v>
      </c>
      <c r="B12" s="231" t="s">
        <v>24</v>
      </c>
      <c r="C12" s="232"/>
      <c r="D12" s="232"/>
      <c r="E12" s="232"/>
      <c r="F12" s="232"/>
      <c r="G12" s="232"/>
      <c r="H12" s="232"/>
      <c r="I12" s="232"/>
      <c r="J12" s="232"/>
      <c r="K12" s="232"/>
      <c r="L12" s="233"/>
    </row>
    <row r="13" spans="1:12" ht="69" x14ac:dyDescent="0.25">
      <c r="A13" s="183">
        <f>A12</f>
        <v>2</v>
      </c>
      <c r="B13" s="28">
        <v>2.1</v>
      </c>
      <c r="C13" s="27" t="s">
        <v>25</v>
      </c>
      <c r="D13" s="28" t="s">
        <v>19</v>
      </c>
      <c r="E13" s="28" t="s">
        <v>19</v>
      </c>
      <c r="F13" s="28" t="s">
        <v>19</v>
      </c>
      <c r="G13" s="28" t="s">
        <v>19</v>
      </c>
      <c r="H13" s="29"/>
      <c r="I13" s="29"/>
      <c r="J13" s="30">
        <f>SUM(H13:I13)</f>
        <v>0</v>
      </c>
      <c r="K13" s="81"/>
      <c r="L13" s="82"/>
    </row>
    <row r="14" spans="1:12" ht="41.4" x14ac:dyDescent="0.25">
      <c r="A14" s="183">
        <f>A12</f>
        <v>2</v>
      </c>
      <c r="B14" s="28">
        <v>2.2000000000000002</v>
      </c>
      <c r="C14" s="27" t="s">
        <v>26</v>
      </c>
      <c r="D14" s="28" t="s">
        <v>19</v>
      </c>
      <c r="E14" s="28" t="s">
        <v>19</v>
      </c>
      <c r="F14" s="28" t="s">
        <v>19</v>
      </c>
      <c r="G14" s="28" t="s">
        <v>19</v>
      </c>
      <c r="H14" s="29"/>
      <c r="I14" s="29"/>
      <c r="J14" s="31">
        <f>SUM(H14:I14)</f>
        <v>0</v>
      </c>
      <c r="K14" s="83"/>
      <c r="L14" s="84"/>
    </row>
    <row r="15" spans="1:12" ht="41.4" x14ac:dyDescent="0.25">
      <c r="A15" s="183">
        <f>A13</f>
        <v>2</v>
      </c>
      <c r="B15" s="28">
        <v>2.2999999999999998</v>
      </c>
      <c r="C15" s="27" t="s">
        <v>27</v>
      </c>
      <c r="D15" s="28" t="s">
        <v>19</v>
      </c>
      <c r="E15" s="28" t="s">
        <v>19</v>
      </c>
      <c r="F15" s="28" t="s">
        <v>19</v>
      </c>
      <c r="G15" s="28" t="s">
        <v>19</v>
      </c>
      <c r="H15" s="29"/>
      <c r="I15" s="29"/>
      <c r="J15" s="31">
        <f>SUM(H15:I15)</f>
        <v>0</v>
      </c>
      <c r="K15" s="83"/>
      <c r="L15" s="84"/>
    </row>
    <row r="16" spans="1:12" ht="28.2" thickBot="1" x14ac:dyDescent="0.3">
      <c r="A16" s="183">
        <f>A13</f>
        <v>2</v>
      </c>
      <c r="B16" s="28">
        <v>2.4</v>
      </c>
      <c r="C16" s="27" t="s">
        <v>28</v>
      </c>
      <c r="D16" s="28" t="s">
        <v>19</v>
      </c>
      <c r="E16" s="28" t="s">
        <v>19</v>
      </c>
      <c r="F16" s="28" t="s">
        <v>19</v>
      </c>
      <c r="G16" s="28" t="s">
        <v>19</v>
      </c>
      <c r="H16" s="29"/>
      <c r="I16" s="29"/>
      <c r="J16" s="38">
        <f>SUM(H16:I16)</f>
        <v>0</v>
      </c>
      <c r="K16" s="85"/>
      <c r="L16" s="86"/>
    </row>
    <row r="17" spans="1:13" ht="16.2" thickBot="1" x14ac:dyDescent="0.3">
      <c r="A17" s="32" t="s">
        <v>29</v>
      </c>
      <c r="B17" s="33"/>
      <c r="C17" s="34"/>
      <c r="D17" s="33"/>
      <c r="E17" s="33"/>
      <c r="F17" s="33"/>
      <c r="G17" s="33"/>
      <c r="H17" s="35">
        <f>SUM(H13:H16)</f>
        <v>0</v>
      </c>
      <c r="I17" s="35">
        <f>SUM(I13:I16)</f>
        <v>0</v>
      </c>
      <c r="J17" s="35">
        <f>SUM(J13:J16)</f>
        <v>0</v>
      </c>
      <c r="K17" s="36"/>
      <c r="L17" s="37"/>
    </row>
    <row r="18" spans="1:13" ht="16.2" thickBot="1" x14ac:dyDescent="0.3">
      <c r="A18" s="41" t="s">
        <v>30</v>
      </c>
      <c r="B18" s="42"/>
      <c r="C18" s="43"/>
      <c r="D18" s="42"/>
      <c r="E18" s="42"/>
      <c r="F18" s="42"/>
      <c r="G18" s="42"/>
      <c r="H18" s="44">
        <f>H11+H17</f>
        <v>0</v>
      </c>
      <c r="I18" s="44">
        <f>I11+I17</f>
        <v>0</v>
      </c>
      <c r="J18" s="44">
        <f>J11+J17</f>
        <v>0</v>
      </c>
      <c r="K18" s="45"/>
      <c r="L18" s="46"/>
    </row>
    <row r="19" spans="1:13" ht="15" thickBot="1" x14ac:dyDescent="0.3">
      <c r="A19" s="47" t="s">
        <v>31</v>
      </c>
      <c r="B19" s="22"/>
      <c r="C19" s="23"/>
      <c r="D19" s="22"/>
      <c r="E19" s="22"/>
      <c r="F19" s="22"/>
      <c r="G19" s="22"/>
      <c r="H19" s="24"/>
      <c r="I19" s="24"/>
      <c r="J19" s="24"/>
      <c r="K19" s="25"/>
      <c r="L19" s="26"/>
    </row>
    <row r="20" spans="1:13" ht="14.4" x14ac:dyDescent="0.25">
      <c r="A20" s="48" t="s">
        <v>32</v>
      </c>
      <c r="B20" s="49"/>
      <c r="C20" s="50"/>
      <c r="D20" s="49"/>
      <c r="E20" s="49"/>
      <c r="F20" s="49"/>
      <c r="G20" s="49"/>
      <c r="H20" s="51"/>
      <c r="I20" s="51"/>
      <c r="J20" s="51"/>
      <c r="K20" s="52"/>
      <c r="L20" s="53"/>
    </row>
    <row r="21" spans="1:13" ht="16.2" thickBot="1" x14ac:dyDescent="0.3">
      <c r="A21" s="54" t="s">
        <v>33</v>
      </c>
      <c r="B21" s="55" t="s">
        <v>33</v>
      </c>
      <c r="C21" s="56"/>
      <c r="D21" s="57" t="s">
        <v>19</v>
      </c>
      <c r="E21" s="57" t="s">
        <v>19</v>
      </c>
      <c r="F21" s="57" t="s">
        <v>19</v>
      </c>
      <c r="G21" s="57" t="s">
        <v>19</v>
      </c>
      <c r="H21" s="58"/>
      <c r="I21" s="58"/>
      <c r="J21" s="59">
        <f>SUM(H21:I21)</f>
        <v>0</v>
      </c>
      <c r="K21" s="60" t="s">
        <v>32</v>
      </c>
      <c r="L21" s="61" t="s">
        <v>33</v>
      </c>
    </row>
    <row r="22" spans="1:13" ht="14.4" x14ac:dyDescent="0.25">
      <c r="A22" s="48" t="s">
        <v>34</v>
      </c>
      <c r="B22" s="49"/>
      <c r="C22" s="50"/>
      <c r="D22" s="62"/>
      <c r="E22" s="62"/>
      <c r="F22" s="62"/>
      <c r="G22" s="62"/>
      <c r="H22" s="51"/>
      <c r="I22" s="51"/>
      <c r="J22" s="51"/>
      <c r="K22" s="63"/>
      <c r="L22" s="64"/>
    </row>
    <row r="23" spans="1:13" ht="16.2" thickBot="1" x14ac:dyDescent="0.3">
      <c r="A23" s="54" t="s">
        <v>33</v>
      </c>
      <c r="B23" s="55" t="s">
        <v>33</v>
      </c>
      <c r="C23" s="56"/>
      <c r="D23" s="57" t="s">
        <v>19</v>
      </c>
      <c r="E23" s="57" t="s">
        <v>19</v>
      </c>
      <c r="F23" s="57" t="s">
        <v>19</v>
      </c>
      <c r="G23" s="57" t="s">
        <v>19</v>
      </c>
      <c r="H23" s="58"/>
      <c r="I23" s="58"/>
      <c r="J23" s="59">
        <f>SUM(H23:I23)</f>
        <v>0</v>
      </c>
      <c r="K23" s="60" t="s">
        <v>34</v>
      </c>
      <c r="L23" s="61" t="s">
        <v>33</v>
      </c>
    </row>
    <row r="24" spans="1:13" ht="14.4" x14ac:dyDescent="0.25">
      <c r="A24" s="48" t="s">
        <v>35</v>
      </c>
      <c r="B24" s="49"/>
      <c r="C24" s="50"/>
      <c r="D24" s="62"/>
      <c r="E24" s="62"/>
      <c r="F24" s="62"/>
      <c r="G24" s="62"/>
      <c r="H24" s="51"/>
      <c r="I24" s="51"/>
      <c r="J24" s="51"/>
      <c r="K24" s="63"/>
      <c r="L24" s="64"/>
    </row>
    <row r="25" spans="1:13" ht="16.2" thickBot="1" x14ac:dyDescent="0.3">
      <c r="A25" s="54" t="s">
        <v>33</v>
      </c>
      <c r="B25" s="55" t="s">
        <v>33</v>
      </c>
      <c r="C25" s="56"/>
      <c r="D25" s="57" t="s">
        <v>19</v>
      </c>
      <c r="E25" s="57" t="s">
        <v>19</v>
      </c>
      <c r="F25" s="57" t="s">
        <v>19</v>
      </c>
      <c r="G25" s="57" t="s">
        <v>19</v>
      </c>
      <c r="H25" s="58"/>
      <c r="I25" s="58"/>
      <c r="J25" s="59">
        <f>SUM(H25:I25)</f>
        <v>0</v>
      </c>
      <c r="K25" s="60" t="s">
        <v>35</v>
      </c>
      <c r="L25" s="61" t="s">
        <v>33</v>
      </c>
    </row>
    <row r="26" spans="1:13" ht="14.4" x14ac:dyDescent="0.25">
      <c r="A26" s="48" t="s">
        <v>36</v>
      </c>
      <c r="B26" s="49"/>
      <c r="C26" s="50"/>
      <c r="D26" s="62"/>
      <c r="E26" s="62"/>
      <c r="F26" s="62"/>
      <c r="G26" s="62"/>
      <c r="H26" s="51"/>
      <c r="I26" s="51"/>
      <c r="J26" s="51"/>
      <c r="K26" s="63"/>
      <c r="L26" s="64"/>
    </row>
    <row r="27" spans="1:13" ht="16.2" thickBot="1" x14ac:dyDescent="0.3">
      <c r="A27" s="54" t="s">
        <v>33</v>
      </c>
      <c r="B27" s="55" t="s">
        <v>33</v>
      </c>
      <c r="C27" s="56"/>
      <c r="D27" s="57" t="s">
        <v>19</v>
      </c>
      <c r="E27" s="57" t="s">
        <v>19</v>
      </c>
      <c r="F27" s="57" t="s">
        <v>19</v>
      </c>
      <c r="G27" s="57" t="s">
        <v>19</v>
      </c>
      <c r="H27" s="58"/>
      <c r="I27" s="58"/>
      <c r="J27" s="59">
        <f>SUM(H27:I27)</f>
        <v>0</v>
      </c>
      <c r="K27" s="60" t="s">
        <v>37</v>
      </c>
      <c r="L27" s="61" t="s">
        <v>33</v>
      </c>
    </row>
    <row r="28" spans="1:13" ht="16.2" thickBot="1" x14ac:dyDescent="0.3">
      <c r="A28" s="39" t="s">
        <v>38</v>
      </c>
      <c r="B28" s="33"/>
      <c r="C28" s="34"/>
      <c r="D28" s="33"/>
      <c r="E28" s="33"/>
      <c r="F28" s="33"/>
      <c r="G28" s="33"/>
      <c r="H28" s="40">
        <f>SUM(H21:H27)</f>
        <v>0</v>
      </c>
      <c r="I28" s="40">
        <f>SUM(I21:I27)</f>
        <v>0</v>
      </c>
      <c r="J28" s="40">
        <f>SUM(J21:J27)</f>
        <v>0</v>
      </c>
      <c r="K28" s="36"/>
      <c r="L28" s="37"/>
      <c r="M28" s="87"/>
    </row>
    <row r="29" spans="1:13" ht="16.2" thickBot="1" x14ac:dyDescent="0.3">
      <c r="A29" s="41" t="s">
        <v>39</v>
      </c>
      <c r="B29" s="42"/>
      <c r="C29" s="43"/>
      <c r="D29" s="42"/>
      <c r="E29" s="42"/>
      <c r="F29" s="42"/>
      <c r="G29" s="42"/>
      <c r="H29" s="44">
        <f>H28+H18</f>
        <v>0</v>
      </c>
      <c r="I29" s="44">
        <f>I28+I18</f>
        <v>0</v>
      </c>
      <c r="J29" s="44">
        <f>J28+J18</f>
        <v>0</v>
      </c>
      <c r="K29" s="45"/>
      <c r="L29" s="46"/>
    </row>
    <row r="30" spans="1:13" ht="16.2" thickBot="1" x14ac:dyDescent="0.3">
      <c r="A30" s="65" t="s">
        <v>40</v>
      </c>
      <c r="B30" s="66"/>
      <c r="C30" s="67"/>
      <c r="D30" s="66"/>
      <c r="E30" s="66"/>
      <c r="F30" s="66"/>
      <c r="G30" s="66"/>
      <c r="H30" s="68">
        <f>H29*7%</f>
        <v>0</v>
      </c>
      <c r="I30" s="68">
        <f>I29*7%</f>
        <v>0</v>
      </c>
      <c r="J30" s="68">
        <f>H30+I30</f>
        <v>0</v>
      </c>
      <c r="K30" s="69"/>
      <c r="L30" s="70"/>
    </row>
    <row r="31" spans="1:13" ht="18.600000000000001" thickBot="1" x14ac:dyDescent="0.3">
      <c r="A31" s="71" t="s">
        <v>41</v>
      </c>
      <c r="B31" s="72"/>
      <c r="C31" s="73"/>
      <c r="D31" s="72"/>
      <c r="E31" s="72"/>
      <c r="F31" s="72"/>
      <c r="G31" s="72"/>
      <c r="H31" s="74">
        <f>SUM(H29:H30)</f>
        <v>0</v>
      </c>
      <c r="I31" s="74">
        <f>SUM(I29:I30)</f>
        <v>0</v>
      </c>
      <c r="J31" s="74">
        <f>SUM(J29:J30)</f>
        <v>0</v>
      </c>
      <c r="K31" s="75"/>
      <c r="L31" s="76"/>
    </row>
    <row r="33" spans="1:1" x14ac:dyDescent="0.25">
      <c r="A33" s="88"/>
    </row>
  </sheetData>
  <mergeCells count="9">
    <mergeCell ref="L3:L4"/>
    <mergeCell ref="B6:L6"/>
    <mergeCell ref="B12:L12"/>
    <mergeCell ref="A3:A4"/>
    <mergeCell ref="B3:B4"/>
    <mergeCell ref="C3:C4"/>
    <mergeCell ref="D3:G3"/>
    <mergeCell ref="H3:J3"/>
    <mergeCell ref="K3:K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5"/>
  <sheetViews>
    <sheetView zoomScale="130" zoomScaleNormal="130" workbookViewId="0">
      <selection activeCell="F5" sqref="F5"/>
    </sheetView>
  </sheetViews>
  <sheetFormatPr defaultColWidth="8.6640625" defaultRowHeight="13.8" x14ac:dyDescent="0.3"/>
  <cols>
    <col min="1" max="1" width="32" style="1" customWidth="1"/>
    <col min="2" max="2" width="12.6640625" style="1" customWidth="1"/>
    <col min="3" max="16384" width="8.6640625" style="1"/>
  </cols>
  <sheetData>
    <row r="1" spans="1:2" ht="21" x14ac:dyDescent="0.4">
      <c r="A1" s="3" t="s">
        <v>42</v>
      </c>
    </row>
    <row r="2" spans="1:2" ht="14.4" x14ac:dyDescent="0.3">
      <c r="A2" s="157" t="s">
        <v>111</v>
      </c>
      <c r="B2" s="119"/>
    </row>
    <row r="3" spans="1:2" ht="14.4" thickBot="1" x14ac:dyDescent="0.35"/>
    <row r="4" spans="1:2" ht="45" customHeight="1" thickBot="1" x14ac:dyDescent="0.35">
      <c r="A4" s="220" t="s">
        <v>43</v>
      </c>
      <c r="B4" s="221" t="s">
        <v>99</v>
      </c>
    </row>
    <row r="5" spans="1:2" ht="33.75" customHeight="1" x14ac:dyDescent="0.3">
      <c r="A5" s="187" t="s">
        <v>46</v>
      </c>
      <c r="B5" s="222">
        <v>20000</v>
      </c>
    </row>
    <row r="6" spans="1:2" ht="33.75" customHeight="1" x14ac:dyDescent="0.3">
      <c r="A6" s="188" t="s">
        <v>47</v>
      </c>
      <c r="B6" s="222">
        <v>2000</v>
      </c>
    </row>
    <row r="7" spans="1:2" ht="33.75" customHeight="1" x14ac:dyDescent="0.3">
      <c r="A7" s="188" t="s">
        <v>48</v>
      </c>
      <c r="B7" s="222">
        <v>3500</v>
      </c>
    </row>
    <row r="8" spans="1:2" ht="33.75" customHeight="1" x14ac:dyDescent="0.3">
      <c r="A8" s="188" t="s">
        <v>49</v>
      </c>
      <c r="B8" s="222">
        <v>55000</v>
      </c>
    </row>
    <row r="9" spans="1:2" ht="33.75" customHeight="1" x14ac:dyDescent="0.3">
      <c r="A9" s="188" t="s">
        <v>50</v>
      </c>
      <c r="B9" s="222">
        <v>5000</v>
      </c>
    </row>
    <row r="10" spans="1:2" ht="33.75" customHeight="1" x14ac:dyDescent="0.3">
      <c r="A10" s="188" t="s">
        <v>51</v>
      </c>
      <c r="B10" s="222">
        <v>0</v>
      </c>
    </row>
    <row r="11" spans="1:2" ht="33.75" customHeight="1" x14ac:dyDescent="0.3">
      <c r="A11" s="188" t="s">
        <v>52</v>
      </c>
      <c r="B11" s="222">
        <v>7958</v>
      </c>
    </row>
    <row r="12" spans="1:2" s="2" customFormat="1" ht="15" thickBot="1" x14ac:dyDescent="0.35">
      <c r="A12" s="189" t="s">
        <v>53</v>
      </c>
      <c r="B12" s="223">
        <f t="shared" ref="B12" si="0">SUM(B5:B11)</f>
        <v>93458</v>
      </c>
    </row>
    <row r="13" spans="1:2" ht="26.25" customHeight="1" thickBot="1" x14ac:dyDescent="0.35">
      <c r="A13" s="190" t="s">
        <v>54</v>
      </c>
      <c r="B13" s="224">
        <f>B12*0.07</f>
        <v>6542.06</v>
      </c>
    </row>
    <row r="14" spans="1:2" s="2" customFormat="1" ht="15" thickBot="1" x14ac:dyDescent="0.35">
      <c r="A14" s="225" t="s">
        <v>55</v>
      </c>
      <c r="B14" s="226">
        <f t="shared" ref="B14" si="1">SUM(B12:B13)</f>
        <v>100000.06</v>
      </c>
    </row>
    <row r="15" spans="1:2" x14ac:dyDescent="0.3">
      <c r="B15" s="174"/>
    </row>
    <row r="16" spans="1:2" ht="16.2" hidden="1" customHeight="1" x14ac:dyDescent="0.3">
      <c r="B16" s="174"/>
    </row>
    <row r="17" spans="2:2" ht="16.2" hidden="1" customHeight="1" x14ac:dyDescent="0.3"/>
    <row r="18" spans="2:2" ht="16.2" hidden="1" customHeight="1" x14ac:dyDescent="0.3"/>
    <row r="19" spans="2:2" ht="16.2" hidden="1" customHeight="1" x14ac:dyDescent="0.3"/>
    <row r="20" spans="2:2" ht="16.2" hidden="1" customHeight="1" x14ac:dyDescent="0.3"/>
    <row r="21" spans="2:2" ht="16.2" hidden="1" customHeight="1" x14ac:dyDescent="0.3"/>
    <row r="22" spans="2:2" ht="16.2" hidden="1" customHeight="1" x14ac:dyDescent="0.3"/>
    <row r="23" spans="2:2" ht="16.2" hidden="1" customHeight="1" x14ac:dyDescent="0.3"/>
    <row r="24" spans="2:2" ht="16.2" hidden="1" customHeight="1" x14ac:dyDescent="0.3"/>
    <row r="25" spans="2:2" ht="16.2" hidden="1" customHeight="1" x14ac:dyDescent="0.3"/>
    <row r="26" spans="2:2" ht="16.2" hidden="1" customHeight="1" x14ac:dyDescent="0.3"/>
    <row r="27" spans="2:2" ht="16.2" hidden="1" customHeight="1" x14ac:dyDescent="0.3"/>
    <row r="28" spans="2:2" ht="16.2" hidden="1" customHeight="1" x14ac:dyDescent="0.3"/>
    <row r="29" spans="2:2" ht="16.2" hidden="1" customHeight="1" x14ac:dyDescent="0.3"/>
    <row r="30" spans="2:2" ht="16.2" hidden="1" customHeight="1" x14ac:dyDescent="0.3"/>
    <row r="31" spans="2:2" ht="16.95" hidden="1" customHeight="1" x14ac:dyDescent="0.3">
      <c r="B31" s="219"/>
    </row>
    <row r="32" spans="2:2" ht="34.950000000000003" hidden="1" customHeight="1" x14ac:dyDescent="0.3">
      <c r="B32" s="218"/>
    </row>
    <row r="33" spans="2:2" ht="27.75" hidden="1" customHeight="1" x14ac:dyDescent="0.3">
      <c r="B33" s="80"/>
    </row>
    <row r="34" spans="2:2" ht="30" hidden="1" customHeight="1" x14ac:dyDescent="0.3">
      <c r="B34" s="80"/>
    </row>
    <row r="35" spans="2:2" ht="16.2" hidden="1" customHeight="1" x14ac:dyDescent="0.3">
      <c r="B35" s="80"/>
    </row>
    <row r="36" spans="2:2" ht="16.2" hidden="1" customHeight="1" x14ac:dyDescent="0.3">
      <c r="B36" s="80"/>
    </row>
    <row r="37" spans="2:2" ht="23.25" hidden="1" customHeight="1" x14ac:dyDescent="0.3">
      <c r="B37" s="80"/>
    </row>
    <row r="38" spans="2:2" ht="16.2" hidden="1" customHeight="1" x14ac:dyDescent="0.3">
      <c r="B38" s="80"/>
    </row>
    <row r="39" spans="2:2" ht="16.2" hidden="1" customHeight="1" x14ac:dyDescent="0.3">
      <c r="B39" s="80"/>
    </row>
    <row r="40" spans="2:2" ht="16.95" hidden="1" customHeight="1" x14ac:dyDescent="0.3">
      <c r="B40" s="79"/>
    </row>
    <row r="41" spans="2:2" ht="16.95" hidden="1" customHeight="1" x14ac:dyDescent="0.3">
      <c r="B41" s="78"/>
    </row>
    <row r="42" spans="2:2" ht="16.95" hidden="1" customHeight="1" x14ac:dyDescent="0.3">
      <c r="B42" s="79"/>
    </row>
    <row r="43" spans="2:2" ht="16.2" hidden="1" customHeight="1" x14ac:dyDescent="0.3"/>
    <row r="44" spans="2:2" ht="16.2" hidden="1" customHeight="1" x14ac:dyDescent="0.3"/>
    <row r="45" spans="2:2" ht="16.2" hidden="1" customHeight="1" x14ac:dyDescent="0.3"/>
    <row r="46" spans="2:2" ht="16.95" hidden="1" customHeight="1" x14ac:dyDescent="0.3">
      <c r="B46" s="4"/>
    </row>
    <row r="47" spans="2:2" ht="34.950000000000003" hidden="1" customHeight="1" x14ac:dyDescent="0.3">
      <c r="B47" s="5"/>
    </row>
    <row r="48" spans="2:2" ht="16.2" hidden="1" customHeight="1" x14ac:dyDescent="0.3">
      <c r="B48" s="9"/>
    </row>
    <row r="49" spans="2:2" ht="16.2" hidden="1" customHeight="1" x14ac:dyDescent="0.3">
      <c r="B49" s="9"/>
    </row>
    <row r="50" spans="2:2" ht="16.2" hidden="1" customHeight="1" x14ac:dyDescent="0.3">
      <c r="B50" s="9"/>
    </row>
    <row r="51" spans="2:2" ht="16.2" hidden="1" customHeight="1" x14ac:dyDescent="0.3">
      <c r="B51" s="9"/>
    </row>
    <row r="52" spans="2:2" ht="16.2" hidden="1" customHeight="1" x14ac:dyDescent="0.3">
      <c r="B52" s="9"/>
    </row>
    <row r="53" spans="2:2" ht="16.2" hidden="1" customHeight="1" x14ac:dyDescent="0.3">
      <c r="B53" s="9"/>
    </row>
    <row r="54" spans="2:2" ht="16.95" hidden="1" customHeight="1" x14ac:dyDescent="0.3">
      <c r="B54" s="6"/>
    </row>
    <row r="55" spans="2:2" ht="16.2" hidden="1" customHeight="1" x14ac:dyDescent="0.3">
      <c r="B55" s="10"/>
    </row>
    <row r="56" spans="2:2" ht="16.95" hidden="1" customHeight="1" x14ac:dyDescent="0.3">
      <c r="B56" s="11"/>
    </row>
    <row r="57" spans="2:2" ht="16.95" hidden="1" customHeight="1" x14ac:dyDescent="0.3">
      <c r="B57" s="12"/>
    </row>
    <row r="58" spans="2:2" ht="16.95" hidden="1" customHeight="1" x14ac:dyDescent="0.3">
      <c r="B58" s="7"/>
    </row>
    <row r="59" spans="2:2" ht="16.95" hidden="1" customHeight="1" x14ac:dyDescent="0.3">
      <c r="B59" s="8"/>
    </row>
    <row r="60" spans="2:2" ht="16.2" hidden="1" customHeight="1" x14ac:dyDescent="0.3"/>
    <row r="61" spans="2:2" ht="16.2" hidden="1" customHeight="1" x14ac:dyDescent="0.3"/>
    <row r="62" spans="2:2" ht="16.2" hidden="1" customHeight="1" x14ac:dyDescent="0.3"/>
    <row r="63" spans="2:2" ht="16.2" hidden="1" customHeight="1" x14ac:dyDescent="0.3"/>
    <row r="64" spans="2:2" ht="16.2" hidden="1" customHeight="1" x14ac:dyDescent="0.3"/>
    <row r="65" spans="2:2" ht="16.95" hidden="1" customHeight="1" x14ac:dyDescent="0.3">
      <c r="B65" s="219"/>
    </row>
    <row r="66" spans="2:2" ht="34.950000000000003" hidden="1" customHeight="1" x14ac:dyDescent="0.3">
      <c r="B66" s="218"/>
    </row>
    <row r="67" spans="2:2" ht="16.2" hidden="1" customHeight="1" x14ac:dyDescent="0.3">
      <c r="B67" s="80"/>
    </row>
    <row r="68" spans="2:2" ht="31.5" hidden="1" customHeight="1" x14ac:dyDescent="0.3">
      <c r="B68" s="80"/>
    </row>
    <row r="69" spans="2:2" ht="16.2" hidden="1" customHeight="1" x14ac:dyDescent="0.3">
      <c r="B69" s="80"/>
    </row>
    <row r="70" spans="2:2" ht="16.2" hidden="1" customHeight="1" x14ac:dyDescent="0.3">
      <c r="B70" s="80"/>
    </row>
    <row r="71" spans="2:2" ht="16.2" hidden="1" customHeight="1" x14ac:dyDescent="0.3">
      <c r="B71" s="80"/>
    </row>
    <row r="72" spans="2:2" ht="16.2" hidden="1" customHeight="1" x14ac:dyDescent="0.3">
      <c r="B72" s="80"/>
    </row>
    <row r="73" spans="2:2" ht="16.2" hidden="1" customHeight="1" x14ac:dyDescent="0.3">
      <c r="B73" s="80"/>
    </row>
    <row r="74" spans="2:2" ht="16.95" hidden="1" customHeight="1" x14ac:dyDescent="0.3">
      <c r="B74" s="79"/>
    </row>
    <row r="75" spans="2:2" ht="16.95" hidden="1" customHeight="1" x14ac:dyDescent="0.3">
      <c r="B75" s="78"/>
    </row>
    <row r="76" spans="2:2" ht="16.95" hidden="1" customHeight="1" x14ac:dyDescent="0.3">
      <c r="B76" s="79"/>
    </row>
    <row r="77" spans="2:2" ht="16.2" hidden="1" customHeight="1" x14ac:dyDescent="0.3"/>
    <row r="78" spans="2:2" ht="16.2" hidden="1" customHeight="1" x14ac:dyDescent="0.3"/>
    <row r="79" spans="2:2" ht="16.2" hidden="1" customHeight="1" x14ac:dyDescent="0.3"/>
    <row r="80" spans="2:2" ht="16.95" hidden="1" customHeight="1" x14ac:dyDescent="0.3">
      <c r="B80" s="4"/>
    </row>
    <row r="81" spans="2:2" ht="34.950000000000003" hidden="1" customHeight="1" x14ac:dyDescent="0.3">
      <c r="B81" s="5"/>
    </row>
    <row r="82" spans="2:2" ht="16.2" hidden="1" customHeight="1" x14ac:dyDescent="0.3">
      <c r="B82" s="9"/>
    </row>
    <row r="83" spans="2:2" ht="16.2" hidden="1" customHeight="1" x14ac:dyDescent="0.3">
      <c r="B83" s="9"/>
    </row>
    <row r="84" spans="2:2" ht="16.2" hidden="1" customHeight="1" x14ac:dyDescent="0.3">
      <c r="B84" s="9"/>
    </row>
    <row r="85" spans="2:2" ht="16.2" hidden="1" customHeight="1" x14ac:dyDescent="0.3">
      <c r="B85" s="9"/>
    </row>
    <row r="86" spans="2:2" ht="16.2" hidden="1" customHeight="1" x14ac:dyDescent="0.3">
      <c r="B86" s="9"/>
    </row>
    <row r="87" spans="2:2" ht="16.2" hidden="1" customHeight="1" x14ac:dyDescent="0.3">
      <c r="B87" s="9"/>
    </row>
    <row r="88" spans="2:2" ht="16.95" hidden="1" customHeight="1" x14ac:dyDescent="0.3">
      <c r="B88" s="6"/>
    </row>
    <row r="89" spans="2:2" ht="16.2" hidden="1" customHeight="1" x14ac:dyDescent="0.3">
      <c r="B89" s="10"/>
    </row>
    <row r="90" spans="2:2" ht="16.95" hidden="1" customHeight="1" x14ac:dyDescent="0.3">
      <c r="B90" s="11"/>
    </row>
    <row r="91" spans="2:2" ht="16.95" hidden="1" customHeight="1" x14ac:dyDescent="0.3">
      <c r="B91" s="12"/>
    </row>
    <row r="92" spans="2:2" ht="16.95" hidden="1" customHeight="1" x14ac:dyDescent="0.3">
      <c r="B92" s="7"/>
    </row>
    <row r="93" spans="2:2" ht="16.95" hidden="1" customHeight="1" x14ac:dyDescent="0.3">
      <c r="B93" s="8"/>
    </row>
    <row r="94" spans="2:2" ht="16.2" hidden="1" customHeight="1" x14ac:dyDescent="0.3"/>
    <row r="95" spans="2:2" x14ac:dyDescent="0.3">
      <c r="B95" s="15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15"/>
  <sheetViews>
    <sheetView zoomScale="90" zoomScaleNormal="90" workbookViewId="0">
      <selection activeCell="H11" sqref="H11:H12"/>
    </sheetView>
  </sheetViews>
  <sheetFormatPr defaultColWidth="8.6640625" defaultRowHeight="14.4" x14ac:dyDescent="0.3"/>
  <cols>
    <col min="1" max="1" width="34.44140625" style="197" customWidth="1"/>
    <col min="2" max="2" width="15.33203125" style="197" customWidth="1"/>
    <col min="3" max="3" width="15.6640625" style="197" customWidth="1"/>
    <col min="4" max="4" width="15.33203125" style="197" customWidth="1"/>
    <col min="5" max="5" width="15.6640625" style="197" customWidth="1"/>
    <col min="6" max="6" width="35.33203125" style="197" customWidth="1"/>
    <col min="7" max="7" width="62.6640625" style="197" customWidth="1"/>
    <col min="8" max="9" width="15.33203125" style="197" customWidth="1"/>
    <col min="10" max="10" width="15.109375" style="197" customWidth="1"/>
    <col min="11" max="11" width="16.6640625" style="197" customWidth="1"/>
    <col min="12" max="12" width="25" style="197" customWidth="1"/>
    <col min="13" max="16384" width="8.6640625" style="197"/>
  </cols>
  <sheetData>
    <row r="2" spans="1:12" ht="16.2" x14ac:dyDescent="0.3">
      <c r="A2" s="198" t="s">
        <v>56</v>
      </c>
      <c r="B2" s="198"/>
      <c r="C2" s="198"/>
      <c r="D2" s="198"/>
      <c r="E2" s="198"/>
      <c r="F2" s="198"/>
    </row>
    <row r="4" spans="1:12" s="199" customFormat="1" ht="78.75" customHeight="1" thickBot="1" x14ac:dyDescent="0.3">
      <c r="A4" s="246" t="str">
        <f>'D. Budget by Outcome -'!A6</f>
        <v xml:space="preserve">Outcome 1: Sustainable financing for coral reefs spanning the
Kenya-Tanzania border
Sustainable financing for coral reefs spanning the
Kenya-Tanzania border
</v>
      </c>
      <c r="B4" s="247"/>
      <c r="C4" s="247"/>
      <c r="D4" s="247"/>
      <c r="E4" s="247"/>
      <c r="F4" s="247"/>
      <c r="G4" s="247"/>
      <c r="H4" s="247"/>
      <c r="I4" s="247"/>
      <c r="J4" s="247"/>
      <c r="K4" s="247"/>
      <c r="L4" s="248"/>
    </row>
    <row r="5" spans="1:12" s="199" customFormat="1" ht="32.700000000000003" customHeight="1" x14ac:dyDescent="0.25">
      <c r="A5" s="249" t="s">
        <v>57</v>
      </c>
      <c r="B5" s="251" t="s">
        <v>95</v>
      </c>
      <c r="C5" s="252"/>
      <c r="D5" s="252"/>
      <c r="E5" s="253"/>
      <c r="F5" s="242" t="s">
        <v>58</v>
      </c>
      <c r="G5" s="254" t="s">
        <v>6</v>
      </c>
      <c r="H5" s="254"/>
      <c r="I5" s="254"/>
      <c r="J5" s="254"/>
      <c r="K5" s="242" t="s">
        <v>92</v>
      </c>
      <c r="L5" s="244" t="s">
        <v>59</v>
      </c>
    </row>
    <row r="6" spans="1:12" s="199" customFormat="1" ht="40.200000000000003" customHeight="1" thickBot="1" x14ac:dyDescent="0.3">
      <c r="A6" s="250"/>
      <c r="B6" s="200" t="s">
        <v>96</v>
      </c>
      <c r="C6" s="200" t="s">
        <v>97</v>
      </c>
      <c r="D6" s="200" t="s">
        <v>94</v>
      </c>
      <c r="E6" s="200" t="s">
        <v>98</v>
      </c>
      <c r="F6" s="243"/>
      <c r="G6" s="201" t="s">
        <v>60</v>
      </c>
      <c r="H6" s="202" t="s">
        <v>44</v>
      </c>
      <c r="I6" s="202" t="s">
        <v>91</v>
      </c>
      <c r="J6" s="202" t="s">
        <v>61</v>
      </c>
      <c r="K6" s="243"/>
      <c r="L6" s="245"/>
    </row>
    <row r="7" spans="1:12" s="199" customFormat="1" ht="22.8" x14ac:dyDescent="0.25">
      <c r="A7" s="255" t="str">
        <f>'D. Budget by Outcome -'!A7</f>
        <v>Output 1.1: Scope the opportunity for a financial facility</v>
      </c>
      <c r="B7" s="257"/>
      <c r="C7" s="257"/>
      <c r="D7" s="257"/>
      <c r="E7" s="257"/>
      <c r="F7" s="206" t="str">
        <f>'D. Budget by Outcome -'!A8</f>
        <v>Activity 1.1.1: Review the history of conservation finance initiatives</v>
      </c>
      <c r="G7" s="212"/>
      <c r="H7" s="259">
        <f>'A. Budget UNDG Categories -'!$B$12*0.15</f>
        <v>14018.699999999999</v>
      </c>
      <c r="I7" s="261"/>
      <c r="J7" s="263">
        <f>SUM(H7,I7)</f>
        <v>14018.699999999999</v>
      </c>
      <c r="K7" s="257"/>
      <c r="L7" s="240" t="s">
        <v>110</v>
      </c>
    </row>
    <row r="8" spans="1:12" s="199" customFormat="1" ht="48.9" customHeight="1" thickBot="1" x14ac:dyDescent="0.3">
      <c r="A8" s="256"/>
      <c r="B8" s="258"/>
      <c r="C8" s="258"/>
      <c r="D8" s="258"/>
      <c r="E8" s="258"/>
      <c r="F8" s="204" t="str">
        <f>'D. Budget by Outcome -'!A10</f>
        <v>Activity 1.1.2: Stakeholder analysis</v>
      </c>
      <c r="G8" s="213"/>
      <c r="H8" s="260"/>
      <c r="I8" s="262"/>
      <c r="J8" s="264"/>
      <c r="K8" s="265"/>
      <c r="L8" s="241"/>
    </row>
    <row r="9" spans="1:12" s="199" customFormat="1" ht="27.9" customHeight="1" thickTop="1" x14ac:dyDescent="0.25">
      <c r="A9" s="268" t="str">
        <f>'D. Budget by Outcome -'!A13</f>
        <v>Output 1.2: Design the corporate structure, governance, operations and capitalisation of the facility</v>
      </c>
      <c r="B9" s="267"/>
      <c r="C9" s="267"/>
      <c r="D9" s="267"/>
      <c r="E9" s="267"/>
      <c r="F9" s="203" t="str">
        <f>'D. Budget by Outcome -'!A14</f>
        <v>Activity 1.2.1: Analysis of opportunities</v>
      </c>
      <c r="G9" s="215"/>
      <c r="H9" s="269">
        <f>'A. Budget UNDG Categories -'!$B$12*0.2</f>
        <v>18691.600000000002</v>
      </c>
      <c r="I9" s="270"/>
      <c r="J9" s="266">
        <f>SUM(H9,I9)</f>
        <v>18691.600000000002</v>
      </c>
      <c r="K9" s="267"/>
      <c r="L9" s="240" t="s">
        <v>110</v>
      </c>
    </row>
    <row r="10" spans="1:12" s="199" customFormat="1" ht="51.9" customHeight="1" thickBot="1" x14ac:dyDescent="0.3">
      <c r="A10" s="256"/>
      <c r="B10" s="258"/>
      <c r="C10" s="258"/>
      <c r="D10" s="258"/>
      <c r="E10" s="258"/>
      <c r="F10" s="204" t="str">
        <f>'D. Budget by Outcome -'!A16</f>
        <v>Activity 1.2.2: Establishment of the facility design</v>
      </c>
      <c r="G10" s="213"/>
      <c r="H10" s="260"/>
      <c r="I10" s="262"/>
      <c r="J10" s="264"/>
      <c r="K10" s="265"/>
      <c r="L10" s="241"/>
    </row>
    <row r="11" spans="1:12" s="199" customFormat="1" ht="29.25" customHeight="1" thickTop="1" x14ac:dyDescent="0.25">
      <c r="A11" s="268" t="str">
        <f>'D. Budget by Outcome -'!A19</f>
        <v>Output 1.3: Design the core investment strategy</v>
      </c>
      <c r="B11" s="267"/>
      <c r="C11" s="267"/>
      <c r="D11" s="267"/>
      <c r="E11" s="267"/>
      <c r="F11" s="203" t="str">
        <f>'D. Budget by Outcome -'!A20</f>
        <v>Activity 1.3.1: Determine investment options</v>
      </c>
      <c r="G11" s="215"/>
      <c r="H11" s="269">
        <f>'A. Budget UNDG Categories -'!$B$12*0.15</f>
        <v>14018.699999999999</v>
      </c>
      <c r="I11" s="270"/>
      <c r="J11" s="266">
        <f>SUM(H11,I11)</f>
        <v>14018.699999999999</v>
      </c>
      <c r="K11" s="267"/>
      <c r="L11" s="240" t="s">
        <v>110</v>
      </c>
    </row>
    <row r="12" spans="1:12" s="199" customFormat="1" ht="26.4" customHeight="1" thickBot="1" x14ac:dyDescent="0.3">
      <c r="A12" s="274"/>
      <c r="B12" s="275"/>
      <c r="C12" s="275"/>
      <c r="D12" s="275"/>
      <c r="E12" s="275"/>
      <c r="F12" s="205" t="str">
        <f>'D. Budget by Outcome -'!A22</f>
        <v>Activity 1.3.2: Review of returns within a portfolio</v>
      </c>
      <c r="G12" s="214"/>
      <c r="H12" s="276"/>
      <c r="I12" s="271"/>
      <c r="J12" s="272"/>
      <c r="K12" s="273"/>
      <c r="L12" s="241"/>
    </row>
    <row r="13" spans="1:12" s="199" customFormat="1" ht="56.4" customHeight="1" thickTop="1" thickBot="1" x14ac:dyDescent="0.3">
      <c r="A13" s="207" t="str">
        <f>'D. Budget by Outcome -'!A25</f>
        <v>Output 1.4: Develop a preliminary pipeline of investable opportunities</v>
      </c>
      <c r="B13" s="210"/>
      <c r="C13" s="210"/>
      <c r="D13" s="210"/>
      <c r="E13" s="210"/>
      <c r="F13" s="211" t="str">
        <f>'D. Budget by Outcome -'!A26</f>
        <v>Activity 1.4.1: Identify projects for investment</v>
      </c>
      <c r="G13" s="217"/>
      <c r="H13" s="208">
        <f>'A. Budget UNDG Categories -'!$B$12*0.4</f>
        <v>37383.200000000004</v>
      </c>
      <c r="I13" s="208"/>
      <c r="J13" s="209">
        <f>SUM(H13,I13)</f>
        <v>37383.200000000004</v>
      </c>
      <c r="K13" s="210"/>
      <c r="L13" s="240" t="s">
        <v>109</v>
      </c>
    </row>
    <row r="14" spans="1:12" s="199" customFormat="1" ht="51" customHeight="1" thickTop="1" thickBot="1" x14ac:dyDescent="0.3">
      <c r="A14" s="207" t="str">
        <f>'D. Budget by Outcome -'!A29</f>
        <v>Output 1.5: Identify a potential coalition of local organisations</v>
      </c>
      <c r="B14" s="210"/>
      <c r="C14" s="210"/>
      <c r="D14" s="210"/>
      <c r="E14" s="210"/>
      <c r="F14" s="211" t="str">
        <f>'D. Budget by Outcome -'!A30</f>
        <v>Activity 1.5.1: Outreach to government, industry and NGO partners to explain the strategy</v>
      </c>
      <c r="G14" s="217"/>
      <c r="H14" s="208">
        <f>'A. Budget UNDG Categories -'!$B$12*0.1</f>
        <v>9345.8000000000011</v>
      </c>
      <c r="I14" s="208"/>
      <c r="J14" s="209">
        <f>SUM(H14,I14)</f>
        <v>9345.8000000000011</v>
      </c>
      <c r="K14" s="210"/>
      <c r="L14" s="241"/>
    </row>
    <row r="15" spans="1:12" x14ac:dyDescent="0.3">
      <c r="B15" s="216" t="s">
        <v>62</v>
      </c>
      <c r="G15" s="216"/>
      <c r="H15" s="227">
        <f>SUM(H7:H14)</f>
        <v>93458.000000000015</v>
      </c>
    </row>
  </sheetData>
  <mergeCells count="38">
    <mergeCell ref="L11:L12"/>
    <mergeCell ref="A11:A12"/>
    <mergeCell ref="B11:B12"/>
    <mergeCell ref="C11:C12"/>
    <mergeCell ref="D11:D12"/>
    <mergeCell ref="E11:E12"/>
    <mergeCell ref="H11:H12"/>
    <mergeCell ref="H9:H10"/>
    <mergeCell ref="I9:I10"/>
    <mergeCell ref="I11:I12"/>
    <mergeCell ref="J11:J12"/>
    <mergeCell ref="K11:K12"/>
    <mergeCell ref="A9:A10"/>
    <mergeCell ref="B9:B10"/>
    <mergeCell ref="C9:C10"/>
    <mergeCell ref="D9:D10"/>
    <mergeCell ref="E9:E10"/>
    <mergeCell ref="K7:K8"/>
    <mergeCell ref="L7:L8"/>
    <mergeCell ref="J9:J10"/>
    <mergeCell ref="K9:K10"/>
    <mergeCell ref="L9:L10"/>
    <mergeCell ref="L13:L14"/>
    <mergeCell ref="K5:K6"/>
    <mergeCell ref="L5:L6"/>
    <mergeCell ref="A4:L4"/>
    <mergeCell ref="A5:A6"/>
    <mergeCell ref="B5:E5"/>
    <mergeCell ref="F5:F6"/>
    <mergeCell ref="G5:J5"/>
    <mergeCell ref="A7:A8"/>
    <mergeCell ref="B7:B8"/>
    <mergeCell ref="C7:C8"/>
    <mergeCell ref="D7:D8"/>
    <mergeCell ref="E7:E8"/>
    <mergeCell ref="H7:H8"/>
    <mergeCell ref="I7:I8"/>
    <mergeCell ref="J7:J8"/>
  </mergeCells>
  <pageMargins left="0.7" right="0.7" top="0.75" bottom="0.75" header="0.3" footer="0.3"/>
  <pageSetup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9"/>
  <sheetViews>
    <sheetView tabSelected="1" zoomScale="70" zoomScaleNormal="70" workbookViewId="0">
      <pane ySplit="4" topLeftCell="A5" activePane="bottomLeft" state="frozen"/>
      <selection activeCell="F16" sqref="F16:G16"/>
      <selection pane="bottomLeft" activeCell="L37" sqref="L37"/>
    </sheetView>
  </sheetViews>
  <sheetFormatPr defaultColWidth="9.109375" defaultRowHeight="13.8" x14ac:dyDescent="0.3"/>
  <cols>
    <col min="1" max="1" width="7.44140625" style="1" customWidth="1"/>
    <col min="2" max="2" width="6.109375" style="1" customWidth="1"/>
    <col min="3" max="3" width="6.6640625" style="1" customWidth="1"/>
    <col min="4" max="4" width="35.44140625" style="1" customWidth="1"/>
    <col min="5" max="5" width="10.44140625" style="144" customWidth="1"/>
    <col min="6" max="6" width="9.44140625" style="129" customWidth="1"/>
    <col min="7" max="7" width="12.44140625" style="1" customWidth="1"/>
    <col min="8" max="8" width="9.109375" style="1" customWidth="1"/>
    <col min="9" max="9" width="10.33203125" style="151" customWidth="1"/>
    <col min="10" max="10" width="10.6640625" style="118" customWidth="1"/>
    <col min="11" max="11" width="9.109375" style="1" customWidth="1"/>
    <col min="12" max="12" width="14.44140625" style="1" customWidth="1"/>
    <col min="13" max="13" width="83.33203125" style="119" customWidth="1"/>
    <col min="14" max="14" width="37.44140625" style="173" customWidth="1"/>
    <col min="15" max="16384" width="9.109375" style="1"/>
  </cols>
  <sheetData>
    <row r="1" spans="1:13" ht="21" x14ac:dyDescent="0.4">
      <c r="A1" s="89" t="s">
        <v>63</v>
      </c>
      <c r="B1" s="89"/>
      <c r="C1" s="89"/>
      <c r="D1" s="89"/>
      <c r="E1" s="142"/>
      <c r="F1" s="123"/>
      <c r="G1" s="89"/>
      <c r="H1" s="89"/>
      <c r="I1" s="145"/>
      <c r="J1" s="193" t="s">
        <v>64</v>
      </c>
      <c r="K1" s="194"/>
      <c r="L1" s="195"/>
      <c r="M1" s="105"/>
    </row>
    <row r="2" spans="1:13" ht="20.25" customHeight="1" x14ac:dyDescent="0.4">
      <c r="A2" s="157" t="s">
        <v>111</v>
      </c>
      <c r="B2" s="160"/>
      <c r="C2" s="160"/>
      <c r="D2" s="159"/>
      <c r="E2" s="161"/>
      <c r="F2" s="162"/>
      <c r="G2" s="160"/>
      <c r="H2" s="89"/>
      <c r="I2" s="145"/>
      <c r="J2" s="193" t="s">
        <v>65</v>
      </c>
      <c r="K2" s="194"/>
      <c r="L2" s="196"/>
      <c r="M2" s="105"/>
    </row>
    <row r="3" spans="1:13" ht="18.45" customHeight="1" collapsed="1" x14ac:dyDescent="0.3">
      <c r="A3" s="290" t="s">
        <v>2</v>
      </c>
      <c r="B3" s="290" t="s">
        <v>57</v>
      </c>
      <c r="C3" s="290" t="s">
        <v>66</v>
      </c>
      <c r="D3" s="290" t="s">
        <v>67</v>
      </c>
      <c r="E3" s="288" t="s">
        <v>93</v>
      </c>
      <c r="F3" s="288" t="s">
        <v>68</v>
      </c>
      <c r="G3" s="288" t="s">
        <v>69</v>
      </c>
      <c r="H3" s="288" t="s">
        <v>70</v>
      </c>
      <c r="I3" s="288" t="s">
        <v>71</v>
      </c>
      <c r="J3" s="288" t="s">
        <v>72</v>
      </c>
      <c r="K3" s="288" t="s">
        <v>73</v>
      </c>
      <c r="L3" s="228"/>
      <c r="M3" s="292" t="s">
        <v>74</v>
      </c>
    </row>
    <row r="4" spans="1:13" ht="57" customHeight="1" x14ac:dyDescent="0.3">
      <c r="A4" s="291"/>
      <c r="B4" s="291"/>
      <c r="C4" s="291"/>
      <c r="D4" s="291"/>
      <c r="E4" s="289"/>
      <c r="F4" s="289"/>
      <c r="G4" s="289"/>
      <c r="H4" s="289"/>
      <c r="I4" s="289"/>
      <c r="J4" s="289"/>
      <c r="K4" s="289"/>
      <c r="L4" s="192" t="s">
        <v>45</v>
      </c>
      <c r="M4" s="293"/>
    </row>
    <row r="5" spans="1:13" ht="15.45" customHeight="1" x14ac:dyDescent="0.3">
      <c r="A5" s="90" t="s">
        <v>16</v>
      </c>
      <c r="B5" s="91"/>
      <c r="C5" s="91"/>
      <c r="D5" s="91"/>
      <c r="E5" s="143"/>
      <c r="F5" s="124"/>
      <c r="G5" s="91"/>
      <c r="H5" s="91"/>
      <c r="I5" s="146"/>
      <c r="J5" s="91"/>
      <c r="K5" s="91"/>
      <c r="L5" s="92"/>
      <c r="M5" s="106"/>
    </row>
    <row r="6" spans="1:13" s="173" customFormat="1" ht="27.9" customHeight="1" x14ac:dyDescent="0.3">
      <c r="A6" s="287" t="s">
        <v>100</v>
      </c>
      <c r="B6" s="287"/>
      <c r="C6" s="287"/>
      <c r="D6" s="287"/>
      <c r="E6" s="287"/>
      <c r="F6" s="287"/>
      <c r="G6" s="287"/>
      <c r="H6" s="287"/>
      <c r="I6" s="287"/>
      <c r="J6" s="287"/>
      <c r="K6" s="287"/>
      <c r="L6" s="287"/>
      <c r="M6" s="287"/>
    </row>
    <row r="7" spans="1:13" s="173" customFormat="1" x14ac:dyDescent="0.3">
      <c r="A7" s="283" t="s">
        <v>116</v>
      </c>
      <c r="B7" s="283"/>
      <c r="C7" s="283"/>
      <c r="D7" s="283"/>
      <c r="E7" s="283"/>
      <c r="F7" s="283"/>
      <c r="G7" s="283"/>
      <c r="H7" s="283"/>
      <c r="I7" s="283"/>
      <c r="J7" s="283"/>
      <c r="K7" s="283"/>
      <c r="L7" s="283"/>
      <c r="M7" s="283"/>
    </row>
    <row r="8" spans="1:13" s="173" customFormat="1" ht="13.95" customHeight="1" x14ac:dyDescent="0.3">
      <c r="A8" s="280" t="s">
        <v>112</v>
      </c>
      <c r="B8" s="281"/>
      <c r="C8" s="281"/>
      <c r="D8" s="281"/>
      <c r="E8" s="281"/>
      <c r="F8" s="281"/>
      <c r="G8" s="281"/>
      <c r="H8" s="281"/>
      <c r="I8" s="281"/>
      <c r="J8" s="281"/>
      <c r="K8" s="281"/>
      <c r="L8" s="281"/>
      <c r="M8" s="282"/>
    </row>
    <row r="9" spans="1:13" s="173" customFormat="1" x14ac:dyDescent="0.3">
      <c r="A9" s="93"/>
      <c r="B9" s="93"/>
      <c r="C9" s="94"/>
      <c r="D9" s="95" t="s">
        <v>75</v>
      </c>
      <c r="E9" s="95"/>
      <c r="F9" s="125"/>
      <c r="G9" s="114"/>
      <c r="H9" s="95"/>
      <c r="I9" s="147"/>
      <c r="J9" s="95"/>
      <c r="K9" s="95"/>
      <c r="L9" s="96">
        <f>'C. Workplan'!$H$7/2</f>
        <v>7009.3499999999995</v>
      </c>
      <c r="M9" s="107"/>
    </row>
    <row r="10" spans="1:13" s="173" customFormat="1" ht="13.95" customHeight="1" x14ac:dyDescent="0.3">
      <c r="A10" s="280" t="s">
        <v>103</v>
      </c>
      <c r="B10" s="281"/>
      <c r="C10" s="281"/>
      <c r="D10" s="281"/>
      <c r="E10" s="281"/>
      <c r="F10" s="281"/>
      <c r="G10" s="281"/>
      <c r="H10" s="281"/>
      <c r="I10" s="281"/>
      <c r="J10" s="281"/>
      <c r="K10" s="281"/>
      <c r="L10" s="281"/>
      <c r="M10" s="282"/>
    </row>
    <row r="11" spans="1:13" s="173" customFormat="1" x14ac:dyDescent="0.3">
      <c r="A11" s="93"/>
      <c r="B11" s="93"/>
      <c r="C11" s="94"/>
      <c r="D11" s="95" t="s">
        <v>76</v>
      </c>
      <c r="E11" s="95"/>
      <c r="F11" s="125"/>
      <c r="G11" s="114"/>
      <c r="H11" s="95"/>
      <c r="I11" s="147"/>
      <c r="J11" s="95"/>
      <c r="K11" s="95"/>
      <c r="L11" s="96">
        <f>'C. Workplan'!$H$7/2</f>
        <v>7009.3499999999995</v>
      </c>
      <c r="M11" s="107"/>
    </row>
    <row r="12" spans="1:13" s="173" customFormat="1" x14ac:dyDescent="0.3">
      <c r="A12" s="175"/>
      <c r="B12" s="121"/>
      <c r="C12" s="122"/>
      <c r="D12" s="97" t="s">
        <v>77</v>
      </c>
      <c r="E12" s="97"/>
      <c r="F12" s="126"/>
      <c r="G12" s="115"/>
      <c r="H12" s="97"/>
      <c r="I12" s="148"/>
      <c r="J12" s="97"/>
      <c r="K12" s="97"/>
      <c r="L12" s="98">
        <f>L9+L11</f>
        <v>14018.699999999999</v>
      </c>
      <c r="M12" s="108"/>
    </row>
    <row r="13" spans="1:13" s="173" customFormat="1" x14ac:dyDescent="0.3">
      <c r="A13" s="283" t="s">
        <v>101</v>
      </c>
      <c r="B13" s="283"/>
      <c r="C13" s="283"/>
      <c r="D13" s="283"/>
      <c r="E13" s="283"/>
      <c r="F13" s="283"/>
      <c r="G13" s="283"/>
      <c r="H13" s="283"/>
      <c r="I13" s="283"/>
      <c r="J13" s="283"/>
      <c r="K13" s="283"/>
      <c r="L13" s="283"/>
      <c r="M13" s="283"/>
    </row>
    <row r="14" spans="1:13" s="173" customFormat="1" ht="13.95" customHeight="1" x14ac:dyDescent="0.3">
      <c r="A14" s="277" t="s">
        <v>104</v>
      </c>
      <c r="B14" s="278"/>
      <c r="C14" s="278"/>
      <c r="D14" s="278"/>
      <c r="E14" s="278"/>
      <c r="F14" s="278"/>
      <c r="G14" s="278"/>
      <c r="H14" s="278"/>
      <c r="I14" s="278"/>
      <c r="J14" s="278"/>
      <c r="K14" s="278"/>
      <c r="L14" s="278"/>
      <c r="M14" s="279"/>
    </row>
    <row r="15" spans="1:13" s="173" customFormat="1" x14ac:dyDescent="0.3">
      <c r="A15" s="93"/>
      <c r="B15" s="93"/>
      <c r="C15" s="94"/>
      <c r="D15" s="95" t="s">
        <v>78</v>
      </c>
      <c r="E15" s="95"/>
      <c r="F15" s="125"/>
      <c r="G15" s="114"/>
      <c r="H15" s="95"/>
      <c r="I15" s="147"/>
      <c r="J15" s="95"/>
      <c r="K15" s="95"/>
      <c r="L15" s="96">
        <f>'C. Workplan'!$H$9/2</f>
        <v>9345.8000000000011</v>
      </c>
      <c r="M15" s="107"/>
    </row>
    <row r="16" spans="1:13" s="173" customFormat="1" ht="13.95" customHeight="1" x14ac:dyDescent="0.3">
      <c r="A16" s="277" t="s">
        <v>105</v>
      </c>
      <c r="B16" s="278"/>
      <c r="C16" s="278"/>
      <c r="D16" s="278"/>
      <c r="E16" s="278"/>
      <c r="F16" s="278"/>
      <c r="G16" s="278"/>
      <c r="H16" s="278"/>
      <c r="I16" s="278"/>
      <c r="J16" s="278"/>
      <c r="K16" s="278"/>
      <c r="L16" s="278"/>
      <c r="M16" s="279"/>
    </row>
    <row r="17" spans="1:13" s="173" customFormat="1" x14ac:dyDescent="0.3">
      <c r="A17" s="93"/>
      <c r="B17" s="93"/>
      <c r="C17" s="94"/>
      <c r="D17" s="95" t="s">
        <v>79</v>
      </c>
      <c r="E17" s="95"/>
      <c r="F17" s="125"/>
      <c r="G17" s="114"/>
      <c r="H17" s="95"/>
      <c r="I17" s="147"/>
      <c r="J17" s="95"/>
      <c r="K17" s="95"/>
      <c r="L17" s="96">
        <f>'C. Workplan'!$H$9/2</f>
        <v>9345.8000000000011</v>
      </c>
      <c r="M17" s="107"/>
    </row>
    <row r="18" spans="1:13" s="173" customFormat="1" x14ac:dyDescent="0.3">
      <c r="A18" s="175"/>
      <c r="B18" s="121"/>
      <c r="C18" s="122"/>
      <c r="D18" s="97" t="s">
        <v>80</v>
      </c>
      <c r="E18" s="97"/>
      <c r="F18" s="126"/>
      <c r="G18" s="115"/>
      <c r="H18" s="97"/>
      <c r="I18" s="148"/>
      <c r="J18" s="97"/>
      <c r="K18" s="97"/>
      <c r="L18" s="98">
        <f>L17+L15</f>
        <v>18691.600000000002</v>
      </c>
      <c r="M18" s="108"/>
    </row>
    <row r="19" spans="1:13" s="173" customFormat="1" x14ac:dyDescent="0.3">
      <c r="A19" s="283" t="s">
        <v>102</v>
      </c>
      <c r="B19" s="283"/>
      <c r="C19" s="283"/>
      <c r="D19" s="283"/>
      <c r="E19" s="283"/>
      <c r="F19" s="283"/>
      <c r="G19" s="283"/>
      <c r="H19" s="283"/>
      <c r="I19" s="283"/>
      <c r="J19" s="283"/>
      <c r="K19" s="283"/>
      <c r="L19" s="283"/>
      <c r="M19" s="283"/>
    </row>
    <row r="20" spans="1:13" s="173" customFormat="1" ht="13.95" customHeight="1" x14ac:dyDescent="0.3">
      <c r="A20" s="277" t="s">
        <v>106</v>
      </c>
      <c r="B20" s="278"/>
      <c r="C20" s="278"/>
      <c r="D20" s="278"/>
      <c r="E20" s="278"/>
      <c r="F20" s="278"/>
      <c r="G20" s="278"/>
      <c r="H20" s="278"/>
      <c r="I20" s="278"/>
      <c r="J20" s="278"/>
      <c r="K20" s="278"/>
      <c r="L20" s="278"/>
      <c r="M20" s="279"/>
    </row>
    <row r="21" spans="1:13" s="173" customFormat="1" x14ac:dyDescent="0.3">
      <c r="A21" s="93"/>
      <c r="B21" s="93"/>
      <c r="C21" s="94"/>
      <c r="D21" s="95" t="s">
        <v>81</v>
      </c>
      <c r="E21" s="95"/>
      <c r="F21" s="125"/>
      <c r="G21" s="114"/>
      <c r="H21" s="95"/>
      <c r="I21" s="147"/>
      <c r="J21" s="95"/>
      <c r="K21" s="95"/>
      <c r="L21" s="96">
        <f>'C. Workplan'!$H$11/2</f>
        <v>7009.3499999999995</v>
      </c>
      <c r="M21" s="107"/>
    </row>
    <row r="22" spans="1:13" s="173" customFormat="1" ht="13.95" customHeight="1" x14ac:dyDescent="0.3">
      <c r="A22" s="277" t="s">
        <v>107</v>
      </c>
      <c r="B22" s="278"/>
      <c r="C22" s="278"/>
      <c r="D22" s="278"/>
      <c r="E22" s="278"/>
      <c r="F22" s="278"/>
      <c r="G22" s="278"/>
      <c r="H22" s="278"/>
      <c r="I22" s="278"/>
      <c r="J22" s="278"/>
      <c r="K22" s="278"/>
      <c r="L22" s="278"/>
      <c r="M22" s="279"/>
    </row>
    <row r="23" spans="1:13" s="173" customFormat="1" collapsed="1" x14ac:dyDescent="0.3">
      <c r="A23" s="93"/>
      <c r="B23" s="93"/>
      <c r="C23" s="94"/>
      <c r="D23" s="95" t="s">
        <v>82</v>
      </c>
      <c r="E23" s="95"/>
      <c r="F23" s="125"/>
      <c r="G23" s="114"/>
      <c r="H23" s="95"/>
      <c r="I23" s="147"/>
      <c r="J23" s="95"/>
      <c r="K23" s="95"/>
      <c r="L23" s="96">
        <f>'C. Workplan'!$H$11/2</f>
        <v>7009.3499999999995</v>
      </c>
      <c r="M23" s="107"/>
    </row>
    <row r="24" spans="1:13" s="173" customFormat="1" x14ac:dyDescent="0.3">
      <c r="A24" s="175"/>
      <c r="B24" s="121"/>
      <c r="C24" s="122"/>
      <c r="D24" s="97" t="s">
        <v>83</v>
      </c>
      <c r="E24" s="97"/>
      <c r="F24" s="126"/>
      <c r="G24" s="115"/>
      <c r="H24" s="97"/>
      <c r="I24" s="148"/>
      <c r="J24" s="97"/>
      <c r="K24" s="97"/>
      <c r="L24" s="98">
        <f>L21+L23</f>
        <v>14018.699999999999</v>
      </c>
      <c r="M24" s="108"/>
    </row>
    <row r="25" spans="1:13" s="173" customFormat="1" x14ac:dyDescent="0.3">
      <c r="A25" s="283" t="s">
        <v>117</v>
      </c>
      <c r="B25" s="283"/>
      <c r="C25" s="283"/>
      <c r="D25" s="283"/>
      <c r="E25" s="283"/>
      <c r="F25" s="283"/>
      <c r="G25" s="283"/>
      <c r="H25" s="283"/>
      <c r="I25" s="283"/>
      <c r="J25" s="283"/>
      <c r="K25" s="283"/>
      <c r="L25" s="283"/>
      <c r="M25" s="283"/>
    </row>
    <row r="26" spans="1:13" s="173" customFormat="1" ht="13.95" customHeight="1" x14ac:dyDescent="0.3">
      <c r="A26" s="277" t="s">
        <v>108</v>
      </c>
      <c r="B26" s="278"/>
      <c r="C26" s="278"/>
      <c r="D26" s="278"/>
      <c r="E26" s="278"/>
      <c r="F26" s="278"/>
      <c r="G26" s="278"/>
      <c r="H26" s="278"/>
      <c r="I26" s="278"/>
      <c r="J26" s="278"/>
      <c r="K26" s="278"/>
      <c r="L26" s="278"/>
      <c r="M26" s="279"/>
    </row>
    <row r="27" spans="1:13" s="173" customFormat="1" collapsed="1" x14ac:dyDescent="0.3">
      <c r="A27" s="93"/>
      <c r="B27" s="93"/>
      <c r="C27" s="94"/>
      <c r="D27" s="95" t="s">
        <v>84</v>
      </c>
      <c r="E27" s="95"/>
      <c r="F27" s="125"/>
      <c r="G27" s="114"/>
      <c r="H27" s="95"/>
      <c r="I27" s="147"/>
      <c r="J27" s="95"/>
      <c r="K27" s="95"/>
      <c r="L27" s="96">
        <f>'C. Workplan'!$H$13</f>
        <v>37383.200000000004</v>
      </c>
      <c r="M27" s="107"/>
    </row>
    <row r="28" spans="1:13" s="173" customFormat="1" x14ac:dyDescent="0.3">
      <c r="A28" s="175"/>
      <c r="B28" s="121"/>
      <c r="C28" s="122"/>
      <c r="D28" s="97" t="s">
        <v>85</v>
      </c>
      <c r="E28" s="97"/>
      <c r="F28" s="126"/>
      <c r="G28" s="115"/>
      <c r="H28" s="97"/>
      <c r="I28" s="148"/>
      <c r="J28" s="97"/>
      <c r="K28" s="97"/>
      <c r="L28" s="98">
        <f t="shared" ref="L28" si="0">L27</f>
        <v>37383.200000000004</v>
      </c>
      <c r="M28" s="108"/>
    </row>
    <row r="29" spans="1:13" s="173" customFormat="1" x14ac:dyDescent="0.3">
      <c r="A29" s="283" t="s">
        <v>118</v>
      </c>
      <c r="B29" s="283"/>
      <c r="C29" s="283"/>
      <c r="D29" s="283"/>
      <c r="E29" s="283"/>
      <c r="F29" s="283"/>
      <c r="G29" s="283"/>
      <c r="H29" s="283"/>
      <c r="I29" s="283"/>
      <c r="J29" s="283"/>
      <c r="K29" s="283"/>
      <c r="L29" s="283"/>
      <c r="M29" s="283"/>
    </row>
    <row r="30" spans="1:13" s="173" customFormat="1" ht="13.95" customHeight="1" x14ac:dyDescent="0.3">
      <c r="A30" s="277" t="s">
        <v>113</v>
      </c>
      <c r="B30" s="278"/>
      <c r="C30" s="278"/>
      <c r="D30" s="278"/>
      <c r="E30" s="278"/>
      <c r="F30" s="278"/>
      <c r="G30" s="278"/>
      <c r="H30" s="278"/>
      <c r="I30" s="278"/>
      <c r="J30" s="278"/>
      <c r="K30" s="278"/>
      <c r="L30" s="278"/>
      <c r="M30" s="279"/>
    </row>
    <row r="31" spans="1:13" s="173" customFormat="1" collapsed="1" x14ac:dyDescent="0.3">
      <c r="A31" s="93"/>
      <c r="B31" s="93"/>
      <c r="C31" s="94"/>
      <c r="D31" s="95" t="s">
        <v>114</v>
      </c>
      <c r="E31" s="95"/>
      <c r="F31" s="125"/>
      <c r="G31" s="114"/>
      <c r="H31" s="95"/>
      <c r="I31" s="147"/>
      <c r="J31" s="95"/>
      <c r="K31" s="95"/>
      <c r="L31" s="96">
        <f>'C. Workplan'!$H$14</f>
        <v>9345.8000000000011</v>
      </c>
      <c r="M31" s="107"/>
    </row>
    <row r="32" spans="1:13" s="173" customFormat="1" x14ac:dyDescent="0.3">
      <c r="A32" s="175"/>
      <c r="B32" s="121"/>
      <c r="C32" s="122"/>
      <c r="D32" s="97" t="s">
        <v>115</v>
      </c>
      <c r="E32" s="97"/>
      <c r="F32" s="126"/>
      <c r="G32" s="115"/>
      <c r="H32" s="97"/>
      <c r="I32" s="148"/>
      <c r="J32" s="97"/>
      <c r="K32" s="97"/>
      <c r="L32" s="98">
        <f t="shared" ref="L32" si="1">L31</f>
        <v>9345.8000000000011</v>
      </c>
      <c r="M32" s="108"/>
    </row>
    <row r="33" spans="1:15" s="173" customFormat="1" ht="14.4" x14ac:dyDescent="0.3">
      <c r="A33" s="99" t="s">
        <v>86</v>
      </c>
      <c r="B33" s="99"/>
      <c r="C33" s="99"/>
      <c r="D33" s="99"/>
      <c r="E33" s="100"/>
      <c r="F33" s="127"/>
      <c r="G33" s="116"/>
      <c r="H33" s="100"/>
      <c r="I33" s="149"/>
      <c r="J33" s="100"/>
      <c r="K33" s="100"/>
      <c r="L33" s="152">
        <f>L12+L18+L24+L28+L32</f>
        <v>93458.000000000015</v>
      </c>
      <c r="M33" s="109"/>
    </row>
    <row r="34" spans="1:15" s="173" customFormat="1" ht="15.6" x14ac:dyDescent="0.3">
      <c r="A34" s="101" t="s">
        <v>87</v>
      </c>
      <c r="B34" s="102"/>
      <c r="C34" s="102"/>
      <c r="D34" s="102"/>
      <c r="E34" s="102"/>
      <c r="F34" s="128"/>
      <c r="G34" s="117"/>
      <c r="H34" s="102"/>
      <c r="I34" s="150"/>
      <c r="J34" s="102"/>
      <c r="K34" s="102"/>
      <c r="L34" s="103">
        <f>L33</f>
        <v>93458.000000000015</v>
      </c>
      <c r="M34" s="110"/>
    </row>
    <row r="35" spans="1:15" s="173" customFormat="1" ht="15.6" x14ac:dyDescent="0.3">
      <c r="A35" s="104" t="s">
        <v>88</v>
      </c>
      <c r="B35" s="176"/>
      <c r="C35" s="176"/>
      <c r="D35" s="176"/>
      <c r="E35" s="177"/>
      <c r="F35" s="178"/>
      <c r="G35" s="179"/>
      <c r="H35" s="176"/>
      <c r="I35" s="180"/>
      <c r="J35" s="176"/>
      <c r="K35" s="176"/>
      <c r="L35" s="181"/>
      <c r="M35" s="182" t="s">
        <v>74</v>
      </c>
    </row>
    <row r="36" spans="1:15" ht="15.6" x14ac:dyDescent="0.3">
      <c r="A36" s="130"/>
      <c r="B36" s="131"/>
      <c r="C36" s="132"/>
      <c r="D36" s="284" t="s">
        <v>89</v>
      </c>
      <c r="E36" s="285"/>
      <c r="F36" s="285"/>
      <c r="G36" s="285"/>
      <c r="H36" s="285"/>
      <c r="I36" s="285"/>
      <c r="J36" s="285"/>
      <c r="K36" s="286"/>
      <c r="L36" s="171">
        <v>0</v>
      </c>
      <c r="M36" s="111"/>
      <c r="O36" s="172"/>
    </row>
    <row r="37" spans="1:15" ht="15.45" customHeight="1" x14ac:dyDescent="0.3">
      <c r="A37" s="133"/>
      <c r="B37" s="134"/>
      <c r="C37" s="135"/>
      <c r="D37" s="166" t="s">
        <v>39</v>
      </c>
      <c r="E37" s="167"/>
      <c r="F37" s="167"/>
      <c r="G37" s="167"/>
      <c r="H37" s="167"/>
      <c r="I37" s="167"/>
      <c r="J37" s="167"/>
      <c r="K37" s="168"/>
      <c r="L37" s="153">
        <f>L36+L34</f>
        <v>93458.000000000015</v>
      </c>
      <c r="M37" s="120"/>
    </row>
    <row r="38" spans="1:15" ht="15.45" customHeight="1" x14ac:dyDescent="0.3">
      <c r="A38" s="136"/>
      <c r="B38" s="137"/>
      <c r="C38" s="138"/>
      <c r="D38" s="163" t="s">
        <v>90</v>
      </c>
      <c r="E38" s="164"/>
      <c r="F38" s="164"/>
      <c r="G38" s="164"/>
      <c r="H38" s="164"/>
      <c r="I38" s="164"/>
      <c r="J38" s="164"/>
      <c r="K38" s="165"/>
      <c r="L38" s="154">
        <f>L37*0.07</f>
        <v>6542.0600000000013</v>
      </c>
      <c r="M38" s="112"/>
    </row>
    <row r="39" spans="1:15" ht="18.45" customHeight="1" x14ac:dyDescent="0.3">
      <c r="A39" s="139"/>
      <c r="B39" s="140"/>
      <c r="C39" s="141"/>
      <c r="D39" s="186" t="s">
        <v>41</v>
      </c>
      <c r="E39" s="169"/>
      <c r="F39" s="169"/>
      <c r="G39" s="169"/>
      <c r="H39" s="169"/>
      <c r="I39" s="169"/>
      <c r="J39" s="169"/>
      <c r="K39" s="170"/>
      <c r="L39" s="155">
        <f>L38+L37</f>
        <v>100000.06000000001</v>
      </c>
      <c r="M39" s="113"/>
    </row>
  </sheetData>
  <autoFilter ref="A4:O39" xr:uid="{00000000-0009-0000-0000-000004000000}"/>
  <mergeCells count="27">
    <mergeCell ref="A6:M6"/>
    <mergeCell ref="A7:M7"/>
    <mergeCell ref="E3:E4"/>
    <mergeCell ref="F3:F4"/>
    <mergeCell ref="G3:G4"/>
    <mergeCell ref="H3:H4"/>
    <mergeCell ref="I3:I4"/>
    <mergeCell ref="J3:J4"/>
    <mergeCell ref="K3:K4"/>
    <mergeCell ref="D3:D4"/>
    <mergeCell ref="C3:C4"/>
    <mergeCell ref="B3:B4"/>
    <mergeCell ref="A3:A4"/>
    <mergeCell ref="M3:M4"/>
    <mergeCell ref="D36:K36"/>
    <mergeCell ref="A19:M19"/>
    <mergeCell ref="A22:M22"/>
    <mergeCell ref="A29:M29"/>
    <mergeCell ref="A30:M30"/>
    <mergeCell ref="A20:M20"/>
    <mergeCell ref="A16:M16"/>
    <mergeCell ref="A8:M8"/>
    <mergeCell ref="A10:M10"/>
    <mergeCell ref="A14:M14"/>
    <mergeCell ref="A13:M13"/>
    <mergeCell ref="A25:M25"/>
    <mergeCell ref="A26:M26"/>
  </mergeCells>
  <phoneticPr fontId="44" type="noConversion"/>
  <conditionalFormatting sqref="L9 L43:L1048576 L37:L40 L1:L7 L35 L19:L21 L23 L25:L27 L29:L31">
    <cfRule type="cellIs" dxfId="31" priority="111" operator="lessThan">
      <formula>0</formula>
    </cfRule>
  </conditionalFormatting>
  <conditionalFormatting sqref="L17 L21 L13">
    <cfRule type="cellIs" dxfId="30" priority="73" operator="lessThan">
      <formula>0</formula>
    </cfRule>
  </conditionalFormatting>
  <conditionalFormatting sqref="L11">
    <cfRule type="cellIs" dxfId="23" priority="45" operator="lessThan">
      <formula>0</formula>
    </cfRule>
  </conditionalFormatting>
  <conditionalFormatting sqref="L15">
    <cfRule type="cellIs" dxfId="22" priority="41" operator="lessThan">
      <formula>0</formula>
    </cfRule>
  </conditionalFormatting>
  <conditionalFormatting sqref="L23">
    <cfRule type="cellIs" dxfId="21" priority="35" operator="lessThan">
      <formula>0</formula>
    </cfRule>
  </conditionalFormatting>
  <conditionalFormatting sqref="L22">
    <cfRule type="cellIs" dxfId="20" priority="34" operator="lessThan">
      <formula>0</formula>
    </cfRule>
  </conditionalFormatting>
  <dataValidations count="1">
    <dataValidation type="list" allowBlank="1" showInputMessage="1" showErrorMessage="1" sqref="E34:E35" xr:uid="{00000000-0002-0000-0400-000000000000}">
      <formula1>#REF!</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01942E439DE7458B498682ACA5657B" ma:contentTypeVersion="12" ma:contentTypeDescription="Create a new document." ma:contentTypeScope="" ma:versionID="8ad2d19ae698a6c244f877ed194fb334">
  <xsd:schema xmlns:xsd="http://www.w3.org/2001/XMLSchema" xmlns:xs="http://www.w3.org/2001/XMLSchema" xmlns:p="http://schemas.microsoft.com/office/2006/metadata/properties" xmlns:ns2="d7ac88c8-5ffe-47b9-adaf-7a03d40433a1" xmlns:ns3="17ea2ccc-e275-4210-9b8f-7e5dc5fbdc13" targetNamespace="http://schemas.microsoft.com/office/2006/metadata/properties" ma:root="true" ma:fieldsID="674e267555e8867d39642c55bec9f4ce" ns2:_="" ns3:_="">
    <xsd:import namespace="d7ac88c8-5ffe-47b9-adaf-7a03d40433a1"/>
    <xsd:import namespace="17ea2ccc-e275-4210-9b8f-7e5dc5fbdc1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ac88c8-5ffe-47b9-adaf-7a03d40433a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ea2ccc-e275-4210-9b8f-7e5dc5fbdc1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B c D A A B Q S w M E F A A C A A g A B I V H T G P b j p K n A A A A + A A A A B I A H A B D b 2 5 m a W c v U G F j a 2 F n Z S 5 4 b W w g o h g A K K A U A A A A A A A A A A A A A A A A A A A A A A A A A A A A h Y 9 N D o I w G E S v Q r q n P 8 A C y U d Z u J X E h G j c N r V C I x R D i + V u L j y S V 5 B E U X c u Z / I m e f O 4 3 a G Y u j a 4 q s H q 3 u S I Y Y o C Z W R / 1 K b O 0 e h O Y Y o K D l s h z 6 J W w Q w b m 0 1 W 5 6 h x 7 p I R 4 r 3 H P s b 9 U J O I U k Y O 5 a a S j e p E q I 1 1 w k i F P q v j / x X i s H / J 8 A g n K 5 y k M c N x y o A s N Z T a f J F o N s Y U y E 8 J 6 7 F 1 4 6 C 4 M u G u A r J E I O 8 X / A l Q S w M E F A A C A A g A B I V H 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S F R 0 w o i k e 4 D g A A A B E A A A A T A B w A R m 9 y b X V s Y X M v U 2 V j d G l v b j E u b S C i G A A o o B Q A A A A A A A A A A A A A A A A A A A A A A A A A A A A r T k 0 u y c z P U w i G 0 I b W A F B L A Q I t A B Q A A g A I A A S F R 0 x j 2 4 6 S p w A A A P g A A A A S A A A A A A A A A A A A A A A A A A A A A A B D b 2 5 m a W c v U G F j a 2 F n Z S 5 4 b W x Q S w E C L Q A U A A I A C A A E h U d M D 8 r p q 6 Q A A A D p A A A A E w A A A A A A A A A A A A A A A A D z A A A A W 0 N v b n R l b n R f V H l w Z X N d L n h t b F B L A Q I t A B Q A A g A I A A S F R 0 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1 7 Q 7 L t e p b S J 9 e D u x 8 m T 8 + A A A A A A I A A A A A A A N m A A D A A A A A E A A A A P p T f g K n m g c + f 7 Z A k f q 1 1 T s A A A A A B I A A A K A A A A A Q A A A A S G X Z x W 4 G Z b r S / K Y + + 4 C T z F A A A A B e Q J R f f G c B 9 / s + f U W 0 8 1 s W t 7 f x 6 0 8 v X u A Q f a c O c l 9 S d u f l j e f N D W s z P S 0 K J z 8 P S c p M / w R V Q n r P b g 9 6 g x L Q 9 P S d j D A d H Q p m / Q 5 A W C e e F q 3 + n B Q A A A D u b 7 S s i M k r O T V R I j 6 O X m 7 e 2 c o Z 0 g = = < / 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12FC55-FBA0-42C9-84C5-7C6C699F65E5}"/>
</file>

<file path=customXml/itemProps2.xml><?xml version="1.0" encoding="utf-8"?>
<ds:datastoreItem xmlns:ds="http://schemas.openxmlformats.org/officeDocument/2006/customXml" ds:itemID="{55F9A4DA-1117-4876-AC9E-E18B637E7102}">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cae39d7f-a6f4-4dea-9233-54c20d0c5c46"/>
    <ds:schemaRef ds:uri="http://purl.org/dc/elements/1.1/"/>
    <ds:schemaRef ds:uri="c8095fe1-4b89-4801-86fa-064e99deff2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FA0F88B-E7E7-4D0A-A902-1FF9D064D458}">
  <ds:schemaRefs>
    <ds:schemaRef ds:uri="http://schemas.microsoft.com/DataMashup"/>
  </ds:schemaRefs>
</ds:datastoreItem>
</file>

<file path=customXml/itemProps4.xml><?xml version="1.0" encoding="utf-8"?>
<ds:datastoreItem xmlns:ds="http://schemas.openxmlformats.org/officeDocument/2006/customXml" ds:itemID="{91133C7A-8439-48C0-A254-63721FC319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vt:i4>
      </vt:variant>
    </vt:vector>
  </HeadingPairs>
  <TitlesOfParts>
    <vt:vector size="5" baseType="lpstr">
      <vt:lpstr>A. Work Plan -</vt:lpstr>
      <vt:lpstr>A. Budget UNDG Categories -</vt:lpstr>
      <vt:lpstr>C. Workplan</vt:lpstr>
      <vt:lpstr>D. Budget by Outcome -</vt:lpstr>
      <vt:lpstr>Chart1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andrei.dementiev@undp.org</dc:creator>
  <cp:keywords/>
  <dc:description/>
  <cp:lastModifiedBy>Maxime</cp:lastModifiedBy>
  <cp:revision/>
  <dcterms:created xsi:type="dcterms:W3CDTF">2017-12-30T00:13:26Z</dcterms:created>
  <dcterms:modified xsi:type="dcterms:W3CDTF">2021-04-17T18:04:29Z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0x010100B301942E439DE7458B498682ACA5657B</vt:lpwstr>
  </property>
  <property fmtid="{D5CDD505-2E9C-101B-9397-08002B2CF9AE}" pid="3" name="Order">
    <vt:r8>296900</vt:r8>
  </property>
  <property fmtid="{D5CDD505-2E9C-101B-9397-08002B2CF9AE}" pid="4" name="_ExtendedDescription">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ies>
</file>