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Quick Reference" sheetId="2" state="visible" r:id="rId2"/>
    <sheet name="Supplier Worksheet" sheetId="3" state="visible" r:id="rId3"/>
    <sheet name="Buyer Workshe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DD-MMM-YYYY"/>
  </numFmts>
  <fonts count="16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334155"/>
      <sz val="10"/>
    </font>
    <font>
      <name val="Calibri"/>
      <b val="1"/>
      <color rgb="000F172A"/>
      <sz val="11"/>
    </font>
    <font>
      <name val="Calibri"/>
      <color rgb="00334155"/>
      <sz val="11"/>
    </font>
    <font>
      <b val="1"/>
      <color rgb="000F172A"/>
      <sz val="12"/>
    </font>
    <font>
      <b val="1"/>
      <color rgb="00FFFFFF"/>
      <sz val="11"/>
    </font>
    <font>
      <color rgb="00334155"/>
      <sz val="11"/>
    </font>
    <font>
      <b val="1"/>
      <color rgb="000F172A"/>
      <sz val="11"/>
    </font>
    <font>
      <color rgb="000F172A"/>
      <sz val="11"/>
    </font>
    <font>
      <b val="1"/>
      <color rgb="000F172A"/>
      <sz val="10"/>
    </font>
    <font>
      <b val="1"/>
      <color rgb="00FFFFFF"/>
      <sz val="14"/>
    </font>
    <font>
      <i val="1"/>
      <color rgb="0094A3B8"/>
      <sz val="9"/>
    </font>
    <font>
      <b val="1"/>
      <color rgb="000F172A"/>
      <sz val="24"/>
    </font>
    <font>
      <b val="1"/>
      <color rgb="000F172A"/>
      <sz val="18"/>
    </font>
    <font>
      <color rgb="00334155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1F5F9"/>
      </patternFill>
    </fill>
    <fill>
      <patternFill patternType="solid">
        <fgColor rgb="00FECDD3"/>
      </patternFill>
    </fill>
  </fills>
  <borders count="9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  <border>
      <left style="thin">
        <color rgb="00CBD5E1"/>
      </left>
      <right/>
      <top/>
      <bottom/>
      <diagonal/>
    </border>
    <border>
      <left style="thin">
        <color rgb="00CBD5E1"/>
      </left>
      <right style="thin">
        <color rgb="00CBD5E1"/>
      </right>
      <top/>
      <bottom/>
      <diagonal/>
    </border>
    <border>
      <left style="thin">
        <color rgb="00CBD5E1"/>
      </left>
      <right style="thin">
        <color rgb="00CBD5E1"/>
      </right>
      <top/>
      <bottom style="thin">
        <color rgb="00CBD5E1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8" fillId="0" borderId="1" applyAlignment="1" pivotButton="0" quotePrefix="0" xfId="0">
      <alignment horizontal="left" vertical="center"/>
    </xf>
    <xf numFmtId="0" fontId="0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8" fillId="4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top" wrapText="1"/>
    </xf>
    <xf numFmtId="0" fontId="0" fillId="0" borderId="8" pivotButton="0" quotePrefix="0" xfId="0"/>
    <xf numFmtId="0" fontId="0" fillId="0" borderId="7" pivotButton="0" quotePrefix="0" xfId="0"/>
    <xf numFmtId="0" fontId="8" fillId="4" borderId="0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3" borderId="1" applyAlignment="1" pivotButton="0" quotePrefix="0" xfId="0">
      <alignment horizontal="center" vertical="center"/>
    </xf>
    <xf numFmtId="4" fontId="0" fillId="3" borderId="1" applyAlignment="1" pivotButton="0" quotePrefix="0" xfId="0">
      <alignment horizontal="center" vertical="center"/>
    </xf>
    <xf numFmtId="9" fontId="10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8" fillId="3" borderId="1" applyAlignment="1" pivotButton="0" quotePrefix="0" xfId="0">
      <alignment horizontal="center" vertical="center"/>
    </xf>
    <xf numFmtId="0" fontId="11" fillId="2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0" fontId="10" fillId="3" borderId="1" applyAlignment="1" pivotButton="0" quotePrefix="0" xfId="0">
      <alignment horizontal="center" vertical="center"/>
    </xf>
    <xf numFmtId="0" fontId="13" fillId="3" borderId="1" applyAlignment="1" pivotButton="0" quotePrefix="0" xfId="0">
      <alignment horizontal="center" vertical="center"/>
    </xf>
    <xf numFmtId="0" fontId="14" fillId="0" borderId="1" applyAlignment="1" pivotButton="0" quotePrefix="0" xfId="0">
      <alignment horizontal="center" vertical="center"/>
    </xf>
    <xf numFmtId="0" fontId="15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6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166534"/>
        <sz val="12"/>
      </font>
      <fill>
        <patternFill patternType="solid">
          <fgColor rgb="00DCFCE7"/>
        </patternFill>
      </fill>
    </dxf>
    <dxf>
      <font>
        <b val="1"/>
        <color rgb="00991B1B"/>
        <sz val="12"/>
      </font>
      <fill>
        <patternFill patternType="solid">
          <fgColor rgb="00FEE2E2"/>
        </patternFill>
      </fill>
    </dxf>
    <dxf>
      <font>
        <b val="1"/>
        <color rgb="00166534"/>
        <sz val="18"/>
      </font>
      <fill>
        <patternFill patternType="solid">
          <fgColor rgb="00DCFCE7"/>
        </patternFill>
      </fill>
    </dxf>
    <dxf>
      <font>
        <b val="1"/>
        <color rgb="00991B1B"/>
        <sz val="18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Augmino CETA Origin Qualification Worksheet</t>
        </is>
      </c>
    </row>
    <row r="2">
      <c r="A2" s="2" t="inlineStr">
        <is>
          <t>India-UK CETA: verify a product actually qualifies for zero duty, and prove it.</t>
        </is>
      </c>
    </row>
    <row r="4" ht="18" customHeight="1">
      <c r="A4" s="3" t="inlineStr">
        <is>
          <t>This workbook has four tabs:</t>
        </is>
      </c>
    </row>
    <row r="5" ht="30" customHeight="1">
      <c r="A5" s="4" t="inlineStr">
        <is>
          <t xml:space="preserve">  1. Read Me - this page.</t>
        </is>
      </c>
    </row>
    <row r="6" ht="30" customHeight="1">
      <c r="A6" s="4" t="inlineStr">
        <is>
          <t xml:space="preserve">  2. Quick Reference - current QVC thresholds, certificate routes, and the retention rule, so you don't have to flip back to the article.</t>
        </is>
      </c>
    </row>
    <row r="7" ht="30" customHeight="1">
      <c r="A7" s="4" t="inlineStr">
        <is>
          <t xml:space="preserve">  3. Supplier Worksheet - fill this in if you're quoting a CETA-preferential price.</t>
        </is>
      </c>
    </row>
    <row r="8" ht="30" customHeight="1">
      <c r="A8" s="4" t="inlineStr">
        <is>
          <t xml:space="preserve">  4. Buyer Worksheet - fill this in if you're evaluating a supplier's CETA claim.</t>
        </is>
      </c>
    </row>
    <row r="10" ht="18" customHeight="1">
      <c r="A10" s="3" t="inlineStr">
        <is>
          <t>How to use it</t>
        </is>
      </c>
    </row>
    <row r="11" ht="30" customHeight="1">
      <c r="A11" s="4" t="inlineStr">
        <is>
          <t xml:space="preserve">  - Qualification is a per-HS-code fact, not a per-supplier one. Use one copy of this workbook per product/part, not one per relationship.</t>
        </is>
      </c>
    </row>
    <row r="12" ht="30" customHeight="1">
      <c r="A12" s="4" t="inlineStr">
        <is>
          <t xml:space="preserve">  - Fill in the product/HS code fields at the top of the relevant tab first.</t>
        </is>
      </c>
    </row>
    <row r="13" ht="30" customHeight="1">
      <c r="A13" s="4" t="inlineStr">
        <is>
          <t xml:space="preserve">  - Work down each stage in order. Pick Yes, No, or N/A from the dropdown in the Answer column - do not leave it blank.</t>
        </is>
      </c>
    </row>
    <row r="14" ht="30" customHeight="1">
      <c r="A14" s="4" t="inlineStr">
        <is>
          <t xml:space="preserve">  - Use the Evidence on File column to name the actual document behind every Yes (invoice number, CoO reference, calculation file name). "We think so" is not evidence.</t>
        </is>
      </c>
    </row>
    <row r="15" ht="30" customHeight="1">
      <c r="A15" s="4" t="inlineStr">
        <is>
          <t xml:space="preserve">  - Check the Overall Verdict row at the bottom before you quote a CETA-preferential price or accept one.</t>
        </is>
      </c>
    </row>
    <row r="16" ht="30" customHeight="1">
      <c r="A16" s="4" t="inlineStr">
        <is>
          <t xml:space="preserve">  - Optional calculators sit between the checklist and the verdict on the Supplier and Buyer tabs (QVC calculator on both, a retention-deadline calculator on Supplier only). Skip them if you already know your numbers - they exist to do the math for you, not to add steps.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55" customWidth="1" min="3" max="3"/>
    <col width="45" customWidth="1" min="4" max="4"/>
  </cols>
  <sheetData>
    <row r="1">
      <c r="A1" s="1" t="inlineStr">
        <is>
          <t>Quick Reference - CETA Origin Rules</t>
        </is>
      </c>
    </row>
    <row r="2">
      <c r="A2" s="2" t="inlineStr">
        <is>
          <t>Current as of 15 Jul 2026 entry into force.</t>
        </is>
      </c>
    </row>
    <row r="4">
      <c r="A4" s="5" t="inlineStr">
        <is>
          <t>Qualifying Value Content (QVC) thresholds</t>
        </is>
      </c>
    </row>
    <row r="5">
      <c r="A5" s="6" t="inlineStr">
        <is>
          <t>Method</t>
        </is>
      </c>
      <c r="B5" s="6" t="inlineStr">
        <is>
          <t>Value base</t>
        </is>
      </c>
      <c r="C5" s="6" t="inlineStr">
        <is>
          <t>Threshold</t>
        </is>
      </c>
      <c r="D5" s="6" t="inlineStr">
        <is>
          <t>Notes</t>
        </is>
      </c>
    </row>
    <row r="6">
      <c r="A6" s="7" t="inlineStr">
        <is>
          <t>Build-up</t>
        </is>
      </c>
      <c r="B6" s="7" t="inlineStr">
        <is>
          <t>Ex-works or FOB - either base</t>
        </is>
      </c>
      <c r="C6" s="7" t="inlineStr">
        <is>
          <t>35%</t>
        </is>
      </c>
      <c r="D6" s="7" t="inlineStr">
        <is>
          <t>Threshold does not change with the base under this method.</t>
        </is>
      </c>
    </row>
    <row r="7">
      <c r="A7" s="8" t="inlineStr">
        <is>
          <t>Build-down</t>
        </is>
      </c>
      <c r="B7" s="8" t="inlineStr">
        <is>
          <t>Ex-works</t>
        </is>
      </c>
      <c r="C7" s="8" t="inlineStr">
        <is>
          <t>40%</t>
        </is>
      </c>
      <c r="D7" s="8" t="inlineStr">
        <is>
          <t>Finished product value minus non-originating material value.</t>
        </is>
      </c>
    </row>
    <row r="8">
      <c r="A8" s="7" t="inlineStr">
        <is>
          <t>Build-down</t>
        </is>
      </c>
      <c r="B8" s="7" t="inlineStr">
        <is>
          <t>FOB</t>
        </is>
      </c>
      <c r="C8" s="7" t="inlineStr">
        <is>
          <t>45%</t>
        </is>
      </c>
      <c r="D8" s="7" t="inlineStr">
        <is>
          <t>Same method, higher threshold because FOB value is larger than ex-works.</t>
        </is>
      </c>
    </row>
    <row r="10">
      <c r="A10" s="5" t="inlineStr">
        <is>
          <t>Certificate of Origin routes</t>
        </is>
      </c>
    </row>
    <row r="11">
      <c r="A11" s="6" t="inlineStr">
        <is>
          <t>Direction</t>
        </is>
      </c>
      <c r="B11" s="6" t="inlineStr">
        <is>
          <t>Route</t>
        </is>
      </c>
      <c r="C11" s="6" t="inlineStr">
        <is>
          <t>Mechanism</t>
        </is>
      </c>
    </row>
    <row r="12">
      <c r="A12" s="7" t="inlineStr">
        <is>
          <t>India to UK</t>
        </is>
      </c>
      <c r="B12" s="7" t="inlineStr">
        <is>
          <t>Agency-issued</t>
        </is>
      </c>
      <c r="C12" s="7" t="inlineStr">
        <is>
          <t>DGFT-authorized agency, Export Promotion Council, or designated Chamber of Commerce; filed via DGFT's Trade Connect ePlatform.</t>
        </is>
      </c>
    </row>
    <row r="13">
      <c r="A13" s="8" t="inlineStr">
        <is>
          <t>India to UK</t>
        </is>
      </c>
      <c r="B13" s="8" t="inlineStr">
        <is>
          <t>Self-declared</t>
        </is>
      </c>
      <c r="C13" s="8" t="inlineStr">
        <is>
          <t>Exporter self-declares the eCoO using a Digital Signature Certificate linked to their IEC (or Aadhaar authentication), via DGFT's Trade Connect ePlatform. No agency in the loop.</t>
        </is>
      </c>
    </row>
    <row r="14">
      <c r="A14" s="7" t="inlineStr">
        <is>
          <t>UK to India</t>
        </is>
      </c>
      <c r="B14" s="7" t="inlineStr">
        <is>
          <t>Self-declared only</t>
        </is>
      </c>
      <c r="C14" s="7" t="inlineStr">
        <is>
          <t>UK exporter/producer completes their own origin declaration; authenticated under a CBIC framework. Different mechanism from the India-side self-declaration above.</t>
        </is>
      </c>
    </row>
    <row r="16">
      <c r="A16" s="5" t="inlineStr">
        <is>
          <t>Record retention</t>
        </is>
      </c>
    </row>
    <row r="17">
      <c r="A17" s="6" t="inlineStr">
        <is>
          <t>Who</t>
        </is>
      </c>
      <c r="B17" s="6" t="inlineStr">
        <is>
          <t>Period</t>
        </is>
      </c>
      <c r="C17" s="6" t="inlineStr">
        <is>
          <t>Counted from</t>
        </is>
      </c>
    </row>
    <row r="18">
      <c r="A18" s="7" t="inlineStr">
        <is>
          <t>Indian exporter/producer</t>
        </is>
      </c>
      <c r="B18" s="7" t="inlineStr">
        <is>
          <t>5 years</t>
        </is>
      </c>
      <c r="C18" s="7" t="inlineStr">
        <is>
          <t>Date the Certificate of Origin or origin declaration was issued</t>
        </is>
      </c>
    </row>
    <row r="20">
      <c r="A20" s="5" t="inlineStr">
        <is>
          <t>Steel and iron alloys - a different rule (Chapter 72)</t>
        </is>
      </c>
    </row>
    <row r="21">
      <c r="A21" s="6" t="inlineStr">
        <is>
          <t>What applies</t>
        </is>
      </c>
      <c r="B21" s="6" t="inlineStr">
        <is>
          <t>Detail</t>
        </is>
      </c>
      <c r="C21" s="6" t="inlineStr">
        <is>
          <t>Source</t>
        </is>
      </c>
    </row>
    <row r="22">
      <c r="A22" s="7" t="inlineStr">
        <is>
          <t>Melt and pour condition</t>
        </is>
      </c>
      <c r="B22" s="7" t="inlineStr">
        <is>
          <t>Iron/steel must be first produced in a furnace in liquid form and poured into its first solid shape within India or the UK. A production-process test, separate from and in addition to the QVC math above.</t>
        </is>
      </c>
      <c r="C22" s="7" t="inlineStr">
        <is>
          <t>Customs Tariff (Determination of Origin of Goods under CETA) Rules, 2026, Notification No. 62/2026-Customs (N.T.), 3 Jul 2026</t>
        </is>
      </c>
    </row>
    <row r="23">
      <c r="A23" s="8" t="inlineStr">
        <is>
          <t>QVC band (reported)</t>
        </is>
      </c>
      <c r="B23" s="8" t="inlineStr">
        <is>
          <t>Reported at 45%-55% for iron, steel, and alloys, higher than the general 35/40/45% structure above. Currently sourced to a single outlet reporting on the notification, not independently cross-corroborated - confirm the exact figure for your specific HS line against the notification text before relying on it for a filing.</t>
        </is>
      </c>
      <c r="C23" s="8" t="inlineStr">
        <is>
          <t>IPA Newspack, "Strict Norms Set For Duty Benefits Under India-UK Free Trade Agreement," reporting on the notification above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30" customWidth="1" min="1" max="1"/>
    <col width="4" customWidth="1" min="2" max="2"/>
    <col width="36" customWidth="1" min="3" max="3"/>
    <col width="40" customWidth="1" min="4" max="4"/>
    <col width="10" customWidth="1" min="5" max="5"/>
    <col width="24" customWidth="1" min="6" max="6"/>
    <col width="24" customWidth="1" min="7" max="7"/>
  </cols>
  <sheetData>
    <row r="1">
      <c r="A1" s="1" t="inlineStr">
        <is>
          <t>Supplier Worksheet</t>
        </is>
      </c>
    </row>
    <row r="2">
      <c r="A2" s="2" t="inlineStr">
        <is>
          <t>Fill this in before quoting a CETA-preferential price. One copy per HS code.</t>
        </is>
      </c>
    </row>
    <row r="4" ht="18" customHeight="1">
      <c r="A4" s="9" t="inlineStr">
        <is>
          <t>Product / part description:</t>
        </is>
      </c>
      <c r="B4" s="10" t="n"/>
      <c r="C4" s="11" t="n"/>
      <c r="D4" s="12" t="n"/>
    </row>
    <row r="5" ht="18" customHeight="1">
      <c r="A5" s="9" t="inlineStr">
        <is>
          <t>Drawing / revision:</t>
        </is>
      </c>
      <c r="B5" s="10" t="n"/>
      <c r="C5" s="11" t="n"/>
      <c r="D5" s="12" t="n"/>
    </row>
    <row r="6" ht="18" customHeight="1">
      <c r="A6" s="9" t="inlineStr">
        <is>
          <t>HS code:</t>
        </is>
      </c>
      <c r="B6" s="10" t="n"/>
      <c r="C6" s="11" t="n"/>
      <c r="D6" s="12" t="n"/>
    </row>
    <row r="7" ht="18" customHeight="1">
      <c r="A7" s="9" t="inlineStr">
        <is>
          <t>PSR reference (Annex 3A):</t>
        </is>
      </c>
      <c r="B7" s="10" t="n"/>
      <c r="C7" s="11" t="n"/>
      <c r="D7" s="12" t="n"/>
    </row>
    <row r="8" ht="18" customHeight="1">
      <c r="A8" s="9" t="inlineStr">
        <is>
          <t>Reviewed by:</t>
        </is>
      </c>
      <c r="B8" s="10" t="n"/>
      <c r="C8" s="11" t="n"/>
      <c r="D8" s="12" t="n"/>
    </row>
    <row r="9" ht="18" customHeight="1">
      <c r="A9" s="9" t="inlineStr">
        <is>
          <t>Date:</t>
        </is>
      </c>
      <c r="B9" s="10" t="n"/>
      <c r="C9" s="11" t="n"/>
      <c r="D9" s="12" t="n"/>
    </row>
    <row r="11">
      <c r="A11" s="6" t="inlineStr">
        <is>
          <t>Stage</t>
        </is>
      </c>
      <c r="B11" s="6" t="inlineStr">
        <is>
          <t>#</t>
        </is>
      </c>
      <c r="C11" s="6" t="inlineStr">
        <is>
          <t>Task</t>
        </is>
      </c>
      <c r="D11" s="6" t="inlineStr">
        <is>
          <t>What Counts as Evidence</t>
        </is>
      </c>
      <c r="E11" s="6" t="inlineStr">
        <is>
          <t>Answer</t>
        </is>
      </c>
      <c r="F11" s="6" t="inlineStr">
        <is>
          <t>Evidence on File</t>
        </is>
      </c>
      <c r="G11" s="6" t="inlineStr">
        <is>
          <t>Notes</t>
        </is>
      </c>
    </row>
    <row r="12">
      <c r="A12" s="13" t="inlineStr">
        <is>
          <t>1. Confirm the rule</t>
        </is>
      </c>
      <c r="B12" s="14" t="n">
        <v>1</v>
      </c>
      <c r="C12" s="7" t="inlineStr">
        <is>
          <t>Identify the exact HS code for this product.</t>
        </is>
      </c>
      <c r="D12" s="7" t="inlineStr">
        <is>
          <t>HS code confirmed against the DGFT tariff schedule.</t>
        </is>
      </c>
      <c r="E12" s="7" t="inlineStr"/>
      <c r="F12" s="7" t="inlineStr"/>
      <c r="G12" s="7" t="inlineStr"/>
    </row>
    <row r="13">
      <c r="A13" s="15" t="n"/>
      <c r="B13" s="14" t="n">
        <v>2</v>
      </c>
      <c r="C13" s="8" t="inlineStr">
        <is>
          <t>Determine whether the PSR requires a tariff classification change, QVC, or both.</t>
        </is>
      </c>
      <c r="D13" s="8" t="inlineStr">
        <is>
          <t>Annex 3A extract for this HS code on file.</t>
        </is>
      </c>
      <c r="E13" s="8" t="inlineStr"/>
      <c r="F13" s="8" t="inlineStr"/>
      <c r="G13" s="8" t="inlineStr"/>
    </row>
    <row r="14">
      <c r="A14" s="13" t="inlineStr">
        <is>
          <t>2. Calculate value addition</t>
        </is>
      </c>
      <c r="B14" s="14" t="n">
        <v>3</v>
      </c>
      <c r="C14" s="7" t="inlineStr">
        <is>
          <t>Confirm the value base required by the PSR: ex-works or FOB.</t>
        </is>
      </c>
      <c r="D14" s="7" t="inlineStr">
        <is>
          <t>Base stated in writing, matches the rule (see Quick Reference).</t>
        </is>
      </c>
      <c r="E14" s="7" t="inlineStr"/>
      <c r="F14" s="7" t="inlineStr"/>
      <c r="G14" s="7" t="inlineStr"/>
    </row>
    <row r="15">
      <c r="A15" s="16" t="n"/>
      <c r="B15" s="14" t="n">
        <v>4</v>
      </c>
      <c r="C15" s="8" t="inlineStr">
        <is>
          <t>Confirm the method used: build-down or build-up.</t>
        </is>
      </c>
      <c r="D15" s="8" t="inlineStr">
        <is>
          <t>Method stated in writing.</t>
        </is>
      </c>
      <c r="E15" s="8" t="inlineStr"/>
      <c r="F15" s="8" t="inlineStr"/>
      <c r="G15" s="8" t="inlineStr"/>
    </row>
    <row r="16">
      <c r="A16" s="15" t="n"/>
      <c r="B16" s="14" t="n">
        <v>5</v>
      </c>
      <c r="C16" s="7" t="inlineStr">
        <is>
          <t>Confirm the calculation clears the applicable threshold (35% build-up, 40% build-down ex-works, or 45% build-down FOB).</t>
        </is>
      </c>
      <c r="D16" s="7" t="inlineStr">
        <is>
          <t>Signed calculation with full cost breakdown.</t>
        </is>
      </c>
      <c r="E16" s="7" t="inlineStr"/>
      <c r="F16" s="7" t="inlineStr"/>
      <c r="G16" s="7" t="inlineStr"/>
    </row>
    <row r="17">
      <c r="A17" s="13" t="inlineStr">
        <is>
          <t>3. Document the inputs</t>
        </is>
      </c>
      <c r="B17" s="14" t="n">
        <v>6</v>
      </c>
      <c r="C17" s="8" t="inlineStr">
        <is>
          <t>List every non-originating material used and its value.</t>
        </is>
      </c>
      <c r="D17" s="8" t="inlineStr">
        <is>
          <t>Supplier invoices for non-originating inputs.</t>
        </is>
      </c>
      <c r="E17" s="8" t="inlineStr"/>
      <c r="F17" s="8" t="inlineStr"/>
      <c r="G17" s="8" t="inlineStr"/>
    </row>
    <row r="18">
      <c r="A18" s="15" t="n"/>
      <c r="B18" s="14" t="n">
        <v>7</v>
      </c>
      <c r="C18" s="7" t="inlineStr">
        <is>
          <t>Retain production records tied to this specific shipment.</t>
        </is>
      </c>
      <c r="D18" s="7" t="inlineStr">
        <is>
          <t>Production and process records filed.</t>
        </is>
      </c>
      <c r="E18" s="7" t="inlineStr"/>
      <c r="F18" s="7" t="inlineStr"/>
      <c r="G18" s="7" t="inlineStr"/>
    </row>
    <row r="19">
      <c r="A19" s="13" t="inlineStr">
        <is>
          <t>4. Get the certificate</t>
        </is>
      </c>
      <c r="B19" s="14" t="n">
        <v>8</v>
      </c>
      <c r="C19" s="8" t="inlineStr">
        <is>
          <t>Choose the route: agency-issued (DGFT agency, EPC, or Chamber) or self-declared (DSC linked to your IEC).</t>
        </is>
      </c>
      <c r="D19" s="8" t="inlineStr">
        <is>
          <t>Route confirmed and on file.</t>
        </is>
      </c>
      <c r="E19" s="8" t="inlineStr"/>
      <c r="F19" s="8" t="inlineStr"/>
      <c r="G19" s="8" t="inlineStr"/>
    </row>
    <row r="20">
      <c r="A20" s="15" t="n"/>
      <c r="B20" s="14" t="n">
        <v>9</v>
      </c>
      <c r="C20" s="7" t="inlineStr">
        <is>
          <t>File the Certificate of Origin electronically via DGFT's Trade Connect ePlatform.</t>
        </is>
      </c>
      <c r="D20" s="7" t="inlineStr">
        <is>
          <t>CoO reference number recorded.</t>
        </is>
      </c>
      <c r="E20" s="7" t="inlineStr"/>
      <c r="F20" s="7" t="inlineStr"/>
      <c r="G20" s="7" t="inlineStr"/>
    </row>
    <row r="21">
      <c r="A21" s="13" t="inlineStr">
        <is>
          <t>5. Keep the file</t>
        </is>
      </c>
      <c r="B21" s="14" t="n">
        <v>10</v>
      </c>
      <c r="C21" s="8" t="inlineStr">
        <is>
          <t>Retain the full supporting file for 5 years from the date the CoO or origin declaration was issued.</t>
        </is>
      </c>
      <c r="D21" s="8" t="inlineStr">
        <is>
          <t>Retention start date logged.</t>
        </is>
      </c>
      <c r="E21" s="8" t="inlineStr"/>
      <c r="F21" s="8" t="inlineStr"/>
      <c r="G21" s="8" t="inlineStr"/>
    </row>
    <row r="23" ht="20" customHeight="1">
      <c r="A23" s="17" t="inlineStr">
        <is>
          <t>QVC CALCULATOR (optional - checks the threshold item above for you)</t>
        </is>
      </c>
    </row>
    <row r="24">
      <c r="A24" s="18" t="inlineStr">
        <is>
          <t>Method (from the item above):</t>
        </is>
      </c>
      <c r="B24" s="19" t="n"/>
      <c r="C24" s="19" t="n"/>
      <c r="D24" s="20" t="n"/>
      <c r="E24" s="19" t="n"/>
      <c r="F24" s="19" t="n"/>
      <c r="G24" s="19" t="n"/>
    </row>
    <row r="25">
      <c r="A25" s="18" t="inlineStr">
        <is>
          <t>Value base (ignored if Build-up):</t>
        </is>
      </c>
      <c r="B25" s="19" t="n"/>
      <c r="C25" s="19" t="n"/>
      <c r="D25" s="20" t="n"/>
      <c r="E25" s="19" t="n"/>
      <c r="F25" s="19" t="n"/>
      <c r="G25" s="19" t="n"/>
    </row>
    <row r="26">
      <c r="A26" s="18" t="inlineStr">
        <is>
          <t>Finished product value (your chosen base):</t>
        </is>
      </c>
      <c r="B26" s="19" t="n"/>
      <c r="C26" s="19" t="n"/>
      <c r="D26" s="21" t="n"/>
      <c r="E26" s="19" t="n"/>
      <c r="F26" s="19" t="n"/>
      <c r="G26" s="19" t="n"/>
    </row>
    <row r="27">
      <c r="A27" s="18">
        <f>IF(D24="Build-up","Value of ORIGINATING materials used:","Value of NON-ORIGINATING materials used:")</f>
        <v/>
      </c>
      <c r="B27" s="19" t="n"/>
      <c r="C27" s="19" t="n"/>
      <c r="D27" s="21" t="n"/>
      <c r="E27" s="19" t="n"/>
      <c r="F27" s="19" t="n"/>
      <c r="G27" s="19" t="n"/>
    </row>
    <row r="28">
      <c r="A28" s="18" t="inlineStr">
        <is>
          <t>Applicable threshold:</t>
        </is>
      </c>
      <c r="B28" s="19" t="n"/>
      <c r="C28" s="19" t="n"/>
      <c r="D28" s="22">
        <f>IF(D24="Build-up",0.35,IF(D25="Ex-works",0.4,IF(D25="FOB",0.45,"")))</f>
        <v/>
      </c>
      <c r="E28" s="19" t="n"/>
      <c r="F28" s="19" t="n"/>
      <c r="G28" s="19" t="n"/>
    </row>
    <row r="29">
      <c r="A29" s="18" t="inlineStr">
        <is>
          <t>Your QVC %:</t>
        </is>
      </c>
      <c r="B29" s="19" t="n"/>
      <c r="C29" s="19" t="n"/>
      <c r="D29" s="23">
        <f>IF(OR(D26="",D27="",D24=""),"",IF(D24="Build-up",D27/D26,(D26-D27)/D26))</f>
        <v/>
      </c>
      <c r="E29" s="19" t="n"/>
      <c r="F29" s="19" t="n"/>
      <c r="G29" s="19" t="n"/>
    </row>
    <row r="30">
      <c r="A30" s="18" t="inlineStr">
        <is>
          <t>Result:</t>
        </is>
      </c>
      <c r="B30" s="19" t="n"/>
      <c r="C30" s="19" t="n"/>
      <c r="D30" s="24">
        <f>IF(OR(D26="",D27="",D24="",D28=""),"Enter the values above",IF(D29&gt;=D28,"CLEARS THE THRESHOLD","DOES NOT CLEAR YET"))</f>
        <v/>
      </c>
      <c r="E30" s="19" t="n"/>
      <c r="F30" s="19" t="n"/>
      <c r="G30" s="19" t="n"/>
    </row>
    <row r="32" ht="20" customHeight="1">
      <c r="A32" s="17" t="inlineStr">
        <is>
          <t>RETENTION DEADLINE CALCULATOR (optional - fills in the retention row above for you)</t>
        </is>
      </c>
    </row>
    <row r="33">
      <c r="A33" s="18" t="inlineStr">
        <is>
          <t>CoO / declaration issued on:</t>
        </is>
      </c>
      <c r="B33" s="19" t="n"/>
      <c r="C33" s="19" t="n"/>
      <c r="D33" s="25" t="n"/>
      <c r="E33" s="19" t="n"/>
      <c r="F33" s="19" t="n"/>
      <c r="G33" s="19" t="n"/>
    </row>
    <row r="34">
      <c r="A34" s="18" t="inlineStr">
        <is>
          <t>Retain records until (5 years from issuance):</t>
        </is>
      </c>
      <c r="B34" s="19" t="n"/>
      <c r="C34" s="19" t="n"/>
      <c r="D34" s="26">
        <f>IF(D33="","",EDATE(D33,60))</f>
        <v/>
      </c>
      <c r="E34" s="19" t="n"/>
      <c r="F34" s="19" t="n"/>
      <c r="G34" s="19" t="n"/>
    </row>
    <row r="36" ht="26" customHeight="1">
      <c r="A36" s="27" t="inlineStr">
        <is>
          <t>OVERALL VERDICT</t>
        </is>
      </c>
    </row>
    <row r="37">
      <c r="A37" s="28" t="inlineStr">
        <is>
          <t>Auto-calculated live from the Answer column above - nothing here is typed by hand.</t>
        </is>
      </c>
    </row>
    <row r="38">
      <c r="A38" s="29" t="inlineStr">
        <is>
          <t>SCORE  (Yes / applicable items)</t>
        </is>
      </c>
      <c r="B38" s="19" t="n"/>
      <c r="C38" s="19" t="n"/>
      <c r="D38" s="29" t="inlineStr">
        <is>
          <t>STATUS</t>
        </is>
      </c>
      <c r="E38" s="19" t="n"/>
      <c r="F38" s="19" t="n"/>
      <c r="G38" s="19" t="n"/>
    </row>
    <row r="39" ht="36" customHeight="1">
      <c r="A39" s="30">
        <f>IF((10-COUNTIF(E12:E21,"N/A"))=0,"N/A",ROUND(COUNTIF(E12:E21,"Yes")/(10-COUNTIF(E12:E21,"N/A"))*100,0)&amp;"%")</f>
        <v/>
      </c>
      <c r="B39" s="19" t="n"/>
      <c r="C39" s="19" t="n"/>
      <c r="D39" s="31">
        <f>IF(COUNTBLANK(E12:E21)&gt;0,"INCOMPLETE - answer every row",IF(COUNTIF(E12:E21,"No")=0,"READY","NOT READY - see rows marked No"))</f>
        <v/>
      </c>
      <c r="E39" s="19" t="n"/>
      <c r="F39" s="19" t="n"/>
      <c r="G39" s="19" t="n"/>
    </row>
    <row r="40">
      <c r="A40" s="32">
        <f>"Yes: "&amp;COUNTIF(E12:E21,"Yes")&amp;"    No: "&amp;COUNTIF(E12:E21,"No")&amp;"    N/A: "&amp;COUNTIF(E12:E21,"N/A")&amp;"    Unanswered: "&amp;COUNTBLANK(E12:E21)</f>
        <v/>
      </c>
    </row>
  </sheetData>
  <mergeCells count="37">
    <mergeCell ref="A32:G32"/>
    <mergeCell ref="A25:C25"/>
    <mergeCell ref="D39:G39"/>
    <mergeCell ref="D25:G25"/>
    <mergeCell ref="B8:D8"/>
    <mergeCell ref="D24:G24"/>
    <mergeCell ref="A27:C27"/>
    <mergeCell ref="D30:G30"/>
    <mergeCell ref="D33:G33"/>
    <mergeCell ref="D29:G29"/>
    <mergeCell ref="A14:A16"/>
    <mergeCell ref="A26:C26"/>
    <mergeCell ref="D38:G38"/>
    <mergeCell ref="A33:C33"/>
    <mergeCell ref="D26:G26"/>
    <mergeCell ref="A40:G40"/>
    <mergeCell ref="A12:A13"/>
    <mergeCell ref="B9:D9"/>
    <mergeCell ref="D34:G34"/>
    <mergeCell ref="A29:C29"/>
    <mergeCell ref="B6:D6"/>
    <mergeCell ref="A38:C38"/>
    <mergeCell ref="A28:C28"/>
    <mergeCell ref="A36:G36"/>
    <mergeCell ref="B5:D5"/>
    <mergeCell ref="A17:A18"/>
    <mergeCell ref="B4:D4"/>
    <mergeCell ref="A30:C30"/>
    <mergeCell ref="A39:C39"/>
    <mergeCell ref="A34:C34"/>
    <mergeCell ref="D27:G27"/>
    <mergeCell ref="B7:D7"/>
    <mergeCell ref="A24:C24"/>
    <mergeCell ref="A19:A20"/>
    <mergeCell ref="A37:G37"/>
    <mergeCell ref="D28:G28"/>
    <mergeCell ref="A23:G23"/>
  </mergeCells>
  <conditionalFormatting sqref="E12:E21">
    <cfRule type="cellIs" priority="1" operator="equal" dxfId="0">
      <formula>"Yes"</formula>
    </cfRule>
    <cfRule type="cellIs" priority="2" operator="equal" dxfId="1">
      <formula>"No"</formula>
    </cfRule>
  </conditionalFormatting>
  <conditionalFormatting sqref="D30">
    <cfRule type="cellIs" priority="3" operator="equal" dxfId="2">
      <formula>"CLEARS THE THRESHOLD"</formula>
    </cfRule>
    <cfRule type="cellIs" priority="4" operator="equal" dxfId="3">
      <formula>"DOES NOT CLEAR YET"</formula>
    </cfRule>
  </conditionalFormatting>
  <conditionalFormatting sqref="D39">
    <cfRule type="cellIs" priority="5" operator="equal" dxfId="4">
      <formula>"READY"</formula>
    </cfRule>
    <cfRule type="cellIs" priority="6" operator="equal" dxfId="5">
      <formula>"NOT READY - see rows marked No"</formula>
    </cfRule>
  </conditionalFormatting>
  <dataValidations count="3">
    <dataValidation sqref="E12:E21" showDropDown="0" showInputMessage="1" showErrorMessage="1" allowBlank="1" errorTitle="Fixed answers only" error="Choose Yes, No, or N/A from the dropdown. Free text is not accepted in this column." promptTitle="Answer" prompt="Pick Yes, No, or N/A from the dropdown." type="list" errorStyle="stop">
      <formula1>"Yes,No,N/A"</formula1>
    </dataValidation>
    <dataValidation sqref="D24" showDropDown="0" showInputMessage="0" showErrorMessage="1" allowBlank="1" errorTitle="Fixed answers only" error="Choose Build-up or Build-down." type="list" errorStyle="stop">
      <formula1>"Build-up,Build-down"</formula1>
    </dataValidation>
    <dataValidation sqref="D25" showDropDown="0" showInputMessage="0" showErrorMessage="1" allowBlank="1" errorTitle="Fixed answers only" error="Choose Ex-works or FOB." type="list" errorStyle="stop">
      <formula1>"Ex-works,FOB"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showGridLines="0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30" customWidth="1" min="1" max="1"/>
    <col width="4" customWidth="1" min="2" max="2"/>
    <col width="36" customWidth="1" min="3" max="3"/>
    <col width="40" customWidth="1" min="4" max="4"/>
    <col width="10" customWidth="1" min="5" max="5"/>
    <col width="24" customWidth="1" min="6" max="6"/>
    <col width="24" customWidth="1" min="7" max="7"/>
  </cols>
  <sheetData>
    <row r="1">
      <c r="A1" s="1" t="inlineStr">
        <is>
          <t>Buyer Worksheet</t>
        </is>
      </c>
    </row>
    <row r="2">
      <c r="A2" s="2" t="inlineStr">
        <is>
          <t>Fill this in before relying on a supplier's CETA-preferential price. One copy per HS code.</t>
        </is>
      </c>
    </row>
    <row r="4" ht="18" customHeight="1">
      <c r="A4" s="9" t="inlineStr">
        <is>
          <t>Supplier name:</t>
        </is>
      </c>
      <c r="B4" s="10" t="n"/>
      <c r="C4" s="11" t="n"/>
      <c r="D4" s="12" t="n"/>
    </row>
    <row r="5" ht="18" customHeight="1">
      <c r="A5" s="9" t="inlineStr">
        <is>
          <t>Product / part description:</t>
        </is>
      </c>
      <c r="B5" s="10" t="n"/>
      <c r="C5" s="11" t="n"/>
      <c r="D5" s="12" t="n"/>
    </row>
    <row r="6" ht="18" customHeight="1">
      <c r="A6" s="9" t="inlineStr">
        <is>
          <t>Drawing / revision (from supplier):</t>
        </is>
      </c>
      <c r="B6" s="10" t="n"/>
      <c r="C6" s="11" t="n"/>
      <c r="D6" s="12" t="n"/>
    </row>
    <row r="7" ht="18" customHeight="1">
      <c r="A7" s="9" t="inlineStr">
        <is>
          <t>HS code (from supplier):</t>
        </is>
      </c>
      <c r="B7" s="10" t="n"/>
      <c r="C7" s="11" t="n"/>
      <c r="D7" s="12" t="n"/>
    </row>
    <row r="8" ht="18" customHeight="1">
      <c r="A8" s="9" t="inlineStr">
        <is>
          <t>Reviewed by:</t>
        </is>
      </c>
      <c r="B8" s="10" t="n"/>
      <c r="C8" s="11" t="n"/>
      <c r="D8" s="12" t="n"/>
    </row>
    <row r="9" ht="18" customHeight="1">
      <c r="A9" s="9" t="inlineStr">
        <is>
          <t>Date:</t>
        </is>
      </c>
      <c r="B9" s="10" t="n"/>
      <c r="C9" s="11" t="n"/>
      <c r="D9" s="12" t="n"/>
    </row>
    <row r="11">
      <c r="A11" s="6" t="inlineStr">
        <is>
          <t>Stage</t>
        </is>
      </c>
      <c r="B11" s="6" t="inlineStr">
        <is>
          <t>#</t>
        </is>
      </c>
      <c r="C11" s="6" t="inlineStr">
        <is>
          <t>Task</t>
        </is>
      </c>
      <c r="D11" s="6" t="inlineStr">
        <is>
          <t>What Counts as Evidence</t>
        </is>
      </c>
      <c r="E11" s="6" t="inlineStr">
        <is>
          <t>Answer</t>
        </is>
      </c>
      <c r="F11" s="6" t="inlineStr">
        <is>
          <t>Evidence on File</t>
        </is>
      </c>
      <c r="G11" s="6" t="inlineStr">
        <is>
          <t>Notes</t>
        </is>
      </c>
    </row>
    <row r="12">
      <c r="A12" s="13" t="inlineStr">
        <is>
          <t>1. Confirm the claim</t>
        </is>
      </c>
      <c r="B12" s="14" t="n">
        <v>1</v>
      </c>
      <c r="C12" s="7" t="inlineStr">
        <is>
          <t>Get the specific HS code from the supplier in writing, not just "this qualifies for CETA."</t>
        </is>
      </c>
      <c r="D12" s="7" t="inlineStr">
        <is>
          <t>HS code stated in the quote or PO.</t>
        </is>
      </c>
      <c r="E12" s="7" t="inlineStr"/>
      <c r="F12" s="7" t="inlineStr"/>
      <c r="G12" s="7" t="inlineStr"/>
    </row>
    <row r="13">
      <c r="A13" s="15" t="n"/>
      <c r="B13" s="14" t="n">
        <v>2</v>
      </c>
      <c r="C13" s="8" t="inlineStr">
        <is>
          <t>Ask which PSR basis applies: tariff classification change, QVC, or both.</t>
        </is>
      </c>
      <c r="D13" s="8" t="inlineStr">
        <is>
          <t>Supplier's stated basis in writing.</t>
        </is>
      </c>
      <c r="E13" s="8" t="inlineStr"/>
      <c r="F13" s="8" t="inlineStr"/>
      <c r="G13" s="8" t="inlineStr"/>
    </row>
    <row r="14">
      <c r="A14" s="13" t="inlineStr">
        <is>
          <t>2. Confirm the calculation</t>
        </is>
      </c>
      <c r="B14" s="14" t="n">
        <v>3</v>
      </c>
      <c r="C14" s="7" t="inlineStr">
        <is>
          <t>Ask to see the value-addition calculation itself, not just a certificate number.</t>
        </is>
      </c>
      <c r="D14" s="7" t="inlineStr">
        <is>
          <t>Calculation summary received from supplier.</t>
        </is>
      </c>
      <c r="E14" s="7" t="inlineStr"/>
      <c r="F14" s="7" t="inlineStr"/>
      <c r="G14" s="7" t="inlineStr"/>
    </row>
    <row r="15">
      <c r="A15" s="15" t="n"/>
      <c r="B15" s="14" t="n">
        <v>4</v>
      </c>
      <c r="C15" s="8" t="inlineStr">
        <is>
          <t>Confirm the calculation clears the applicable threshold for the stated method and base.</t>
        </is>
      </c>
      <c r="D15" s="8" t="inlineStr">
        <is>
          <t>Checked against the Quick Reference tab.</t>
        </is>
      </c>
      <c r="E15" s="8" t="inlineStr"/>
      <c r="F15" s="8" t="inlineStr"/>
      <c r="G15" s="8" t="inlineStr"/>
    </row>
    <row r="16">
      <c r="A16" s="13" t="inlineStr">
        <is>
          <t>3. Verify the certificate</t>
        </is>
      </c>
      <c r="B16" s="14" t="n">
        <v>5</v>
      </c>
      <c r="C16" s="7" t="inlineStr">
        <is>
          <t>Confirm whether the Certificate of Origin was agency-issued or self-declared, and by whom.</t>
        </is>
      </c>
      <c r="D16" s="7" t="inlineStr">
        <is>
          <t>Issuing route named and checked.</t>
        </is>
      </c>
      <c r="E16" s="7" t="inlineStr"/>
      <c r="F16" s="7" t="inlineStr"/>
      <c r="G16" s="7" t="inlineStr"/>
    </row>
    <row r="17">
      <c r="A17" s="15" t="n"/>
      <c r="B17" s="14" t="n">
        <v>6</v>
      </c>
      <c r="C17" s="8" t="inlineStr">
        <is>
          <t>Confirm the CoO or declaration reference has been authenticated, not just presented.</t>
        </is>
      </c>
      <c r="D17" s="8" t="inlineStr">
        <is>
          <t>Authentication reference checked.</t>
        </is>
      </c>
      <c r="E17" s="8" t="inlineStr"/>
      <c r="F17" s="8" t="inlineStr"/>
      <c r="G17" s="8" t="inlineStr"/>
    </row>
    <row r="18">
      <c r="A18" s="13" t="inlineStr">
        <is>
          <t>4. Compare the quote</t>
        </is>
      </c>
      <c r="B18" s="14" t="n">
        <v>7</v>
      </c>
      <c r="C18" s="7" t="inlineStr">
        <is>
          <t>If comparing to a non-CETA quote, recalculate landed cost with audit/rejection risk priced in, not face value alone.</t>
        </is>
      </c>
      <c r="D18" s="7" t="inlineStr">
        <is>
          <t>Risk-adjusted comparison on file.</t>
        </is>
      </c>
      <c r="E18" s="7" t="inlineStr"/>
      <c r="F18" s="7" t="inlineStr"/>
      <c r="G18" s="7" t="inlineStr"/>
    </row>
    <row r="19">
      <c r="A19" s="13" t="inlineStr">
        <is>
          <t>5. Protect the order</t>
        </is>
      </c>
      <c r="B19" s="14" t="n">
        <v>8</v>
      </c>
      <c r="C19" s="8" t="inlineStr">
        <is>
          <t>Add a clause on who bears the cost if the origin claim is rejected on a later customs audit.</t>
        </is>
      </c>
      <c r="D19" s="8" t="inlineStr">
        <is>
          <t>Clause present in the PO or contract.</t>
        </is>
      </c>
      <c r="E19" s="8" t="inlineStr"/>
      <c r="F19" s="8" t="inlineStr"/>
      <c r="G19" s="8" t="inlineStr"/>
    </row>
    <row r="20">
      <c r="A20" s="15" t="n"/>
      <c r="B20" s="14" t="n">
        <v>9</v>
      </c>
      <c r="C20" s="7" t="inlineStr">
        <is>
          <t>Repeat this check per product. Never assume one qualifying part means every part qualifies.</t>
        </is>
      </c>
      <c r="D20" s="7" t="inlineStr">
        <is>
          <t>Per-SKU confirmation logged, not a blanket assumption.</t>
        </is>
      </c>
      <c r="E20" s="7" t="inlineStr"/>
      <c r="F20" s="7" t="inlineStr"/>
      <c r="G20" s="7" t="inlineStr"/>
    </row>
    <row r="22" ht="20" customHeight="1">
      <c r="A22" s="17" t="inlineStr">
        <is>
          <t>QVC CALCULATOR (optional - checks the threshold item above for you)</t>
        </is>
      </c>
    </row>
    <row r="23">
      <c r="A23" s="18" t="inlineStr">
        <is>
          <t>Method (from the item above):</t>
        </is>
      </c>
      <c r="B23" s="19" t="n"/>
      <c r="C23" s="19" t="n"/>
      <c r="D23" s="20" t="n"/>
      <c r="E23" s="19" t="n"/>
      <c r="F23" s="19" t="n"/>
      <c r="G23" s="19" t="n"/>
    </row>
    <row r="24">
      <c r="A24" s="18" t="inlineStr">
        <is>
          <t>Value base (ignored if Build-up):</t>
        </is>
      </c>
      <c r="B24" s="19" t="n"/>
      <c r="C24" s="19" t="n"/>
      <c r="D24" s="20" t="n"/>
      <c r="E24" s="19" t="n"/>
      <c r="F24" s="19" t="n"/>
      <c r="G24" s="19" t="n"/>
    </row>
    <row r="25">
      <c r="A25" s="18" t="inlineStr">
        <is>
          <t>Finished product value (your chosen base):</t>
        </is>
      </c>
      <c r="B25" s="19" t="n"/>
      <c r="C25" s="19" t="n"/>
      <c r="D25" s="21" t="n"/>
      <c r="E25" s="19" t="n"/>
      <c r="F25" s="19" t="n"/>
      <c r="G25" s="19" t="n"/>
    </row>
    <row r="26">
      <c r="A26" s="18">
        <f>IF(D23="Build-up","Value of ORIGINATING materials used:","Value of NON-ORIGINATING materials used:")</f>
        <v/>
      </c>
      <c r="B26" s="19" t="n"/>
      <c r="C26" s="19" t="n"/>
      <c r="D26" s="21" t="n"/>
      <c r="E26" s="19" t="n"/>
      <c r="F26" s="19" t="n"/>
      <c r="G26" s="19" t="n"/>
    </row>
    <row r="27">
      <c r="A27" s="18" t="inlineStr">
        <is>
          <t>Applicable threshold:</t>
        </is>
      </c>
      <c r="B27" s="19" t="n"/>
      <c r="C27" s="19" t="n"/>
      <c r="D27" s="22">
        <f>IF(D23="Build-up",0.35,IF(D24="Ex-works",0.4,IF(D24="FOB",0.45,"")))</f>
        <v/>
      </c>
      <c r="E27" s="19" t="n"/>
      <c r="F27" s="19" t="n"/>
      <c r="G27" s="19" t="n"/>
    </row>
    <row r="28">
      <c r="A28" s="18" t="inlineStr">
        <is>
          <t>Your QVC %:</t>
        </is>
      </c>
      <c r="B28" s="19" t="n"/>
      <c r="C28" s="19" t="n"/>
      <c r="D28" s="23">
        <f>IF(OR(D25="",D26="",D23=""),"",IF(D23="Build-up",D26/D25,(D25-D26)/D25))</f>
        <v/>
      </c>
      <c r="E28" s="19" t="n"/>
      <c r="F28" s="19" t="n"/>
      <c r="G28" s="19" t="n"/>
    </row>
    <row r="29">
      <c r="A29" s="18" t="inlineStr">
        <is>
          <t>Result:</t>
        </is>
      </c>
      <c r="B29" s="19" t="n"/>
      <c r="C29" s="19" t="n"/>
      <c r="D29" s="24">
        <f>IF(OR(D25="",D26="",D23="",D27=""),"Enter the values above",IF(D28&gt;=D27,"CLEARS THE THRESHOLD","DOES NOT CLEAR YET"))</f>
        <v/>
      </c>
      <c r="E29" s="19" t="n"/>
      <c r="F29" s="19" t="n"/>
      <c r="G29" s="19" t="n"/>
    </row>
    <row r="31" ht="26" customHeight="1">
      <c r="A31" s="27" t="inlineStr">
        <is>
          <t>OVERALL VERDICT</t>
        </is>
      </c>
    </row>
    <row r="32">
      <c r="A32" s="28" t="inlineStr">
        <is>
          <t>Auto-calculated live from the Answer column above - nothing here is typed by hand.</t>
        </is>
      </c>
    </row>
    <row r="33">
      <c r="A33" s="29" t="inlineStr">
        <is>
          <t>SCORE  (Yes / applicable items)</t>
        </is>
      </c>
      <c r="B33" s="19" t="n"/>
      <c r="C33" s="19" t="n"/>
      <c r="D33" s="29" t="inlineStr">
        <is>
          <t>STATUS</t>
        </is>
      </c>
      <c r="E33" s="19" t="n"/>
      <c r="F33" s="19" t="n"/>
      <c r="G33" s="19" t="n"/>
    </row>
    <row r="34" ht="36" customHeight="1">
      <c r="A34" s="30">
        <f>IF((9-COUNTIF(E12:E20,"N/A"))=0,"N/A",ROUND(COUNTIF(E12:E20,"Yes")/(9-COUNTIF(E12:E20,"N/A"))*100,0)&amp;"%")</f>
        <v/>
      </c>
      <c r="B34" s="19" t="n"/>
      <c r="C34" s="19" t="n"/>
      <c r="D34" s="31">
        <f>IF(COUNTBLANK(E12:E20)&gt;0,"INCOMPLETE - answer every row",IF(COUNTIF(E12:E20,"No")=0,"READY","NOT READY - see rows marked No"))</f>
        <v/>
      </c>
      <c r="E34" s="19" t="n"/>
      <c r="F34" s="19" t="n"/>
      <c r="G34" s="19" t="n"/>
    </row>
    <row r="35">
      <c r="A35" s="32">
        <f>"Yes: "&amp;COUNTIF(E12:E20,"Yes")&amp;"    No: "&amp;COUNTIF(E12:E20,"No")&amp;"    N/A: "&amp;COUNTIF(E12:E20,"N/A")&amp;"    Unanswered: "&amp;COUNTBLANK(E12:E20)</f>
        <v/>
      </c>
    </row>
  </sheetData>
  <mergeCells count="32">
    <mergeCell ref="A32:G32"/>
    <mergeCell ref="A25:C25"/>
    <mergeCell ref="D25:G25"/>
    <mergeCell ref="B8:D8"/>
    <mergeCell ref="A22:G22"/>
    <mergeCell ref="A35:G35"/>
    <mergeCell ref="D24:G24"/>
    <mergeCell ref="A27:C27"/>
    <mergeCell ref="A16:A17"/>
    <mergeCell ref="D33:G33"/>
    <mergeCell ref="D29:G29"/>
    <mergeCell ref="A26:C26"/>
    <mergeCell ref="D23:G23"/>
    <mergeCell ref="A33:C33"/>
    <mergeCell ref="D26:G26"/>
    <mergeCell ref="A12:A13"/>
    <mergeCell ref="A23:C23"/>
    <mergeCell ref="A31:G31"/>
    <mergeCell ref="B9:D9"/>
    <mergeCell ref="D34:G34"/>
    <mergeCell ref="A29:C29"/>
    <mergeCell ref="B6:D6"/>
    <mergeCell ref="A14:A15"/>
    <mergeCell ref="A28:C28"/>
    <mergeCell ref="B5:D5"/>
    <mergeCell ref="B4:D4"/>
    <mergeCell ref="A34:C34"/>
    <mergeCell ref="D27:G27"/>
    <mergeCell ref="B7:D7"/>
    <mergeCell ref="A24:C24"/>
    <mergeCell ref="A19:A20"/>
    <mergeCell ref="D28:G28"/>
  </mergeCells>
  <conditionalFormatting sqref="E12:E20">
    <cfRule type="cellIs" priority="1" operator="equal" dxfId="0">
      <formula>"Yes"</formula>
    </cfRule>
    <cfRule type="cellIs" priority="2" operator="equal" dxfId="1">
      <formula>"No"</formula>
    </cfRule>
  </conditionalFormatting>
  <conditionalFormatting sqref="D29">
    <cfRule type="cellIs" priority="3" operator="equal" dxfId="2">
      <formula>"CLEARS THE THRESHOLD"</formula>
    </cfRule>
    <cfRule type="cellIs" priority="4" operator="equal" dxfId="3">
      <formula>"DOES NOT CLEAR YET"</formula>
    </cfRule>
  </conditionalFormatting>
  <conditionalFormatting sqref="D34">
    <cfRule type="cellIs" priority="5" operator="equal" dxfId="4">
      <formula>"READY"</formula>
    </cfRule>
    <cfRule type="cellIs" priority="6" operator="equal" dxfId="5">
      <formula>"NOT READY - see rows marked No"</formula>
    </cfRule>
  </conditionalFormatting>
  <dataValidations count="3">
    <dataValidation sqref="E12:E20" showDropDown="0" showInputMessage="1" showErrorMessage="1" allowBlank="1" errorTitle="Fixed answers only" error="Choose Yes, No, or N/A from the dropdown. Free text is not accepted in this column." promptTitle="Answer" prompt="Pick Yes, No, or N/A from the dropdown." type="list" errorStyle="stop">
      <formula1>"Yes,No,N/A"</formula1>
    </dataValidation>
    <dataValidation sqref="D23" showDropDown="0" showInputMessage="0" showErrorMessage="1" allowBlank="1" errorTitle="Fixed answers only" error="Choose Build-up or Build-down." type="list" errorStyle="stop">
      <formula1>"Build-up,Build-down"</formula1>
    </dataValidation>
    <dataValidation sqref="D24" showDropDown="0" showInputMessage="0" showErrorMessage="1" allowBlank="1" errorTitle="Fixed answers only" error="Choose Ex-works or FOB." type="list" errorStyle="stop">
      <formula1>"Ex-works,FOB"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2026-07-20T16:51:06Z</dcterms:created>
  <dcterms:modified xsi:type="dcterms:W3CDTF">2026-07-20T16:51:06Z</dcterms:modified>
</cp:coreProperties>
</file>