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alification Scorecard" sheetId="1" state="visible" r:id="rId1"/>
    <sheet name="Shot-Count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-mmm-yyyy"/>
  </numFmts>
  <fonts count="12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color rgb="00334155"/>
      <sz val="10"/>
    </font>
    <font>
      <b val="1"/>
      <color rgb="000F172A"/>
      <sz val="10"/>
    </font>
    <font>
      <b val="1"/>
      <color rgb="00FFFFFF"/>
      <sz val="11"/>
    </font>
    <font>
      <b val="1"/>
      <color rgb="00FFFFFF"/>
      <sz val="12"/>
    </font>
    <font>
      <b val="1"/>
      <color rgb="000F172A"/>
      <sz val="16"/>
    </font>
    <font>
      <color rgb="0094A3B8"/>
      <sz val="9"/>
    </font>
    <font>
      <i val="1"/>
      <color rgb="0094A3B8"/>
      <sz val="9"/>
    </font>
    <font>
      <b val="1"/>
      <color rgb="000F172A"/>
      <sz val="18"/>
    </font>
    <font>
      <b val="1"/>
      <color rgb="000F172A"/>
      <sz val="11"/>
    </font>
    <font>
      <b val="1"/>
      <color rgb="000F172A"/>
      <sz val="12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7" fillId="0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9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0" fillId="2" borderId="0" applyAlignment="1" pivotButton="0" quotePrefix="0" xfId="0">
      <alignment horizontal="center" vertical="center" wrapText="1"/>
    </xf>
    <xf numFmtId="0" fontId="11" fillId="0" borderId="0" pivotButton="0" quotePrefix="0" xfId="0"/>
    <xf numFmtId="164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34" customWidth="1" min="1" max="1"/>
    <col width="42" customWidth="1" min="2" max="2"/>
    <col width="16" customWidth="1" min="3" max="3"/>
    <col width="16" customWidth="1" min="4" max="4"/>
    <col width="16" customWidth="1" min="5" max="5"/>
    <col width="26" customWidth="1" min="6" max="6"/>
  </cols>
  <sheetData>
    <row r="1">
      <c r="A1" s="1" t="inlineStr">
        <is>
          <t>Augmino Toolmaker Qualification Scorecard</t>
        </is>
      </c>
    </row>
    <row r="2">
      <c r="A2" s="2" t="inlineStr">
        <is>
          <t>Compare toolmaker quotes side by side before you choose one.</t>
        </is>
      </c>
    </row>
    <row r="3">
      <c r="A3" s="2" t="inlineStr">
        <is>
          <t>Pick Yes, Partial, No, or N/A for each toolmaker against each criterion. The score row at the bottom updates on its own.</t>
        </is>
      </c>
    </row>
    <row r="5" ht="18" customHeight="1">
      <c r="A5" t="inlineStr">
        <is>
          <t>Product / part description:</t>
        </is>
      </c>
    </row>
    <row r="6" ht="18" customHeight="1">
      <c r="A6" t="inlineStr">
        <is>
          <t>Tool type (die, mold, or fixture):</t>
        </is>
      </c>
    </row>
    <row r="7" ht="18" customHeight="1">
      <c r="A7" t="inlineStr">
        <is>
          <t>Reviewed by:</t>
        </is>
      </c>
    </row>
    <row r="8" ht="18" customHeight="1">
      <c r="A8" t="inlineStr">
        <is>
          <t>Date:</t>
        </is>
      </c>
    </row>
    <row r="9">
      <c r="A9" s="3" t="inlineStr">
        <is>
          <t>Toolmaker name (type over the placeholder in each column):</t>
        </is>
      </c>
      <c r="C9" s="4" t="inlineStr">
        <is>
          <t>Toolmaker A</t>
        </is>
      </c>
      <c r="D9" s="4" t="inlineStr">
        <is>
          <t>Toolmaker B</t>
        </is>
      </c>
      <c r="E9" s="4" t="inlineStr">
        <is>
          <t>Toolmaker C</t>
        </is>
      </c>
    </row>
    <row r="11">
      <c r="A11" s="5" t="inlineStr">
        <is>
          <t>Criterion</t>
        </is>
      </c>
      <c r="B11" s="5" t="inlineStr">
        <is>
          <t>What Good Looks Like</t>
        </is>
      </c>
      <c r="C11" s="5" t="str">
        <f>IF(C9="","Toolmaker A",C9)</f>
        <v>Toolmaker A</v>
      </c>
      <c r="D11" s="5" t="str">
        <f>IF(D9="","Toolmaker B",D9)</f>
        <v>Toolmaker B</v>
      </c>
      <c r="E11" s="5" t="str">
        <f>IF(E9="","Toolmaker C",E9)</f>
        <v>Toolmaker C</v>
      </c>
      <c r="F11" s="5" t="inlineStr">
        <is>
          <t>Notes</t>
        </is>
      </c>
    </row>
    <row r="12" ht="34" customHeight="1">
      <c r="A12" s="6" t="inlineStr">
        <is>
          <t>Tool steel grade named in the quote</t>
        </is>
      </c>
      <c r="B12" s="6" t="inlineStr">
        <is>
          <t>A specific grade (for example P20, H13, or S7), not just "hardened steel."</t>
        </is>
      </c>
      <c r="C12" s="7" t="n"/>
      <c r="D12" s="7" t="n"/>
      <c r="E12" s="7" t="n"/>
      <c r="F12" s="6" t="n"/>
    </row>
    <row r="13" ht="34" customHeight="1">
      <c r="A13" s="6" t="inlineStr">
        <is>
          <t>Expected tool life stated</t>
        </is>
      </c>
      <c r="B13" s="6" t="inlineStr">
        <is>
          <t>A shot count or hit count is given, not left open-ended.</t>
        </is>
      </c>
      <c r="C13" s="7" t="n"/>
      <c r="D13" s="7" t="n"/>
      <c r="E13" s="7" t="n"/>
      <c r="F13" s="6" t="n"/>
    </row>
    <row r="14" ht="34" customHeight="1">
      <c r="A14" s="6" t="inlineStr">
        <is>
          <t>Gave DFM feedback on the part drawing</t>
        </is>
      </c>
      <c r="B14" s="6" t="inlineStr">
        <is>
          <t>Flagged at least one feature that would be difficult or unstable to tool.</t>
        </is>
      </c>
      <c r="C14" s="7" t="n"/>
      <c r="D14" s="7" t="n"/>
      <c r="E14" s="7" t="n"/>
      <c r="F14" s="6" t="n"/>
    </row>
    <row r="15" ht="34" customHeight="1">
      <c r="A15" s="6" t="inlineStr">
        <is>
          <t>Disclosed tool steel sourcing and heat treatment</t>
        </is>
      </c>
      <c r="B15" s="6" t="inlineStr">
        <is>
          <t>Named where the steel comes from and who performs heat treatment, even if subcontracted.</t>
        </is>
      </c>
      <c r="C15" s="7" t="n"/>
      <c r="D15" s="7" t="n"/>
      <c r="E15" s="7" t="n"/>
      <c r="F15" s="6" t="n"/>
    </row>
    <row r="16" ht="34" customHeight="1">
      <c r="A16" s="6" t="inlineStr">
        <is>
          <t>Has in-house try-out capability</t>
        </is>
      </c>
      <c r="B16" s="6" t="inlineStr">
        <is>
          <t>Can mount the finished tool and run real sample parts off it before shipping.</t>
        </is>
      </c>
      <c r="C16" s="7" t="n"/>
      <c r="D16" s="7" t="n"/>
      <c r="E16" s="7" t="n"/>
      <c r="F16" s="6" t="n"/>
    </row>
    <row r="17" ht="34" customHeight="1">
      <c r="A17" s="6" t="inlineStr">
        <is>
          <t>Offers first-article samples from the actual tool</t>
        </is>
      </c>
      <c r="B17" s="6" t="inlineStr">
        <is>
          <t>Not a CAD rendering and not a sample from a similar existing tool.</t>
        </is>
      </c>
      <c r="C17" s="7" t="n"/>
      <c r="D17" s="7" t="n"/>
      <c r="E17" s="7" t="n"/>
      <c r="F17" s="6" t="n"/>
    </row>
    <row r="18" ht="34" customHeight="1">
      <c r="A18" s="6" t="inlineStr">
        <is>
          <t>Has maintenance and repair capability</t>
        </is>
      </c>
      <c r="B18" s="6" t="inlineStr">
        <is>
          <t>Can service the tool later, not just build it once.</t>
        </is>
      </c>
      <c r="C18" s="7" t="n"/>
      <c r="D18" s="7" t="n"/>
      <c r="E18" s="7" t="n"/>
      <c r="F18" s="6" t="n"/>
    </row>
    <row r="19" ht="34" customHeight="1">
      <c r="A19" s="6" t="inlineStr">
        <is>
          <t>Stated a spares plan for critical wear components</t>
        </is>
      </c>
      <c r="B19" s="6" t="inlineStr">
        <is>
          <t>Named whether inserts, punches, or wear plates are stocked and what the replacement lead time is.</t>
        </is>
      </c>
      <c r="C19" s="7" t="n"/>
      <c r="D19" s="7" t="n"/>
      <c r="E19" s="7" t="n"/>
      <c r="F19" s="6" t="n"/>
    </row>
    <row r="20" ht="34" customHeight="1">
      <c r="A20" s="6" t="inlineStr">
        <is>
          <t>Put the ownership structure in writing</t>
        </is>
      </c>
      <c r="B20" s="6" t="inlineStr">
        <is>
          <t>Buyer-owned, shared, or amortized, stated clearly rather than left implied.</t>
        </is>
      </c>
      <c r="C20" s="7" t="n"/>
      <c r="D20" s="7" t="n"/>
      <c r="E20" s="7" t="n"/>
      <c r="F20" s="6" t="n"/>
    </row>
    <row r="21" ht="34" customHeight="1">
      <c r="A21" s="6" t="inlineStr">
        <is>
          <t>Agreed acceptance criteria in writing</t>
        </is>
      </c>
      <c r="B21" s="6" t="inlineStr">
        <is>
          <t>Defined what counts as a delivered, accepted tool before final payment is released.</t>
        </is>
      </c>
      <c r="C21" s="7" t="n"/>
      <c r="D21" s="7" t="n"/>
      <c r="E21" s="7" t="n"/>
      <c r="F21" s="6" t="n"/>
    </row>
    <row r="23">
      <c r="A23" s="8" t="inlineStr">
        <is>
          <t>SCORE (updates as you fill in the table)</t>
        </is>
      </c>
    </row>
    <row r="24">
      <c r="C24" s="9" t="str">
        <f>IF(C9="","Toolmaker A",C9)</f>
        <v>Toolmaker A</v>
      </c>
      <c r="D24" s="9" t="str">
        <f>IF(D9="","Toolmaker B",D9)</f>
        <v>Toolmaker B</v>
      </c>
      <c r="E24" s="9" t="str">
        <f>IF(E9="","Toolmaker C",E9)</f>
        <v>Toolmaker C</v>
      </c>
    </row>
    <row r="25">
      <c r="A25" s="10" t="inlineStr">
        <is>
          <t>Percent of applicable criteria met</t>
        </is>
      </c>
      <c r="C25" s="11" t="str">
        <f>IF((10-COUNTIF(C12:C21,"N/A"))=0,"N/A",ROUND((COUNTIF(C12:C21,"Yes")+COUNTIF(C12:C21,"Partial")*0.5)/(10-COUNTIF(C12:C21,"N/A"))*100,0)&amp;"%")</f>
        <v>0%</v>
      </c>
      <c r="D25" s="11" t="str">
        <f>IF((10-COUNTIF(D12:D21,"N/A"))=0,"N/A",ROUND((COUNTIF(D12:D21,"Yes")+COUNTIF(D12:D21,"Partial")*0.5)/(10-COUNTIF(D12:D21,"N/A"))*100,0)&amp;"%")</f>
        <v>0%</v>
      </c>
      <c r="E25" s="11" t="str">
        <f>IF((10-COUNTIF(E12:E21,"N/A"))=0,"N/A",ROUND((COUNTIF(E12:E21,"Yes")+COUNTIF(E12:E21,"Partial")*0.5)/(10-COUNTIF(E12:E21,"N/A"))*100,0)&amp;"%")</f>
        <v>0%</v>
      </c>
    </row>
    <row r="26"/>
    <row r="28">
      <c r="A28" s="12" t="inlineStr">
        <is>
          <t>A higher score means more of the criteria that predict a reliable tool are covered in writing. It does not replace judgment on price, capacity, or fit.</t>
        </is>
      </c>
    </row>
  </sheetData>
  <mergeCells count="11">
    <mergeCell ref="B6:C6"/>
    <mergeCell ref="E25:E26"/>
    <mergeCell ref="A28:F28"/>
    <mergeCell ref="B7:C7"/>
    <mergeCell ref="B5:C5"/>
    <mergeCell ref="A23:F23"/>
    <mergeCell ref="C25:C26"/>
    <mergeCell ref="D25:D26"/>
    <mergeCell ref="A9:B9"/>
    <mergeCell ref="B8:C8"/>
    <mergeCell ref="A25:B26"/>
  </mergeCells>
  <dataValidations count="3">
    <dataValidation sqref="C12:C21" showDropDown="0" showInputMessage="0" showErrorMessage="1" allowBlank="0" errorTitle="Invalid entry" error="Pick one of: Yes, Partial, No, N/A" type="list" errorStyle="stop">
      <formula1>"Yes,Partial,No,N/A"</formula1>
    </dataValidation>
    <dataValidation sqref="D12:D21" showDropDown="0" showInputMessage="0" showErrorMessage="1" allowBlank="0" errorTitle="Invalid entry" error="Pick one of: Yes, Partial, No, N/A" type="list" errorStyle="stop">
      <formula1>"Yes,Partial,No,N/A"</formula1>
    </dataValidation>
    <dataValidation sqref="E12:E21" showDropDown="0" showInputMessage="0" showErrorMessage="1" allowBlank="0" errorTitle="Invalid entry" error="Pick one of: Yes, Partial, No, N/A" type="list" errorStyle="stop">
      <formula1>"Yes,Partial,No,N/A"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6"/>
  <sheetViews>
    <sheetView showGridLines="0"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40" customWidth="1" min="4" max="4"/>
    <col width="30" customWidth="1" min="5" max="5"/>
  </cols>
  <sheetData>
    <row r="1">
      <c r="A1" s="1" t="inlineStr">
        <is>
          <t>Augmino Tool Life Tracking Log</t>
        </is>
      </c>
    </row>
    <row r="2">
      <c r="A2" s="2" t="inlineStr">
        <is>
          <t>Track the running shot or hit count against the tool's rated life, at a regular interval, so "the tool is fine" is something you can check.</t>
        </is>
      </c>
    </row>
    <row r="4" ht="18" customHeight="1">
      <c r="A4" t="inlineStr">
        <is>
          <t>Tool ID / description:</t>
        </is>
      </c>
    </row>
    <row r="5" ht="18" customHeight="1">
      <c r="A5" t="inlineStr">
        <is>
          <t>Rated life (shots or hits):</t>
        </is>
      </c>
    </row>
    <row r="6" ht="18" customHeight="1">
      <c r="A6" t="inlineStr">
        <is>
          <t>Supplier running the tool:</t>
        </is>
      </c>
    </row>
    <row r="7" ht="18" customHeight="1">
      <c r="A7" t="inlineStr">
        <is>
          <t>Tool went into production on:</t>
        </is>
      </c>
    </row>
    <row r="9">
      <c r="A9" s="8" t="inlineStr">
        <is>
          <t>CURRENT STATUS (based on the highest count logged below)</t>
        </is>
      </c>
    </row>
    <row r="10">
      <c r="A10" s="13" t="inlineStr">
        <is>
          <t>Latest count logged</t>
        </is>
      </c>
      <c r="B10" s="14" t="n"/>
      <c r="C10" s="13" t="inlineStr">
        <is>
          <t>Percent of rated life</t>
        </is>
      </c>
      <c r="D10" s="13" t="inlineStr">
        <is>
          <t>Status</t>
        </is>
      </c>
      <c r="E10" s="14" t="n"/>
    </row>
    <row r="11" ht="30" customHeight="1">
      <c r="A11" s="15" t="str">
        <f>IF(COUNT(B15:B200)=0,"No entries yet",MAX(B15:B200))</f>
        <v>No entries yet</v>
      </c>
      <c r="B11" s="16" t="n"/>
      <c r="C11" s="15" t="str">
        <f>IF(COUNT(B15:B200)=0,"",TEXT(MAX(B15:B200)/$B$5,"0%"))</f>
        <v/>
      </c>
      <c r="D11" s="17" t="str">
        <f>IF(COUNT(B15:B200)=0,"Log at least one entry to see status",IF(MAX(B15:B200)/$B$5&gt;=1,"OVERDUE - schedule refurbishment or replacement",IF(MAX(B15:B200)/$B$5&gt;=0.8,"APPROACHING END OF LIFE - start the refurbishment conversation","ON TRACK")))</f>
        <v>Log at least one entry to see status</v>
      </c>
      <c r="E11" s="16" t="n"/>
    </row>
    <row r="13">
      <c r="A13" s="18" t="inlineStr">
        <is>
          <t>Log</t>
        </is>
      </c>
    </row>
    <row r="14">
      <c r="A14" s="5" t="inlineStr">
        <is>
          <t>Date</t>
        </is>
      </c>
      <c r="B14" s="5" t="inlineStr">
        <is>
          <t>Running Count</t>
        </is>
      </c>
      <c r="C14" s="5" t="inlineStr">
        <is>
          <t>Percent of Rated Life</t>
        </is>
      </c>
      <c r="D14" s="5" t="inlineStr">
        <is>
          <t>Status</t>
        </is>
      </c>
      <c r="E14" s="5" t="inlineStr">
        <is>
          <t>Notes</t>
        </is>
      </c>
    </row>
    <row r="15">
      <c r="A15" s="19" t="n"/>
      <c r="B15" s="7" t="n"/>
      <c r="C15" s="20" t="str">
        <f>IF(B15="","",B15/$B$5)</f>
        <v/>
      </c>
      <c r="D15" s="7" t="str">
        <f>IF(B15="","",IF(B15/$B$5&gt;=1,"OVERDUE - schedule refurbishment or replacement",IF(B15/$B$5&gt;=0.8,"APPROACHING END OF LIFE","ON TRACK")))</f>
        <v/>
      </c>
      <c r="E15" s="21" t="n"/>
    </row>
    <row r="16">
      <c r="A16" s="19" t="n"/>
      <c r="B16" s="7" t="n"/>
      <c r="C16" s="20" t="str">
        <f>IF(B16="","",B16/$B$5)</f>
        <v/>
      </c>
      <c r="D16" s="7" t="str">
        <f>IF(B16="","",IF(B16/$B$5&gt;=1,"OVERDUE - schedule refurbishment or replacement",IF(B16/$B$5&gt;=0.8,"APPROACHING END OF LIFE","ON TRACK")))</f>
        <v/>
      </c>
      <c r="E16" s="21" t="n"/>
    </row>
    <row r="17">
      <c r="A17" s="19" t="n"/>
      <c r="B17" s="7" t="n"/>
      <c r="C17" s="20" t="str">
        <f>IF(B17="","",B17/$B$5)</f>
        <v/>
      </c>
      <c r="D17" s="7" t="str">
        <f>IF(B17="","",IF(B17/$B$5&gt;=1,"OVERDUE - schedule refurbishment or replacement",IF(B17/$B$5&gt;=0.8,"APPROACHING END OF LIFE","ON TRACK")))</f>
        <v/>
      </c>
      <c r="E17" s="21" t="n"/>
    </row>
    <row r="18">
      <c r="A18" s="19" t="n"/>
      <c r="B18" s="7" t="n"/>
      <c r="C18" s="20" t="str">
        <f>IF(B18="","",B18/$B$5)</f>
        <v/>
      </c>
      <c r="D18" s="7" t="str">
        <f>IF(B18="","",IF(B18/$B$5&gt;=1,"OVERDUE - schedule refurbishment or replacement",IF(B18/$B$5&gt;=0.8,"APPROACHING END OF LIFE","ON TRACK")))</f>
        <v/>
      </c>
      <c r="E18" s="21" t="n"/>
    </row>
    <row r="19">
      <c r="A19" s="19" t="n"/>
      <c r="B19" s="7" t="n"/>
      <c r="C19" s="20" t="str">
        <f>IF(B19="","",B19/$B$5)</f>
        <v/>
      </c>
      <c r="D19" s="7" t="str">
        <f>IF(B19="","",IF(B19/$B$5&gt;=1,"OVERDUE - schedule refurbishment or replacement",IF(B19/$B$5&gt;=0.8,"APPROACHING END OF LIFE","ON TRACK")))</f>
        <v/>
      </c>
      <c r="E19" s="21" t="n"/>
    </row>
    <row r="20">
      <c r="A20" s="19" t="n"/>
      <c r="B20" s="7" t="n"/>
      <c r="C20" s="20" t="str">
        <f>IF(B20="","",B20/$B$5)</f>
        <v/>
      </c>
      <c r="D20" s="7" t="str">
        <f>IF(B20="","",IF(B20/$B$5&gt;=1,"OVERDUE - schedule refurbishment or replacement",IF(B20/$B$5&gt;=0.8,"APPROACHING END OF LIFE","ON TRACK")))</f>
        <v/>
      </c>
      <c r="E20" s="21" t="n"/>
    </row>
    <row r="21">
      <c r="A21" s="19" t="n"/>
      <c r="B21" s="7" t="n"/>
      <c r="C21" s="20" t="str">
        <f>IF(B21="","",B21/$B$5)</f>
        <v/>
      </c>
      <c r="D21" s="7" t="str">
        <f>IF(B21="","",IF(B21/$B$5&gt;=1,"OVERDUE - schedule refurbishment or replacement",IF(B21/$B$5&gt;=0.8,"APPROACHING END OF LIFE","ON TRACK")))</f>
        <v/>
      </c>
      <c r="E21" s="21" t="n"/>
    </row>
    <row r="22">
      <c r="A22" s="19" t="n"/>
      <c r="B22" s="7" t="n"/>
      <c r="C22" s="20" t="str">
        <f>IF(B22="","",B22/$B$5)</f>
        <v/>
      </c>
      <c r="D22" s="7" t="str">
        <f>IF(B22="","",IF(B22/$B$5&gt;=1,"OVERDUE - schedule refurbishment or replacement",IF(B22/$B$5&gt;=0.8,"APPROACHING END OF LIFE","ON TRACK")))</f>
        <v/>
      </c>
      <c r="E22" s="21" t="n"/>
    </row>
    <row r="23">
      <c r="A23" s="19" t="n"/>
      <c r="B23" s="7" t="n"/>
      <c r="C23" s="20" t="str">
        <f>IF(B23="","",B23/$B$5)</f>
        <v/>
      </c>
      <c r="D23" s="7" t="str">
        <f>IF(B23="","",IF(B23/$B$5&gt;=1,"OVERDUE - schedule refurbishment or replacement",IF(B23/$B$5&gt;=0.8,"APPROACHING END OF LIFE","ON TRACK")))</f>
        <v/>
      </c>
      <c r="E23" s="21" t="n"/>
    </row>
    <row r="24">
      <c r="A24" s="19" t="n"/>
      <c r="B24" s="7" t="n"/>
      <c r="C24" s="20" t="str">
        <f>IF(B24="","",B24/$B$5)</f>
        <v/>
      </c>
      <c r="D24" s="7" t="str">
        <f>IF(B24="","",IF(B24/$B$5&gt;=1,"OVERDUE - schedule refurbishment or replacement",IF(B24/$B$5&gt;=0.8,"APPROACHING END OF LIFE","ON TRACK")))</f>
        <v/>
      </c>
      <c r="E24" s="21" t="n"/>
    </row>
    <row r="25">
      <c r="A25" s="19" t="n"/>
      <c r="B25" s="7" t="n"/>
      <c r="C25" s="20" t="str">
        <f>IF(B25="","",B25/$B$5)</f>
        <v/>
      </c>
      <c r="D25" s="7" t="str">
        <f>IF(B25="","",IF(B25/$B$5&gt;=1,"OVERDUE - schedule refurbishment or replacement",IF(B25/$B$5&gt;=0.8,"APPROACHING END OF LIFE","ON TRACK")))</f>
        <v/>
      </c>
      <c r="E25" s="21" t="n"/>
    </row>
    <row r="26">
      <c r="A26" s="19" t="n"/>
      <c r="B26" s="7" t="n"/>
      <c r="C26" s="20" t="str">
        <f>IF(B26="","",B26/$B$5)</f>
        <v/>
      </c>
      <c r="D26" s="7" t="str">
        <f>IF(B26="","",IF(B26/$B$5&gt;=1,"OVERDUE - schedule refurbishment or replacement",IF(B26/$B$5&gt;=0.8,"APPROACHING END OF LIFE","ON TRACK")))</f>
        <v/>
      </c>
      <c r="E26" s="21" t="n"/>
    </row>
    <row r="27">
      <c r="A27" s="19" t="n"/>
      <c r="B27" s="7" t="n"/>
      <c r="C27" s="20" t="str">
        <f>IF(B27="","",B27/$B$5)</f>
        <v/>
      </c>
      <c r="D27" s="7" t="str">
        <f>IF(B27="","",IF(B27/$B$5&gt;=1,"OVERDUE - schedule refurbishment or replacement",IF(B27/$B$5&gt;=0.8,"APPROACHING END OF LIFE","ON TRACK")))</f>
        <v/>
      </c>
      <c r="E27" s="21" t="n"/>
    </row>
    <row r="28">
      <c r="A28" s="19" t="n"/>
      <c r="B28" s="7" t="n"/>
      <c r="C28" s="20" t="str">
        <f>IF(B28="","",B28/$B$5)</f>
        <v/>
      </c>
      <c r="D28" s="7" t="str">
        <f>IF(B28="","",IF(B28/$B$5&gt;=1,"OVERDUE - schedule refurbishment or replacement",IF(B28/$B$5&gt;=0.8,"APPROACHING END OF LIFE","ON TRACK")))</f>
        <v/>
      </c>
      <c r="E28" s="21" t="n"/>
    </row>
    <row r="29">
      <c r="A29" s="19" t="n"/>
      <c r="B29" s="7" t="n"/>
      <c r="C29" s="20" t="str">
        <f>IF(B29="","",B29/$B$5)</f>
        <v/>
      </c>
      <c r="D29" s="7" t="str">
        <f>IF(B29="","",IF(B29/$B$5&gt;=1,"OVERDUE - schedule refurbishment or replacement",IF(B29/$B$5&gt;=0.8,"APPROACHING END OF LIFE","ON TRACK")))</f>
        <v/>
      </c>
      <c r="E29" s="21" t="n"/>
    </row>
    <row r="30">
      <c r="A30" s="19" t="n"/>
      <c r="B30" s="7" t="n"/>
      <c r="C30" s="20" t="str">
        <f>IF(B30="","",B30/$B$5)</f>
        <v/>
      </c>
      <c r="D30" s="7" t="str">
        <f>IF(B30="","",IF(B30/$B$5&gt;=1,"OVERDUE - schedule refurbishment or replacement",IF(B30/$B$5&gt;=0.8,"APPROACHING END OF LIFE","ON TRACK")))</f>
        <v/>
      </c>
      <c r="E30" s="21" t="n"/>
    </row>
    <row r="31">
      <c r="A31" s="19" t="n"/>
      <c r="B31" s="7" t="n"/>
      <c r="C31" s="20" t="str">
        <f>IF(B31="","",B31/$B$5)</f>
        <v/>
      </c>
      <c r="D31" s="7" t="str">
        <f>IF(B31="","",IF(B31/$B$5&gt;=1,"OVERDUE - schedule refurbishment or replacement",IF(B31/$B$5&gt;=0.8,"APPROACHING END OF LIFE","ON TRACK")))</f>
        <v/>
      </c>
      <c r="E31" s="21" t="n"/>
    </row>
    <row r="32">
      <c r="A32" s="19" t="n"/>
      <c r="B32" s="7" t="n"/>
      <c r="C32" s="20" t="str">
        <f>IF(B32="","",B32/$B$5)</f>
        <v/>
      </c>
      <c r="D32" s="7" t="str">
        <f>IF(B32="","",IF(B32/$B$5&gt;=1,"OVERDUE - schedule refurbishment or replacement",IF(B32/$B$5&gt;=0.8,"APPROACHING END OF LIFE","ON TRACK")))</f>
        <v/>
      </c>
      <c r="E32" s="21" t="n"/>
    </row>
    <row r="33">
      <c r="A33" s="19" t="n"/>
      <c r="B33" s="7" t="n"/>
      <c r="C33" s="20" t="str">
        <f>IF(B33="","",B33/$B$5)</f>
        <v/>
      </c>
      <c r="D33" s="7" t="str">
        <f>IF(B33="","",IF(B33/$B$5&gt;=1,"OVERDUE - schedule refurbishment or replacement",IF(B33/$B$5&gt;=0.8,"APPROACHING END OF LIFE","ON TRACK")))</f>
        <v/>
      </c>
      <c r="E33" s="21" t="n"/>
    </row>
    <row r="34">
      <c r="A34" s="19" t="n"/>
      <c r="B34" s="7" t="n"/>
      <c r="C34" s="20" t="str">
        <f>IF(B34="","",B34/$B$5)</f>
        <v/>
      </c>
      <c r="D34" s="7" t="str">
        <f>IF(B34="","",IF(B34/$B$5&gt;=1,"OVERDUE - schedule refurbishment or replacement",IF(B34/$B$5&gt;=0.8,"APPROACHING END OF LIFE","ON TRACK")))</f>
        <v/>
      </c>
      <c r="E34" s="21" t="n"/>
    </row>
    <row r="35">
      <c r="A35" s="19" t="n"/>
      <c r="B35" s="7" t="n"/>
      <c r="C35" s="20" t="str">
        <f>IF(B35="","",B35/$B$5)</f>
        <v/>
      </c>
      <c r="D35" s="7" t="str">
        <f>IF(B35="","",IF(B35/$B$5&gt;=1,"OVERDUE - schedule refurbishment or replacement",IF(B35/$B$5&gt;=0.8,"APPROACHING END OF LIFE","ON TRACK")))</f>
        <v/>
      </c>
      <c r="E35" s="21" t="n"/>
    </row>
    <row r="36">
      <c r="A36" s="19" t="n"/>
      <c r="B36" s="7" t="n"/>
      <c r="C36" s="20" t="str">
        <f>IF(B36="","",B36/$B$5)</f>
        <v/>
      </c>
      <c r="D36" s="7" t="str">
        <f>IF(B36="","",IF(B36/$B$5&gt;=1,"OVERDUE - schedule refurbishment or replacement",IF(B36/$B$5&gt;=0.8,"APPROACHING END OF LIFE","ON TRACK")))</f>
        <v/>
      </c>
      <c r="E36" s="21" t="n"/>
    </row>
    <row r="37">
      <c r="A37" s="19" t="n"/>
      <c r="B37" s="7" t="n"/>
      <c r="C37" s="20" t="str">
        <f>IF(B37="","",B37/$B$5)</f>
        <v/>
      </c>
      <c r="D37" s="7" t="str">
        <f>IF(B37="","",IF(B37/$B$5&gt;=1,"OVERDUE - schedule refurbishment or replacement",IF(B37/$B$5&gt;=0.8,"APPROACHING END OF LIFE","ON TRACK")))</f>
        <v/>
      </c>
      <c r="E37" s="21" t="n"/>
    </row>
    <row r="38">
      <c r="A38" s="19" t="n"/>
      <c r="B38" s="7" t="n"/>
      <c r="C38" s="20" t="str">
        <f>IF(B38="","",B38/$B$5)</f>
        <v/>
      </c>
      <c r="D38" s="7" t="str">
        <f>IF(B38="","",IF(B38/$B$5&gt;=1,"OVERDUE - schedule refurbishment or replacement",IF(B38/$B$5&gt;=0.8,"APPROACHING END OF LIFE","ON TRACK")))</f>
        <v/>
      </c>
      <c r="E38" s="21" t="n"/>
    </row>
    <row r="39">
      <c r="A39" s="19" t="n"/>
      <c r="B39" s="7" t="n"/>
      <c r="C39" s="20" t="str">
        <f>IF(B39="","",B39/$B$5)</f>
        <v/>
      </c>
      <c r="D39" s="7" t="str">
        <f>IF(B39="","",IF(B39/$B$5&gt;=1,"OVERDUE - schedule refurbishment or replacement",IF(B39/$B$5&gt;=0.8,"APPROACHING END OF LIFE","ON TRACK")))</f>
        <v/>
      </c>
      <c r="E39" s="21" t="n"/>
    </row>
    <row r="40">
      <c r="A40" s="19" t="n"/>
      <c r="B40" s="7" t="n"/>
      <c r="C40" s="20" t="str">
        <f>IF(B40="","",B40/$B$5)</f>
        <v/>
      </c>
      <c r="D40" s="7" t="str">
        <f>IF(B40="","",IF(B40/$B$5&gt;=1,"OVERDUE - schedule refurbishment or replacement",IF(B40/$B$5&gt;=0.8,"APPROACHING END OF LIFE","ON TRACK")))</f>
        <v/>
      </c>
      <c r="E40" s="21" t="n"/>
    </row>
    <row r="41">
      <c r="A41" s="19" t="n"/>
      <c r="B41" s="7" t="n"/>
      <c r="C41" s="20" t="str">
        <f>IF(B41="","",B41/$B$5)</f>
        <v/>
      </c>
      <c r="D41" s="7" t="str">
        <f>IF(B41="","",IF(B41/$B$5&gt;=1,"OVERDUE - schedule refurbishment or replacement",IF(B41/$B$5&gt;=0.8,"APPROACHING END OF LIFE","ON TRACK")))</f>
        <v/>
      </c>
      <c r="E41" s="21" t="n"/>
    </row>
    <row r="42">
      <c r="A42" s="19" t="n"/>
      <c r="B42" s="7" t="n"/>
      <c r="C42" s="20" t="str">
        <f>IF(B42="","",B42/$B$5)</f>
        <v/>
      </c>
      <c r="D42" s="7" t="str">
        <f>IF(B42="","",IF(B42/$B$5&gt;=1,"OVERDUE - schedule refurbishment or replacement",IF(B42/$B$5&gt;=0.8,"APPROACHING END OF LIFE","ON TRACK")))</f>
        <v/>
      </c>
      <c r="E42" s="21" t="n"/>
    </row>
    <row r="43">
      <c r="A43" s="19" t="n"/>
      <c r="B43" s="7" t="n"/>
      <c r="C43" s="20" t="str">
        <f>IF(B43="","",B43/$B$5)</f>
        <v/>
      </c>
      <c r="D43" s="7" t="str">
        <f>IF(B43="","",IF(B43/$B$5&gt;=1,"OVERDUE - schedule refurbishment or replacement",IF(B43/$B$5&gt;=0.8,"APPROACHING END OF LIFE","ON TRACK")))</f>
        <v/>
      </c>
      <c r="E43" s="21" t="n"/>
    </row>
    <row r="44">
      <c r="A44" s="19" t="n"/>
      <c r="B44" s="7" t="n"/>
      <c r="C44" s="20" t="str">
        <f>IF(B44="","",B44/$B$5)</f>
        <v/>
      </c>
      <c r="D44" s="7" t="str">
        <f>IF(B44="","",IF(B44/$B$5&gt;=1,"OVERDUE - schedule refurbishment or replacement",IF(B44/$B$5&gt;=0.8,"APPROACHING END OF LIFE","ON TRACK")))</f>
        <v/>
      </c>
      <c r="E44" s="21" t="n"/>
    </row>
    <row r="46">
      <c r="A46" s="12" t="inlineStr">
        <is>
          <t>Log the running count at a regular interval, for example every production run or every month, not only when a problem shows up. This log assumes the count only increases over time.</t>
        </is>
      </c>
    </row>
  </sheetData>
  <mergeCells count="10">
    <mergeCell ref="B6:C6"/>
    <mergeCell ref="D10:E10"/>
    <mergeCell ref="B7:C7"/>
    <mergeCell ref="B5:C5"/>
    <mergeCell ref="A11:B11"/>
    <mergeCell ref="D11:E11"/>
    <mergeCell ref="A10:B10"/>
    <mergeCell ref="A46:E46"/>
    <mergeCell ref="B4:C4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2026-07-22T19:28:24Z</dcterms:created>
  <dcterms:modified xsi:type="dcterms:W3CDTF">2026-07-22T19:28:24Z</dcterms:modified>
</cp:coreProperties>
</file>